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o Sindicic\Documents\"/>
    </mc:Choice>
  </mc:AlternateContent>
  <xr:revisionPtr revIDLastSave="0" documentId="8_{17E8346F-59A5-493B-96D8-4DBFFA7DAAF9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poredak-M" sheetId="1" r:id="rId1"/>
    <sheet name="poredak-Ž" sheetId="2" r:id="rId2"/>
    <sheet name="Popis" sheetId="3" r:id="rId3"/>
    <sheet name="kolo1" sheetId="4" r:id="rId4"/>
    <sheet name="kolo2" sheetId="5" r:id="rId5"/>
    <sheet name="kolo3" sheetId="6" r:id="rId6"/>
    <sheet name="kolo4" sheetId="7" r:id="rId7"/>
    <sheet name="kolo5" sheetId="8" r:id="rId8"/>
    <sheet name="kolo6" sheetId="9" r:id="rId9"/>
    <sheet name="kolo7" sheetId="10" r:id="rId10"/>
    <sheet name="kolo8" sheetId="11" r:id="rId11"/>
    <sheet name="kolo9" sheetId="12" r:id="rId12"/>
    <sheet name="kolo10" sheetId="13" r:id="rId13"/>
    <sheet name="kolo11" sheetId="14" r:id="rId14"/>
    <sheet name="kolo12" sheetId="15" r:id="rId15"/>
    <sheet name="kolo13" sheetId="16" r:id="rId16"/>
    <sheet name="kolo14" sheetId="17" r:id="rId17"/>
    <sheet name="kolo15" sheetId="18" r:id="rId18"/>
    <sheet name="kolo16" sheetId="19" r:id="rId19"/>
    <sheet name="kolo17" sheetId="20" r:id="rId20"/>
    <sheet name="kolo18" sheetId="21" r:id="rId21"/>
    <sheet name="kolo19" sheetId="22" r:id="rId22"/>
    <sheet name="kolo20" sheetId="23" r:id="rId23"/>
    <sheet name="kolo21" sheetId="24" r:id="rId24"/>
    <sheet name="kolo22" sheetId="25" r:id="rId25"/>
    <sheet name="kolo23" sheetId="26" r:id="rId26"/>
    <sheet name="kolo24" sheetId="27" r:id="rId27"/>
    <sheet name="kolo25" sheetId="28" r:id="rId28"/>
    <sheet name="kolo26" sheetId="29" r:id="rId29"/>
    <sheet name="kolo27" sheetId="30" r:id="rId30"/>
    <sheet name="kolo28" sheetId="31" r:id="rId31"/>
    <sheet name="kolo29" sheetId="32" r:id="rId32"/>
    <sheet name="kolo30" sheetId="33" r:id="rId33"/>
    <sheet name="kolo31" sheetId="34" r:id="rId34"/>
    <sheet name="kolo32" sheetId="35" r:id="rId35"/>
  </sheets>
  <definedNames>
    <definedName name="_xlnm._FilterDatabase" localSheetId="2">Popis!$A$4:$E$325</definedName>
    <definedName name="_xlnm._FilterDatabase" localSheetId="0" hidden="1">'poredak-M'!$C$5:$AS$446</definedName>
    <definedName name="_xlnm._FilterDatabase" localSheetId="1" hidden="1">'poredak-Ž'!$C$5:$AS$446</definedName>
  </definedName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20" l="1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G8" i="20"/>
  <c r="H8" i="20" s="1"/>
  <c r="G7" i="20"/>
  <c r="H7" i="20" s="1"/>
  <c r="G6" i="20"/>
  <c r="H6" i="20" s="1"/>
  <c r="G41" i="16" l="1"/>
  <c r="H41" i="16" s="1"/>
  <c r="C7" i="1" l="1"/>
  <c r="D7" i="1"/>
  <c r="C8" i="1"/>
  <c r="D8" i="1"/>
  <c r="C106" i="1"/>
  <c r="D106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225" i="1"/>
  <c r="D225" i="1"/>
  <c r="C18" i="1"/>
  <c r="D18" i="1"/>
  <c r="C19" i="1"/>
  <c r="D19" i="1"/>
  <c r="C20" i="1"/>
  <c r="D20" i="1"/>
  <c r="C21" i="1"/>
  <c r="D21" i="1"/>
  <c r="C61" i="1"/>
  <c r="D61" i="1"/>
  <c r="C23" i="1"/>
  <c r="D23" i="1"/>
  <c r="C24" i="1"/>
  <c r="D24" i="1"/>
  <c r="C25" i="1"/>
  <c r="D25" i="1"/>
  <c r="C26" i="1"/>
  <c r="D26" i="1"/>
  <c r="C27" i="1"/>
  <c r="D27" i="1"/>
  <c r="C28" i="1"/>
  <c r="D28" i="1"/>
  <c r="C87" i="1"/>
  <c r="D87" i="1"/>
  <c r="C30" i="1"/>
  <c r="D30" i="1"/>
  <c r="C202" i="1"/>
  <c r="D202" i="1"/>
  <c r="C32" i="1"/>
  <c r="D32" i="1"/>
  <c r="C33" i="1"/>
  <c r="D33" i="1"/>
  <c r="C59" i="1"/>
  <c r="D59" i="1"/>
  <c r="C115" i="1"/>
  <c r="D115" i="1"/>
  <c r="C198" i="1"/>
  <c r="D198" i="1"/>
  <c r="C37" i="1"/>
  <c r="D37" i="1"/>
  <c r="C38" i="1"/>
  <c r="D38" i="1"/>
  <c r="C39" i="1"/>
  <c r="D39" i="1"/>
  <c r="C40" i="1"/>
  <c r="D40" i="1"/>
  <c r="C235" i="1"/>
  <c r="D235" i="1"/>
  <c r="C42" i="1"/>
  <c r="D42" i="1"/>
  <c r="C230" i="1"/>
  <c r="D230" i="1"/>
  <c r="C162" i="1"/>
  <c r="D162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187" i="1"/>
  <c r="D187" i="1"/>
  <c r="C53" i="1"/>
  <c r="D53" i="1"/>
  <c r="C129" i="1"/>
  <c r="D129" i="1"/>
  <c r="C55" i="1"/>
  <c r="D55" i="1"/>
  <c r="C56" i="1"/>
  <c r="D56" i="1"/>
  <c r="C57" i="1"/>
  <c r="D57" i="1"/>
  <c r="C58" i="1"/>
  <c r="D58" i="1"/>
  <c r="C163" i="1"/>
  <c r="D163" i="1"/>
  <c r="C60" i="1"/>
  <c r="D60" i="1"/>
  <c r="C244" i="1"/>
  <c r="D244" i="1"/>
  <c r="C62" i="1"/>
  <c r="D62" i="1"/>
  <c r="C63" i="1"/>
  <c r="D63" i="1"/>
  <c r="C309" i="1"/>
  <c r="D309" i="1"/>
  <c r="C65" i="1"/>
  <c r="D65" i="1"/>
  <c r="C66" i="1"/>
  <c r="D66" i="1"/>
  <c r="C67" i="1"/>
  <c r="D67" i="1"/>
  <c r="C68" i="1"/>
  <c r="D68" i="1"/>
  <c r="C69" i="1"/>
  <c r="D69" i="1"/>
  <c r="C70" i="1"/>
  <c r="D70" i="1"/>
  <c r="C191" i="1"/>
  <c r="D191" i="1"/>
  <c r="C205" i="1"/>
  <c r="D205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2" i="1"/>
  <c r="D82" i="1"/>
  <c r="C81" i="1"/>
  <c r="D81" i="1"/>
  <c r="C300" i="1"/>
  <c r="D300" i="1"/>
  <c r="C83" i="1"/>
  <c r="D83" i="1"/>
  <c r="C84" i="1"/>
  <c r="D84" i="1"/>
  <c r="C85" i="1"/>
  <c r="D85" i="1"/>
  <c r="C86" i="1"/>
  <c r="D86" i="1"/>
  <c r="C245" i="1"/>
  <c r="D245" i="1"/>
  <c r="C154" i="1"/>
  <c r="D154" i="1"/>
  <c r="C89" i="1"/>
  <c r="D89" i="1"/>
  <c r="C90" i="1"/>
  <c r="D90" i="1"/>
  <c r="C91" i="1"/>
  <c r="D91" i="1"/>
  <c r="C180" i="1"/>
  <c r="D180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253" i="1"/>
  <c r="D253" i="1"/>
  <c r="C169" i="1"/>
  <c r="D169" i="1"/>
  <c r="C104" i="1"/>
  <c r="D104" i="1"/>
  <c r="C105" i="1"/>
  <c r="D105" i="1"/>
  <c r="C203" i="1"/>
  <c r="D203" i="1"/>
  <c r="C175" i="1"/>
  <c r="D175" i="1"/>
  <c r="C108" i="1"/>
  <c r="D108" i="1"/>
  <c r="C142" i="1"/>
  <c r="D142" i="1"/>
  <c r="C110" i="1"/>
  <c r="D110" i="1"/>
  <c r="C111" i="1"/>
  <c r="D111" i="1"/>
  <c r="C80" i="1"/>
  <c r="D80" i="1"/>
  <c r="C113" i="1"/>
  <c r="D113" i="1"/>
  <c r="C114" i="1"/>
  <c r="D114" i="1"/>
  <c r="C170" i="1"/>
  <c r="D170" i="1"/>
  <c r="C116" i="1"/>
  <c r="D116" i="1"/>
  <c r="C117" i="1"/>
  <c r="D117" i="1"/>
  <c r="C118" i="1"/>
  <c r="D118" i="1"/>
  <c r="C43" i="1"/>
  <c r="D43" i="1"/>
  <c r="C64" i="1"/>
  <c r="D64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89" i="1"/>
  <c r="D189" i="1"/>
  <c r="C130" i="1"/>
  <c r="D130" i="1"/>
  <c r="C307" i="1"/>
  <c r="D307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297" i="1"/>
  <c r="D297" i="1"/>
  <c r="C143" i="1"/>
  <c r="D143" i="1"/>
  <c r="C144" i="1"/>
  <c r="D144" i="1"/>
  <c r="C145" i="1"/>
  <c r="D145" i="1"/>
  <c r="C146" i="1"/>
  <c r="D146" i="1"/>
  <c r="C102" i="1"/>
  <c r="D102" i="1"/>
  <c r="C44" i="1"/>
  <c r="D44" i="1"/>
  <c r="C149" i="1"/>
  <c r="D149" i="1"/>
  <c r="C150" i="1"/>
  <c r="D150" i="1"/>
  <c r="C151" i="1"/>
  <c r="D151" i="1"/>
  <c r="C152" i="1"/>
  <c r="D152" i="1"/>
  <c r="C153" i="1"/>
  <c r="D153" i="1"/>
  <c r="C17" i="1"/>
  <c r="D17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19" i="1"/>
  <c r="D119" i="1"/>
  <c r="C148" i="1"/>
  <c r="D148" i="1"/>
  <c r="C164" i="1"/>
  <c r="D164" i="1"/>
  <c r="C165" i="1"/>
  <c r="D165" i="1"/>
  <c r="C279" i="1"/>
  <c r="D279" i="1"/>
  <c r="C167" i="1"/>
  <c r="D167" i="1"/>
  <c r="C168" i="1"/>
  <c r="D168" i="1"/>
  <c r="C34" i="1"/>
  <c r="D34" i="1"/>
  <c r="C293" i="1"/>
  <c r="D293" i="1"/>
  <c r="C171" i="1"/>
  <c r="D171" i="1"/>
  <c r="C172" i="1"/>
  <c r="D172" i="1"/>
  <c r="C88" i="1"/>
  <c r="D88" i="1"/>
  <c r="C174" i="1"/>
  <c r="D174" i="1"/>
  <c r="C103" i="1"/>
  <c r="D103" i="1"/>
  <c r="C176" i="1"/>
  <c r="D176" i="1"/>
  <c r="C177" i="1"/>
  <c r="D177" i="1"/>
  <c r="C178" i="1"/>
  <c r="D178" i="1"/>
  <c r="C295" i="1"/>
  <c r="D295" i="1"/>
  <c r="C260" i="1"/>
  <c r="D26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303" i="1"/>
  <c r="D303" i="1"/>
  <c r="C188" i="1"/>
  <c r="D188" i="1"/>
  <c r="C112" i="1"/>
  <c r="D112" i="1"/>
  <c r="C190" i="1"/>
  <c r="D190" i="1"/>
  <c r="C54" i="1"/>
  <c r="D54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9" i="1"/>
  <c r="D9" i="1"/>
  <c r="C199" i="1"/>
  <c r="D199" i="1"/>
  <c r="C200" i="1"/>
  <c r="D200" i="1"/>
  <c r="C201" i="1"/>
  <c r="D201" i="1"/>
  <c r="C255" i="1"/>
  <c r="D255" i="1"/>
  <c r="C109" i="1"/>
  <c r="D109" i="1"/>
  <c r="C204" i="1"/>
  <c r="D204" i="1"/>
  <c r="C41" i="1"/>
  <c r="D41" i="1"/>
  <c r="C35" i="1"/>
  <c r="D35" i="1"/>
  <c r="C207" i="1"/>
  <c r="D207" i="1"/>
  <c r="C208" i="1"/>
  <c r="D208" i="1"/>
  <c r="C209" i="1"/>
  <c r="D209" i="1"/>
  <c r="C232" i="1"/>
  <c r="D232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71" i="1"/>
  <c r="D71" i="1"/>
  <c r="C226" i="1"/>
  <c r="D226" i="1"/>
  <c r="C227" i="1"/>
  <c r="D227" i="1"/>
  <c r="C228" i="1"/>
  <c r="D228" i="1"/>
  <c r="C229" i="1"/>
  <c r="D229" i="1"/>
  <c r="C147" i="1"/>
  <c r="D147" i="1"/>
  <c r="C273" i="1"/>
  <c r="D273" i="1"/>
  <c r="C231" i="1"/>
  <c r="D231" i="1"/>
  <c r="C233" i="1"/>
  <c r="D233" i="1"/>
  <c r="C234" i="1"/>
  <c r="D234" i="1"/>
  <c r="C22" i="1"/>
  <c r="D22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179" i="1"/>
  <c r="D179" i="1"/>
  <c r="C131" i="1"/>
  <c r="D131" i="1"/>
  <c r="C246" i="1"/>
  <c r="D246" i="1"/>
  <c r="C52" i="1"/>
  <c r="D52" i="1"/>
  <c r="C248" i="1"/>
  <c r="D248" i="1"/>
  <c r="C249" i="1"/>
  <c r="D249" i="1"/>
  <c r="C250" i="1"/>
  <c r="D250" i="1"/>
  <c r="C251" i="1"/>
  <c r="D251" i="1"/>
  <c r="C252" i="1"/>
  <c r="D252" i="1"/>
  <c r="C72" i="1"/>
  <c r="D72" i="1"/>
  <c r="C254" i="1"/>
  <c r="D254" i="1"/>
  <c r="C29" i="1"/>
  <c r="D29" i="1"/>
  <c r="C256" i="1"/>
  <c r="D256" i="1"/>
  <c r="C257" i="1"/>
  <c r="D257" i="1"/>
  <c r="C258" i="1"/>
  <c r="D258" i="1"/>
  <c r="C259" i="1"/>
  <c r="D259" i="1"/>
  <c r="C206" i="1"/>
  <c r="D206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107" i="1"/>
  <c r="D107" i="1"/>
  <c r="C270" i="1"/>
  <c r="D270" i="1"/>
  <c r="C271" i="1"/>
  <c r="D271" i="1"/>
  <c r="C272" i="1"/>
  <c r="D272" i="1"/>
  <c r="C304" i="1"/>
  <c r="D304" i="1"/>
  <c r="C274" i="1"/>
  <c r="D274" i="1"/>
  <c r="C275" i="1"/>
  <c r="D275" i="1"/>
  <c r="C276" i="1"/>
  <c r="D276" i="1"/>
  <c r="C277" i="1"/>
  <c r="D277" i="1"/>
  <c r="C31" i="1"/>
  <c r="D31" i="1"/>
  <c r="C173" i="1"/>
  <c r="D173" i="1"/>
  <c r="C280" i="1"/>
  <c r="D280" i="1"/>
  <c r="C281" i="1"/>
  <c r="D281" i="1"/>
  <c r="C289" i="1"/>
  <c r="D289" i="1"/>
  <c r="C282" i="1"/>
  <c r="D282" i="1"/>
  <c r="C284" i="1"/>
  <c r="D284" i="1"/>
  <c r="C285" i="1"/>
  <c r="D285" i="1"/>
  <c r="C286" i="1"/>
  <c r="D286" i="1"/>
  <c r="C287" i="1"/>
  <c r="D287" i="1"/>
  <c r="C288" i="1"/>
  <c r="D288" i="1"/>
  <c r="C247" i="1"/>
  <c r="D247" i="1"/>
  <c r="C290" i="1"/>
  <c r="D290" i="1"/>
  <c r="C291" i="1"/>
  <c r="D291" i="1"/>
  <c r="C292" i="1"/>
  <c r="D292" i="1"/>
  <c r="C92" i="1"/>
  <c r="D92" i="1"/>
  <c r="C294" i="1"/>
  <c r="D294" i="1"/>
  <c r="C120" i="1"/>
  <c r="D120" i="1"/>
  <c r="C296" i="1"/>
  <c r="D296" i="1"/>
  <c r="C36" i="1"/>
  <c r="D36" i="1"/>
  <c r="C306" i="1"/>
  <c r="D306" i="1"/>
  <c r="C166" i="1"/>
  <c r="D166" i="1"/>
  <c r="C278" i="1"/>
  <c r="D278" i="1"/>
  <c r="C301" i="1"/>
  <c r="D301" i="1"/>
  <c r="C302" i="1"/>
  <c r="D302" i="1"/>
  <c r="C210" i="1"/>
  <c r="D210" i="1"/>
  <c r="C310" i="1"/>
  <c r="D310" i="1"/>
  <c r="C305" i="1"/>
  <c r="D305" i="1"/>
  <c r="C299" i="1"/>
  <c r="D299" i="1"/>
  <c r="C269" i="1"/>
  <c r="D269" i="1"/>
  <c r="C298" i="1"/>
  <c r="D298" i="1"/>
  <c r="C283" i="1"/>
  <c r="D283" i="1"/>
  <c r="C308" i="1"/>
  <c r="D308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D6" i="1"/>
  <c r="C6" i="1"/>
  <c r="G7" i="12" l="1"/>
  <c r="H7" i="12" s="1"/>
  <c r="G8" i="12"/>
  <c r="G9" i="12"/>
  <c r="H9" i="12" s="1"/>
  <c r="G10" i="12"/>
  <c r="H10" i="12" s="1"/>
  <c r="G11" i="12"/>
  <c r="H11" i="12" s="1"/>
  <c r="G12" i="12"/>
  <c r="H12" i="12" s="1"/>
  <c r="G13" i="12"/>
  <c r="H13" i="12" s="1"/>
  <c r="G14" i="12"/>
  <c r="H14" i="12" s="1"/>
  <c r="G15" i="12"/>
  <c r="H15" i="12" s="1"/>
  <c r="G16" i="12"/>
  <c r="G17" i="12"/>
  <c r="H17" i="12" s="1"/>
  <c r="G18" i="12"/>
  <c r="H18" i="12" s="1"/>
  <c r="G19" i="12"/>
  <c r="G20" i="12"/>
  <c r="H20" i="12" s="1"/>
  <c r="G21" i="12"/>
  <c r="H21" i="12" s="1"/>
  <c r="G22" i="12"/>
  <c r="H22" i="12" s="1"/>
  <c r="G23" i="12"/>
  <c r="G24" i="12"/>
  <c r="G25" i="12"/>
  <c r="H25" i="12" s="1"/>
  <c r="G26" i="12"/>
  <c r="H26" i="12" s="1"/>
  <c r="G27" i="12"/>
  <c r="G28" i="12"/>
  <c r="G29" i="12"/>
  <c r="H29" i="12" s="1"/>
  <c r="G30" i="12"/>
  <c r="H30" i="12" s="1"/>
  <c r="G31" i="12"/>
  <c r="G32" i="12"/>
  <c r="G33" i="12"/>
  <c r="H33" i="12" s="1"/>
  <c r="G34" i="12"/>
  <c r="H34" i="12" s="1"/>
  <c r="G35" i="12"/>
  <c r="G36" i="12"/>
  <c r="G37" i="12"/>
  <c r="H37" i="12" s="1"/>
  <c r="H8" i="12"/>
  <c r="H16" i="12"/>
  <c r="H19" i="12"/>
  <c r="H23" i="12"/>
  <c r="H24" i="12"/>
  <c r="H27" i="12"/>
  <c r="H28" i="12"/>
  <c r="H31" i="12"/>
  <c r="H32" i="12"/>
  <c r="H35" i="12"/>
  <c r="H36" i="12"/>
  <c r="D5" i="3" l="1"/>
  <c r="E5" i="3" s="1"/>
  <c r="F7" i="1" s="1"/>
  <c r="D6" i="3"/>
  <c r="E6" i="3" s="1"/>
  <c r="F8" i="1" s="1"/>
  <c r="D7" i="3"/>
  <c r="E7" i="3" s="1"/>
  <c r="F106" i="1" s="1"/>
  <c r="D8" i="3"/>
  <c r="E8" i="3" s="1"/>
  <c r="F10" i="1" s="1"/>
  <c r="D9" i="3"/>
  <c r="E9" i="3" s="1"/>
  <c r="F11" i="1" s="1"/>
  <c r="D10" i="3"/>
  <c r="E10" i="3" s="1"/>
  <c r="F12" i="1" s="1"/>
  <c r="D11" i="3"/>
  <c r="E11" i="3" s="1"/>
  <c r="F13" i="1" s="1"/>
  <c r="D12" i="3"/>
  <c r="E12" i="3" s="1"/>
  <c r="F14" i="1" s="1"/>
  <c r="D13" i="3"/>
  <c r="E13" i="3" s="1"/>
  <c r="F15" i="1" s="1"/>
  <c r="D14" i="3"/>
  <c r="E14" i="3" s="1"/>
  <c r="F16" i="1" s="1"/>
  <c r="D15" i="3"/>
  <c r="E15" i="3" s="1"/>
  <c r="F225" i="1" s="1"/>
  <c r="D16" i="3"/>
  <c r="E16" i="3" s="1"/>
  <c r="F18" i="1" s="1"/>
  <c r="D17" i="3"/>
  <c r="E17" i="3" s="1"/>
  <c r="F19" i="1" s="1"/>
  <c r="D18" i="3"/>
  <c r="E18" i="3" s="1"/>
  <c r="F20" i="1" s="1"/>
  <c r="D19" i="3"/>
  <c r="E19" i="3" s="1"/>
  <c r="F21" i="1" s="1"/>
  <c r="D20" i="3"/>
  <c r="E20" i="3" s="1"/>
  <c r="F61" i="1" s="1"/>
  <c r="D21" i="3"/>
  <c r="E21" i="3" s="1"/>
  <c r="F23" i="1" s="1"/>
  <c r="D22" i="3"/>
  <c r="E22" i="3" s="1"/>
  <c r="F24" i="1" s="1"/>
  <c r="D23" i="3"/>
  <c r="E23" i="3" s="1"/>
  <c r="F25" i="1" s="1"/>
  <c r="D24" i="3"/>
  <c r="E24" i="3" s="1"/>
  <c r="F26" i="1" s="1"/>
  <c r="D25" i="3"/>
  <c r="E25" i="3" s="1"/>
  <c r="F27" i="1" s="1"/>
  <c r="D26" i="3"/>
  <c r="E26" i="3" s="1"/>
  <c r="F28" i="1" s="1"/>
  <c r="D27" i="3"/>
  <c r="E27" i="3" s="1"/>
  <c r="F87" i="1" s="1"/>
  <c r="D28" i="3"/>
  <c r="E28" i="3" s="1"/>
  <c r="F30" i="1" s="1"/>
  <c r="D29" i="3"/>
  <c r="E29" i="3" s="1"/>
  <c r="F202" i="1" s="1"/>
  <c r="D30" i="3"/>
  <c r="E30" i="3" s="1"/>
  <c r="F32" i="1" s="1"/>
  <c r="D31" i="3"/>
  <c r="E31" i="3" s="1"/>
  <c r="F33" i="1" s="1"/>
  <c r="D32" i="3"/>
  <c r="E32" i="3" s="1"/>
  <c r="F59" i="1" s="1"/>
  <c r="D33" i="3"/>
  <c r="E33" i="3" s="1"/>
  <c r="F115" i="1" s="1"/>
  <c r="D34" i="3"/>
  <c r="E34" i="3" s="1"/>
  <c r="F198" i="1" s="1"/>
  <c r="D35" i="3"/>
  <c r="E35" i="3" s="1"/>
  <c r="F37" i="1" s="1"/>
  <c r="D36" i="3"/>
  <c r="E36" i="3" s="1"/>
  <c r="F38" i="1" s="1"/>
  <c r="D37" i="3"/>
  <c r="E37" i="3" s="1"/>
  <c r="F39" i="1" s="1"/>
  <c r="D38" i="3"/>
  <c r="E38" i="3" s="1"/>
  <c r="F40" i="1" s="1"/>
  <c r="D39" i="3"/>
  <c r="E39" i="3" s="1"/>
  <c r="F235" i="1" s="1"/>
  <c r="D40" i="3"/>
  <c r="E40" i="3" s="1"/>
  <c r="F42" i="1" s="1"/>
  <c r="D41" i="3"/>
  <c r="E41" i="3" s="1"/>
  <c r="F230" i="1" s="1"/>
  <c r="D42" i="3"/>
  <c r="E42" i="3" s="1"/>
  <c r="F162" i="1" s="1"/>
  <c r="D43" i="3"/>
  <c r="E43" i="3" s="1"/>
  <c r="F45" i="1" s="1"/>
  <c r="D44" i="3"/>
  <c r="E44" i="3" s="1"/>
  <c r="F46" i="1" s="1"/>
  <c r="D45" i="3"/>
  <c r="E45" i="3" s="1"/>
  <c r="F47" i="1" s="1"/>
  <c r="D46" i="3"/>
  <c r="E46" i="3" s="1"/>
  <c r="F48" i="1" s="1"/>
  <c r="D47" i="3"/>
  <c r="E47" i="3" s="1"/>
  <c r="F49" i="1" s="1"/>
  <c r="D48" i="3"/>
  <c r="E48" i="3" s="1"/>
  <c r="F50" i="1" s="1"/>
  <c r="D49" i="3"/>
  <c r="E49" i="3" s="1"/>
  <c r="F51" i="1" s="1"/>
  <c r="D50" i="3"/>
  <c r="E50" i="3" s="1"/>
  <c r="F187" i="1" s="1"/>
  <c r="D51" i="3"/>
  <c r="E51" i="3" s="1"/>
  <c r="F53" i="1" s="1"/>
  <c r="D52" i="3"/>
  <c r="E52" i="3" s="1"/>
  <c r="F129" i="1" s="1"/>
  <c r="D53" i="3"/>
  <c r="E53" i="3" s="1"/>
  <c r="F55" i="1" s="1"/>
  <c r="D54" i="3"/>
  <c r="E54" i="3" s="1"/>
  <c r="F56" i="1" s="1"/>
  <c r="D55" i="3"/>
  <c r="E55" i="3" s="1"/>
  <c r="F57" i="1" s="1"/>
  <c r="D56" i="3"/>
  <c r="E56" i="3" s="1"/>
  <c r="F58" i="1" s="1"/>
  <c r="D57" i="3"/>
  <c r="E57" i="3" s="1"/>
  <c r="F163" i="1" s="1"/>
  <c r="D58" i="3"/>
  <c r="E58" i="3" s="1"/>
  <c r="F60" i="1" s="1"/>
  <c r="D59" i="3"/>
  <c r="E59" i="3" s="1"/>
  <c r="F244" i="1" s="1"/>
  <c r="D60" i="3"/>
  <c r="E60" i="3" s="1"/>
  <c r="F62" i="1" s="1"/>
  <c r="D61" i="3"/>
  <c r="E61" i="3" s="1"/>
  <c r="F63" i="1" s="1"/>
  <c r="D62" i="3"/>
  <c r="E62" i="3" s="1"/>
  <c r="F309" i="1" s="1"/>
  <c r="D63" i="3"/>
  <c r="E63" i="3" s="1"/>
  <c r="F65" i="1" s="1"/>
  <c r="D64" i="3"/>
  <c r="E64" i="3" s="1"/>
  <c r="F66" i="1" s="1"/>
  <c r="D65" i="3"/>
  <c r="E65" i="3" s="1"/>
  <c r="F67" i="1" s="1"/>
  <c r="D66" i="3"/>
  <c r="E66" i="3" s="1"/>
  <c r="F68" i="1" s="1"/>
  <c r="D67" i="3"/>
  <c r="E67" i="3" s="1"/>
  <c r="F69" i="1" s="1"/>
  <c r="D68" i="3"/>
  <c r="E68" i="3" s="1"/>
  <c r="F70" i="1" s="1"/>
  <c r="D69" i="3"/>
  <c r="E69" i="3" s="1"/>
  <c r="F191" i="1" s="1"/>
  <c r="D70" i="3"/>
  <c r="E70" i="3" s="1"/>
  <c r="F205" i="1" s="1"/>
  <c r="D71" i="3"/>
  <c r="E71" i="3" s="1"/>
  <c r="F73" i="1" s="1"/>
  <c r="D72" i="3"/>
  <c r="E72" i="3" s="1"/>
  <c r="F74" i="1" s="1"/>
  <c r="D73" i="3"/>
  <c r="E73" i="3" s="1"/>
  <c r="F75" i="1" s="1"/>
  <c r="D74" i="3"/>
  <c r="E74" i="3" s="1"/>
  <c r="F76" i="1" s="1"/>
  <c r="D75" i="3"/>
  <c r="E75" i="3" s="1"/>
  <c r="F77" i="1" s="1"/>
  <c r="D76" i="3"/>
  <c r="E76" i="3" s="1"/>
  <c r="F78" i="1" s="1"/>
  <c r="D77" i="3"/>
  <c r="E77" i="3" s="1"/>
  <c r="F79" i="1" s="1"/>
  <c r="D78" i="3"/>
  <c r="E78" i="3" s="1"/>
  <c r="F82" i="1" s="1"/>
  <c r="D79" i="3"/>
  <c r="E79" i="3" s="1"/>
  <c r="F81" i="1" s="1"/>
  <c r="D80" i="3"/>
  <c r="E80" i="3" s="1"/>
  <c r="F300" i="1" s="1"/>
  <c r="D81" i="3"/>
  <c r="E81" i="3" s="1"/>
  <c r="F83" i="1" s="1"/>
  <c r="D82" i="3"/>
  <c r="E82" i="3" s="1"/>
  <c r="F84" i="1" s="1"/>
  <c r="D83" i="3"/>
  <c r="E83" i="3" s="1"/>
  <c r="F85" i="1" s="1"/>
  <c r="D84" i="3"/>
  <c r="E84" i="3" s="1"/>
  <c r="F86" i="1" s="1"/>
  <c r="D85" i="3"/>
  <c r="E85" i="3" s="1"/>
  <c r="F245" i="1" s="1"/>
  <c r="D86" i="3"/>
  <c r="E86" i="3" s="1"/>
  <c r="F154" i="1" s="1"/>
  <c r="D87" i="3"/>
  <c r="E87" i="3" s="1"/>
  <c r="F89" i="1" s="1"/>
  <c r="D88" i="3"/>
  <c r="E88" i="3" s="1"/>
  <c r="F90" i="1" s="1"/>
  <c r="D89" i="3"/>
  <c r="E89" i="3" s="1"/>
  <c r="F91" i="1" s="1"/>
  <c r="D90" i="3"/>
  <c r="E90" i="3" s="1"/>
  <c r="F180" i="1" s="1"/>
  <c r="D91" i="3"/>
  <c r="E91" i="3" s="1"/>
  <c r="F93" i="1" s="1"/>
  <c r="D92" i="3"/>
  <c r="E92" i="3" s="1"/>
  <c r="F94" i="1" s="1"/>
  <c r="D93" i="3"/>
  <c r="E93" i="3" s="1"/>
  <c r="F95" i="1" s="1"/>
  <c r="D94" i="3"/>
  <c r="E94" i="3" s="1"/>
  <c r="F96" i="1" s="1"/>
  <c r="D95" i="3"/>
  <c r="E95" i="3" s="1"/>
  <c r="F97" i="1" s="1"/>
  <c r="D96" i="3"/>
  <c r="E96" i="3" s="1"/>
  <c r="F98" i="1" s="1"/>
  <c r="D97" i="3"/>
  <c r="E97" i="3" s="1"/>
  <c r="F99" i="1" s="1"/>
  <c r="D98" i="3"/>
  <c r="E98" i="3" s="1"/>
  <c r="F100" i="1" s="1"/>
  <c r="D99" i="3"/>
  <c r="E99" i="3" s="1"/>
  <c r="F101" i="1" s="1"/>
  <c r="D100" i="3"/>
  <c r="E100" i="3" s="1"/>
  <c r="F253" i="1" s="1"/>
  <c r="D101" i="3"/>
  <c r="E101" i="3" s="1"/>
  <c r="F169" i="1" s="1"/>
  <c r="D102" i="3"/>
  <c r="E102" i="3" s="1"/>
  <c r="F104" i="1" s="1"/>
  <c r="D103" i="3"/>
  <c r="E103" i="3" s="1"/>
  <c r="F105" i="1" s="1"/>
  <c r="D104" i="3"/>
  <c r="E104" i="3" s="1"/>
  <c r="F203" i="1" s="1"/>
  <c r="D105" i="3"/>
  <c r="E105" i="3" s="1"/>
  <c r="F175" i="1" s="1"/>
  <c r="D106" i="3"/>
  <c r="E106" i="3" s="1"/>
  <c r="F108" i="1" s="1"/>
  <c r="D107" i="3"/>
  <c r="E107" i="3" s="1"/>
  <c r="F142" i="1" s="1"/>
  <c r="D108" i="3"/>
  <c r="E108" i="3" s="1"/>
  <c r="F110" i="1" s="1"/>
  <c r="D109" i="3"/>
  <c r="E109" i="3" s="1"/>
  <c r="F111" i="1" s="1"/>
  <c r="D110" i="3"/>
  <c r="E110" i="3" s="1"/>
  <c r="F80" i="1" s="1"/>
  <c r="D111" i="3"/>
  <c r="E111" i="3" s="1"/>
  <c r="F113" i="1" s="1"/>
  <c r="D112" i="3"/>
  <c r="E112" i="3" s="1"/>
  <c r="F114" i="1" s="1"/>
  <c r="D113" i="3"/>
  <c r="E113" i="3" s="1"/>
  <c r="F170" i="1" s="1"/>
  <c r="D114" i="3"/>
  <c r="E114" i="3" s="1"/>
  <c r="F116" i="1" s="1"/>
  <c r="D115" i="3"/>
  <c r="E115" i="3" s="1"/>
  <c r="F117" i="1" s="1"/>
  <c r="D116" i="3"/>
  <c r="E116" i="3" s="1"/>
  <c r="F118" i="1" s="1"/>
  <c r="D117" i="3"/>
  <c r="E117" i="3" s="1"/>
  <c r="F43" i="1" s="1"/>
  <c r="D118" i="3"/>
  <c r="E118" i="3" s="1"/>
  <c r="F64" i="1" s="1"/>
  <c r="D119" i="3"/>
  <c r="E119" i="3" s="1"/>
  <c r="F121" i="1" s="1"/>
  <c r="D120" i="3"/>
  <c r="E120" i="3" s="1"/>
  <c r="F122" i="1" s="1"/>
  <c r="D121" i="3"/>
  <c r="E121" i="3" s="1"/>
  <c r="F123" i="1" s="1"/>
  <c r="D122" i="3"/>
  <c r="E122" i="3" s="1"/>
  <c r="F124" i="1" s="1"/>
  <c r="D123" i="3"/>
  <c r="E123" i="3" s="1"/>
  <c r="F125" i="1" s="1"/>
  <c r="D124" i="3"/>
  <c r="E124" i="3" s="1"/>
  <c r="F126" i="1" s="1"/>
  <c r="D125" i="3"/>
  <c r="E125" i="3" s="1"/>
  <c r="F127" i="1" s="1"/>
  <c r="D126" i="3"/>
  <c r="E126" i="3" s="1"/>
  <c r="F128" i="1" s="1"/>
  <c r="D127" i="3"/>
  <c r="E127" i="3" s="1"/>
  <c r="F189" i="1" s="1"/>
  <c r="D128" i="3"/>
  <c r="E128" i="3" s="1"/>
  <c r="F130" i="1" s="1"/>
  <c r="D129" i="3"/>
  <c r="E129" i="3" s="1"/>
  <c r="F307" i="1" s="1"/>
  <c r="D130" i="3"/>
  <c r="E130" i="3" s="1"/>
  <c r="F132" i="1" s="1"/>
  <c r="D131" i="3"/>
  <c r="E131" i="3" s="1"/>
  <c r="F133" i="1" s="1"/>
  <c r="D132" i="3"/>
  <c r="E132" i="3" s="1"/>
  <c r="F134" i="1" s="1"/>
  <c r="D133" i="3"/>
  <c r="E133" i="3" s="1"/>
  <c r="F135" i="1" s="1"/>
  <c r="D134" i="3"/>
  <c r="E134" i="3" s="1"/>
  <c r="F136" i="1" s="1"/>
  <c r="D135" i="3"/>
  <c r="E135" i="3" s="1"/>
  <c r="F137" i="1" s="1"/>
  <c r="D136" i="3"/>
  <c r="E136" i="3" s="1"/>
  <c r="F138" i="1" s="1"/>
  <c r="D137" i="3"/>
  <c r="E137" i="3" s="1"/>
  <c r="F139" i="1" s="1"/>
  <c r="D138" i="3"/>
  <c r="E138" i="3" s="1"/>
  <c r="F140" i="1" s="1"/>
  <c r="D139" i="3"/>
  <c r="E139" i="3" s="1"/>
  <c r="F141" i="1" s="1"/>
  <c r="D140" i="3"/>
  <c r="E140" i="3" s="1"/>
  <c r="F297" i="1" s="1"/>
  <c r="D141" i="3"/>
  <c r="E141" i="3" s="1"/>
  <c r="F143" i="1" s="1"/>
  <c r="D142" i="3"/>
  <c r="E142" i="3" s="1"/>
  <c r="F144" i="1" s="1"/>
  <c r="D143" i="3"/>
  <c r="E143" i="3" s="1"/>
  <c r="F145" i="1" s="1"/>
  <c r="D144" i="3"/>
  <c r="E144" i="3" s="1"/>
  <c r="F146" i="1" s="1"/>
  <c r="D145" i="3"/>
  <c r="E145" i="3" s="1"/>
  <c r="F102" i="1" s="1"/>
  <c r="D146" i="3"/>
  <c r="E146" i="3" s="1"/>
  <c r="F44" i="1" s="1"/>
  <c r="D147" i="3"/>
  <c r="E147" i="3" s="1"/>
  <c r="F149" i="1" s="1"/>
  <c r="D148" i="3"/>
  <c r="E148" i="3" s="1"/>
  <c r="F150" i="1" s="1"/>
  <c r="D149" i="3"/>
  <c r="E149" i="3" s="1"/>
  <c r="F151" i="1" s="1"/>
  <c r="D150" i="3"/>
  <c r="E150" i="3" s="1"/>
  <c r="F152" i="1" s="1"/>
  <c r="D151" i="3"/>
  <c r="E151" i="3" s="1"/>
  <c r="F153" i="1" s="1"/>
  <c r="D152" i="3"/>
  <c r="E152" i="3" s="1"/>
  <c r="F17" i="1" s="1"/>
  <c r="D153" i="3"/>
  <c r="E153" i="3" s="1"/>
  <c r="F155" i="1" s="1"/>
  <c r="D154" i="3"/>
  <c r="E154" i="3" s="1"/>
  <c r="F156" i="1" s="1"/>
  <c r="D155" i="3"/>
  <c r="E155" i="3" s="1"/>
  <c r="F157" i="1" s="1"/>
  <c r="D156" i="3"/>
  <c r="E156" i="3" s="1"/>
  <c r="F158" i="1" s="1"/>
  <c r="D157" i="3"/>
  <c r="E157" i="3" s="1"/>
  <c r="F159" i="1" s="1"/>
  <c r="D158" i="3"/>
  <c r="E158" i="3" s="1"/>
  <c r="F160" i="1" s="1"/>
  <c r="D159" i="3"/>
  <c r="E159" i="3" s="1"/>
  <c r="F161" i="1" s="1"/>
  <c r="D160" i="3"/>
  <c r="E160" i="3" s="1"/>
  <c r="F119" i="1" s="1"/>
  <c r="D161" i="3"/>
  <c r="E161" i="3" s="1"/>
  <c r="F148" i="1" s="1"/>
  <c r="D162" i="3"/>
  <c r="E162" i="3" s="1"/>
  <c r="F164" i="1" s="1"/>
  <c r="D163" i="3"/>
  <c r="E163" i="3" s="1"/>
  <c r="F165" i="1" s="1"/>
  <c r="D164" i="3"/>
  <c r="E164" i="3" s="1"/>
  <c r="F279" i="1" s="1"/>
  <c r="D165" i="3"/>
  <c r="E165" i="3" s="1"/>
  <c r="F167" i="1" s="1"/>
  <c r="D166" i="3"/>
  <c r="E166" i="3" s="1"/>
  <c r="F168" i="1" s="1"/>
  <c r="D167" i="3"/>
  <c r="E167" i="3" s="1"/>
  <c r="F34" i="1" s="1"/>
  <c r="D168" i="3"/>
  <c r="E168" i="3" s="1"/>
  <c r="F293" i="1" s="1"/>
  <c r="D169" i="3"/>
  <c r="E169" i="3" s="1"/>
  <c r="F171" i="1" s="1"/>
  <c r="D170" i="3"/>
  <c r="E170" i="3" s="1"/>
  <c r="F172" i="1" s="1"/>
  <c r="D171" i="3"/>
  <c r="E171" i="3" s="1"/>
  <c r="F88" i="1" s="1"/>
  <c r="D172" i="3"/>
  <c r="E172" i="3" s="1"/>
  <c r="F174" i="1" s="1"/>
  <c r="D173" i="3"/>
  <c r="E173" i="3" s="1"/>
  <c r="F103" i="1" s="1"/>
  <c r="D174" i="3"/>
  <c r="E174" i="3" s="1"/>
  <c r="F176" i="1" s="1"/>
  <c r="D175" i="3"/>
  <c r="E175" i="3" s="1"/>
  <c r="F177" i="1" s="1"/>
  <c r="D176" i="3"/>
  <c r="E176" i="3" s="1"/>
  <c r="F178" i="1" s="1"/>
  <c r="D177" i="3"/>
  <c r="E177" i="3" s="1"/>
  <c r="F295" i="1" s="1"/>
  <c r="D178" i="3"/>
  <c r="E178" i="3" s="1"/>
  <c r="F260" i="1" s="1"/>
  <c r="D179" i="3"/>
  <c r="E179" i="3" s="1"/>
  <c r="F181" i="1" s="1"/>
  <c r="D180" i="3"/>
  <c r="E180" i="3" s="1"/>
  <c r="F182" i="1" s="1"/>
  <c r="D181" i="3"/>
  <c r="E181" i="3" s="1"/>
  <c r="F183" i="1" s="1"/>
  <c r="D182" i="3"/>
  <c r="E182" i="3" s="1"/>
  <c r="F184" i="1" s="1"/>
  <c r="D183" i="3"/>
  <c r="E183" i="3" s="1"/>
  <c r="F185" i="1" s="1"/>
  <c r="D184" i="3"/>
  <c r="E184" i="3" s="1"/>
  <c r="F186" i="1" s="1"/>
  <c r="D185" i="3"/>
  <c r="E185" i="3" s="1"/>
  <c r="F303" i="1" s="1"/>
  <c r="D186" i="3"/>
  <c r="E186" i="3" s="1"/>
  <c r="F188" i="1" s="1"/>
  <c r="D187" i="3"/>
  <c r="E187" i="3" s="1"/>
  <c r="F112" i="1" s="1"/>
  <c r="D188" i="3"/>
  <c r="E188" i="3" s="1"/>
  <c r="F190" i="1" s="1"/>
  <c r="D189" i="3"/>
  <c r="E189" i="3" s="1"/>
  <c r="F54" i="1" s="1"/>
  <c r="D190" i="3"/>
  <c r="E190" i="3" s="1"/>
  <c r="F192" i="1" s="1"/>
  <c r="D191" i="3"/>
  <c r="E191" i="3" s="1"/>
  <c r="F193" i="1" s="1"/>
  <c r="D192" i="3"/>
  <c r="E192" i="3" s="1"/>
  <c r="F194" i="1" s="1"/>
  <c r="D193" i="3"/>
  <c r="E193" i="3" s="1"/>
  <c r="F195" i="1" s="1"/>
  <c r="D194" i="3"/>
  <c r="E194" i="3" s="1"/>
  <c r="F196" i="1" s="1"/>
  <c r="D195" i="3"/>
  <c r="E195" i="3" s="1"/>
  <c r="F197" i="1" s="1"/>
  <c r="D196" i="3"/>
  <c r="E196" i="3" s="1"/>
  <c r="F9" i="1" s="1"/>
  <c r="D197" i="3"/>
  <c r="E197" i="3" s="1"/>
  <c r="F199" i="1" s="1"/>
  <c r="D198" i="3"/>
  <c r="E198" i="3" s="1"/>
  <c r="F200" i="1" s="1"/>
  <c r="D199" i="3"/>
  <c r="E199" i="3" s="1"/>
  <c r="F201" i="1" s="1"/>
  <c r="D200" i="3"/>
  <c r="E200" i="3" s="1"/>
  <c r="F255" i="1" s="1"/>
  <c r="D201" i="3"/>
  <c r="E201" i="3" s="1"/>
  <c r="F109" i="1" s="1"/>
  <c r="D202" i="3"/>
  <c r="E202" i="3" s="1"/>
  <c r="F204" i="1" s="1"/>
  <c r="D203" i="3"/>
  <c r="E203" i="3" s="1"/>
  <c r="F41" i="1" s="1"/>
  <c r="D204" i="3"/>
  <c r="E204" i="3" s="1"/>
  <c r="F35" i="1" s="1"/>
  <c r="D205" i="3"/>
  <c r="E205" i="3" s="1"/>
  <c r="F207" i="1" s="1"/>
  <c r="D206" i="3"/>
  <c r="E206" i="3" s="1"/>
  <c r="F208" i="1" s="1"/>
  <c r="D207" i="3"/>
  <c r="E207" i="3" s="1"/>
  <c r="F209" i="1" s="1"/>
  <c r="D208" i="3"/>
  <c r="E208" i="3" s="1"/>
  <c r="F232" i="1" s="1"/>
  <c r="D209" i="3"/>
  <c r="E209" i="3" s="1"/>
  <c r="F211" i="1" s="1"/>
  <c r="D210" i="3"/>
  <c r="E210" i="3" s="1"/>
  <c r="F212" i="1" s="1"/>
  <c r="D211" i="3"/>
  <c r="E211" i="3" s="1"/>
  <c r="F213" i="1" s="1"/>
  <c r="D212" i="3"/>
  <c r="E212" i="3" s="1"/>
  <c r="F214" i="1" s="1"/>
  <c r="D213" i="3"/>
  <c r="E213" i="3" s="1"/>
  <c r="F215" i="1" s="1"/>
  <c r="D214" i="3"/>
  <c r="E214" i="3" s="1"/>
  <c r="F216" i="1" s="1"/>
  <c r="D215" i="3"/>
  <c r="E215" i="3" s="1"/>
  <c r="F217" i="1" s="1"/>
  <c r="D216" i="3"/>
  <c r="E216" i="3" s="1"/>
  <c r="F218" i="1" s="1"/>
  <c r="D217" i="3"/>
  <c r="E217" i="3" s="1"/>
  <c r="F219" i="1" s="1"/>
  <c r="D218" i="3"/>
  <c r="E218" i="3" s="1"/>
  <c r="F220" i="1" s="1"/>
  <c r="D219" i="3"/>
  <c r="E219" i="3" s="1"/>
  <c r="F221" i="1" s="1"/>
  <c r="D220" i="3"/>
  <c r="E220" i="3" s="1"/>
  <c r="F222" i="1" s="1"/>
  <c r="D221" i="3"/>
  <c r="E221" i="3" s="1"/>
  <c r="F223" i="1" s="1"/>
  <c r="D222" i="3"/>
  <c r="E222" i="3" s="1"/>
  <c r="F224" i="1" s="1"/>
  <c r="D223" i="3"/>
  <c r="E223" i="3" s="1"/>
  <c r="F71" i="1" s="1"/>
  <c r="D224" i="3"/>
  <c r="E224" i="3" s="1"/>
  <c r="F226" i="1" s="1"/>
  <c r="D225" i="3"/>
  <c r="E225" i="3" s="1"/>
  <c r="F227" i="1" s="1"/>
  <c r="D226" i="3"/>
  <c r="E226" i="3" s="1"/>
  <c r="F228" i="1" s="1"/>
  <c r="D227" i="3"/>
  <c r="E227" i="3" s="1"/>
  <c r="F229" i="1" s="1"/>
  <c r="D228" i="3"/>
  <c r="E228" i="3" s="1"/>
  <c r="F147" i="1" s="1"/>
  <c r="D229" i="3"/>
  <c r="E229" i="3" s="1"/>
  <c r="F273" i="1" s="1"/>
  <c r="D230" i="3"/>
  <c r="E230" i="3" s="1"/>
  <c r="F231" i="1" s="1"/>
  <c r="D231" i="3"/>
  <c r="E231" i="3" s="1"/>
  <c r="F233" i="1" s="1"/>
  <c r="D232" i="3"/>
  <c r="E232" i="3" s="1"/>
  <c r="F234" i="1" s="1"/>
  <c r="D233" i="3"/>
  <c r="E233" i="3" s="1"/>
  <c r="F22" i="1" s="1"/>
  <c r="D234" i="3"/>
  <c r="E234" i="3" s="1"/>
  <c r="F236" i="1" s="1"/>
  <c r="D235" i="3"/>
  <c r="E235" i="3" s="1"/>
  <c r="F237" i="1" s="1"/>
  <c r="D236" i="3"/>
  <c r="E236" i="3" s="1"/>
  <c r="F238" i="1" s="1"/>
  <c r="D237" i="3"/>
  <c r="E237" i="3" s="1"/>
  <c r="F239" i="1" s="1"/>
  <c r="D238" i="3"/>
  <c r="E238" i="3" s="1"/>
  <c r="F240" i="1" s="1"/>
  <c r="D239" i="3"/>
  <c r="E239" i="3" s="1"/>
  <c r="F241" i="1" s="1"/>
  <c r="D240" i="3"/>
  <c r="E240" i="3" s="1"/>
  <c r="F242" i="1" s="1"/>
  <c r="D241" i="3"/>
  <c r="E241" i="3" s="1"/>
  <c r="F243" i="1" s="1"/>
  <c r="D242" i="3"/>
  <c r="E242" i="3" s="1"/>
  <c r="F179" i="1" s="1"/>
  <c r="D243" i="3"/>
  <c r="E243" i="3" s="1"/>
  <c r="F131" i="1" s="1"/>
  <c r="D244" i="3"/>
  <c r="E244" i="3" s="1"/>
  <c r="F246" i="1" s="1"/>
  <c r="D245" i="3"/>
  <c r="E245" i="3" s="1"/>
  <c r="F52" i="1" s="1"/>
  <c r="D246" i="3"/>
  <c r="E246" i="3" s="1"/>
  <c r="F248" i="1" s="1"/>
  <c r="D247" i="3"/>
  <c r="E247" i="3" s="1"/>
  <c r="F249" i="1" s="1"/>
  <c r="D248" i="3"/>
  <c r="E248" i="3" s="1"/>
  <c r="F250" i="1" s="1"/>
  <c r="D249" i="3"/>
  <c r="E249" i="3" s="1"/>
  <c r="F251" i="1" s="1"/>
  <c r="D250" i="3"/>
  <c r="E250" i="3" s="1"/>
  <c r="F252" i="1" s="1"/>
  <c r="D251" i="3"/>
  <c r="E251" i="3" s="1"/>
  <c r="F72" i="1" s="1"/>
  <c r="D252" i="3"/>
  <c r="E252" i="3" s="1"/>
  <c r="F254" i="1" s="1"/>
  <c r="D253" i="3"/>
  <c r="E253" i="3" s="1"/>
  <c r="F29" i="1" s="1"/>
  <c r="D254" i="3"/>
  <c r="E254" i="3" s="1"/>
  <c r="F256" i="1" s="1"/>
  <c r="D255" i="3"/>
  <c r="E255" i="3" s="1"/>
  <c r="F257" i="1" s="1"/>
  <c r="D256" i="3"/>
  <c r="E256" i="3" s="1"/>
  <c r="F258" i="1" s="1"/>
  <c r="D257" i="3"/>
  <c r="E257" i="3" s="1"/>
  <c r="F259" i="1" s="1"/>
  <c r="D258" i="3"/>
  <c r="E258" i="3" s="1"/>
  <c r="F206" i="1" s="1"/>
  <c r="D259" i="3"/>
  <c r="E259" i="3" s="1"/>
  <c r="F261" i="1" s="1"/>
  <c r="D260" i="3"/>
  <c r="E260" i="3" s="1"/>
  <c r="F262" i="1" s="1"/>
  <c r="D261" i="3"/>
  <c r="E261" i="3" s="1"/>
  <c r="F263" i="1" s="1"/>
  <c r="D262" i="3"/>
  <c r="E262" i="3" s="1"/>
  <c r="F264" i="1" s="1"/>
  <c r="D263" i="3"/>
  <c r="E263" i="3" s="1"/>
  <c r="F265" i="1" s="1"/>
  <c r="D264" i="3"/>
  <c r="E264" i="3" s="1"/>
  <c r="F266" i="1" s="1"/>
  <c r="D265" i="3"/>
  <c r="E265" i="3" s="1"/>
  <c r="F267" i="1" s="1"/>
  <c r="D266" i="3"/>
  <c r="E266" i="3" s="1"/>
  <c r="F268" i="1" s="1"/>
  <c r="D267" i="3"/>
  <c r="E267" i="3" s="1"/>
  <c r="F107" i="1" s="1"/>
  <c r="D268" i="3"/>
  <c r="E268" i="3" s="1"/>
  <c r="F270" i="1" s="1"/>
  <c r="D269" i="3"/>
  <c r="E269" i="3" s="1"/>
  <c r="F271" i="1" s="1"/>
  <c r="D270" i="3"/>
  <c r="E270" i="3" s="1"/>
  <c r="F272" i="1" s="1"/>
  <c r="D271" i="3"/>
  <c r="E271" i="3" s="1"/>
  <c r="F304" i="1" s="1"/>
  <c r="D272" i="3"/>
  <c r="E272" i="3" s="1"/>
  <c r="F274" i="1" s="1"/>
  <c r="D273" i="3"/>
  <c r="E273" i="3" s="1"/>
  <c r="F275" i="1" s="1"/>
  <c r="D274" i="3"/>
  <c r="E274" i="3" s="1"/>
  <c r="F276" i="1" s="1"/>
  <c r="D275" i="3"/>
  <c r="E275" i="3" s="1"/>
  <c r="F277" i="1" s="1"/>
  <c r="D276" i="3"/>
  <c r="E276" i="3" s="1"/>
  <c r="F31" i="1" s="1"/>
  <c r="D277" i="3"/>
  <c r="E277" i="3" s="1"/>
  <c r="F173" i="1" s="1"/>
  <c r="D278" i="3"/>
  <c r="E278" i="3" s="1"/>
  <c r="F280" i="1" s="1"/>
  <c r="D279" i="3"/>
  <c r="E279" i="3" s="1"/>
  <c r="F281" i="1" s="1"/>
  <c r="D280" i="3"/>
  <c r="E280" i="3" s="1"/>
  <c r="F289" i="1" s="1"/>
  <c r="D281" i="3"/>
  <c r="E281" i="3" s="1"/>
  <c r="F282" i="1" s="1"/>
  <c r="D282" i="3"/>
  <c r="E282" i="3" s="1"/>
  <c r="F284" i="1" s="1"/>
  <c r="D283" i="3"/>
  <c r="E283" i="3" s="1"/>
  <c r="F285" i="1" s="1"/>
  <c r="D284" i="3"/>
  <c r="E284" i="3" s="1"/>
  <c r="F286" i="1" s="1"/>
  <c r="D285" i="3"/>
  <c r="E285" i="3" s="1"/>
  <c r="F287" i="1" s="1"/>
  <c r="D286" i="3"/>
  <c r="E286" i="3" s="1"/>
  <c r="F288" i="1" s="1"/>
  <c r="D287" i="3"/>
  <c r="E287" i="3" s="1"/>
  <c r="F247" i="1" s="1"/>
  <c r="D288" i="3"/>
  <c r="E288" i="3" s="1"/>
  <c r="F290" i="1" s="1"/>
  <c r="D289" i="3"/>
  <c r="E289" i="3" s="1"/>
  <c r="F291" i="1" s="1"/>
  <c r="D290" i="3"/>
  <c r="E290" i="3" s="1"/>
  <c r="F292" i="1" s="1"/>
  <c r="D291" i="3"/>
  <c r="E291" i="3" s="1"/>
  <c r="F92" i="1" s="1"/>
  <c r="D292" i="3"/>
  <c r="E292" i="3" s="1"/>
  <c r="F294" i="1" s="1"/>
  <c r="D293" i="3"/>
  <c r="E293" i="3" s="1"/>
  <c r="F120" i="1" s="1"/>
  <c r="D294" i="3"/>
  <c r="E294" i="3" s="1"/>
  <c r="F296" i="1" s="1"/>
  <c r="D295" i="3"/>
  <c r="E295" i="3" s="1"/>
  <c r="F36" i="1" s="1"/>
  <c r="D296" i="3"/>
  <c r="E296" i="3" s="1"/>
  <c r="D297" i="3"/>
  <c r="E297" i="3" s="1"/>
  <c r="D298" i="3"/>
  <c r="D299" i="3"/>
  <c r="D300" i="3"/>
  <c r="E300" i="3" s="1"/>
  <c r="D301" i="3"/>
  <c r="E301" i="3" s="1"/>
  <c r="D302" i="3"/>
  <c r="D303" i="3"/>
  <c r="D304" i="3"/>
  <c r="E304" i="3" s="1"/>
  <c r="D305" i="3"/>
  <c r="D306" i="3"/>
  <c r="E306" i="3" s="1"/>
  <c r="D307" i="3"/>
  <c r="D308" i="3"/>
  <c r="D309" i="3"/>
  <c r="E309" i="3" s="1"/>
  <c r="F311" i="1" s="1"/>
  <c r="D310" i="3"/>
  <c r="E310" i="3" s="1"/>
  <c r="F312" i="1" s="1"/>
  <c r="D311" i="3"/>
  <c r="E311" i="3" s="1"/>
  <c r="F313" i="1" s="1"/>
  <c r="D312" i="3"/>
  <c r="E312" i="3" s="1"/>
  <c r="F314" i="1" s="1"/>
  <c r="D313" i="3"/>
  <c r="E313" i="3" s="1"/>
  <c r="F315" i="1" s="1"/>
  <c r="D314" i="3"/>
  <c r="E314" i="3" s="1"/>
  <c r="F316" i="1" s="1"/>
  <c r="D315" i="3"/>
  <c r="E315" i="3" s="1"/>
  <c r="F317" i="1" s="1"/>
  <c r="D316" i="3"/>
  <c r="E316" i="3" s="1"/>
  <c r="F318" i="1" s="1"/>
  <c r="D317" i="3"/>
  <c r="E317" i="3" s="1"/>
  <c r="F319" i="1" s="1"/>
  <c r="D318" i="3"/>
  <c r="E318" i="3" s="1"/>
  <c r="F320" i="1" s="1"/>
  <c r="D319" i="3"/>
  <c r="E319" i="3" s="1"/>
  <c r="F321" i="1" s="1"/>
  <c r="D320" i="3"/>
  <c r="E320" i="3" s="1"/>
  <c r="F322" i="1" s="1"/>
  <c r="D321" i="3"/>
  <c r="E321" i="3" s="1"/>
  <c r="F323" i="1" s="1"/>
  <c r="D322" i="3"/>
  <c r="E322" i="3" s="1"/>
  <c r="F324" i="1" s="1"/>
  <c r="D323" i="3"/>
  <c r="E323" i="3" s="1"/>
  <c r="F325" i="1" s="1"/>
  <c r="D324" i="3"/>
  <c r="E324" i="3" s="1"/>
  <c r="F326" i="1" s="1"/>
  <c r="D325" i="3"/>
  <c r="E325" i="3" s="1"/>
  <c r="F327" i="1" s="1"/>
  <c r="D326" i="3"/>
  <c r="E326" i="3" s="1"/>
  <c r="F328" i="1" s="1"/>
  <c r="D327" i="3"/>
  <c r="E327" i="3" s="1"/>
  <c r="F329" i="1" s="1"/>
  <c r="D328" i="3"/>
  <c r="E328" i="3" s="1"/>
  <c r="F330" i="1" s="1"/>
  <c r="D329" i="3"/>
  <c r="E329" i="3" s="1"/>
  <c r="F331" i="1" s="1"/>
  <c r="D330" i="3"/>
  <c r="E330" i="3" s="1"/>
  <c r="F332" i="1" s="1"/>
  <c r="D331" i="3"/>
  <c r="E331" i="3" s="1"/>
  <c r="F333" i="1" s="1"/>
  <c r="D332" i="3"/>
  <c r="E332" i="3" s="1"/>
  <c r="F334" i="1" s="1"/>
  <c r="D333" i="3"/>
  <c r="E333" i="3" s="1"/>
  <c r="F335" i="1" s="1"/>
  <c r="D334" i="3"/>
  <c r="E334" i="3" s="1"/>
  <c r="F336" i="1" s="1"/>
  <c r="D335" i="3"/>
  <c r="E335" i="3" s="1"/>
  <c r="F337" i="1" s="1"/>
  <c r="D336" i="3"/>
  <c r="E336" i="3" s="1"/>
  <c r="F338" i="1" s="1"/>
  <c r="D337" i="3"/>
  <c r="E337" i="3" s="1"/>
  <c r="F339" i="1" s="1"/>
  <c r="D338" i="3"/>
  <c r="E338" i="3" s="1"/>
  <c r="F340" i="1" s="1"/>
  <c r="D339" i="3"/>
  <c r="E339" i="3" s="1"/>
  <c r="F341" i="1" s="1"/>
  <c r="D340" i="3"/>
  <c r="E340" i="3" s="1"/>
  <c r="F342" i="1" s="1"/>
  <c r="D341" i="3"/>
  <c r="E341" i="3" s="1"/>
  <c r="F343" i="1" s="1"/>
  <c r="D342" i="3"/>
  <c r="E342" i="3" s="1"/>
  <c r="F344" i="1" s="1"/>
  <c r="D343" i="3"/>
  <c r="E343" i="3" s="1"/>
  <c r="F345" i="1" s="1"/>
  <c r="D344" i="3"/>
  <c r="E344" i="3" s="1"/>
  <c r="F346" i="1" s="1"/>
  <c r="D345" i="3"/>
  <c r="E345" i="3" s="1"/>
  <c r="F347" i="1" s="1"/>
  <c r="D346" i="3"/>
  <c r="E346" i="3" s="1"/>
  <c r="F348" i="1" s="1"/>
  <c r="D347" i="3"/>
  <c r="E347" i="3" s="1"/>
  <c r="F349" i="1" s="1"/>
  <c r="D348" i="3"/>
  <c r="E348" i="3" s="1"/>
  <c r="F350" i="1" s="1"/>
  <c r="D349" i="3"/>
  <c r="E349" i="3" s="1"/>
  <c r="F351" i="1" s="1"/>
  <c r="D350" i="3"/>
  <c r="E350" i="3" s="1"/>
  <c r="F352" i="1" s="1"/>
  <c r="D351" i="3"/>
  <c r="E351" i="3" s="1"/>
  <c r="F353" i="1" s="1"/>
  <c r="D352" i="3"/>
  <c r="E352" i="3" s="1"/>
  <c r="F354" i="1" s="1"/>
  <c r="D353" i="3"/>
  <c r="E353" i="3" s="1"/>
  <c r="F355" i="1" s="1"/>
  <c r="D354" i="3"/>
  <c r="E354" i="3" s="1"/>
  <c r="F356" i="1" s="1"/>
  <c r="D355" i="3"/>
  <c r="E355" i="3" s="1"/>
  <c r="F357" i="1" s="1"/>
  <c r="D356" i="3"/>
  <c r="E356" i="3" s="1"/>
  <c r="F358" i="1" s="1"/>
  <c r="D357" i="3"/>
  <c r="E357" i="3" s="1"/>
  <c r="F359" i="1" s="1"/>
  <c r="D358" i="3"/>
  <c r="E358" i="3" s="1"/>
  <c r="F360" i="1" s="1"/>
  <c r="D359" i="3"/>
  <c r="E359" i="3" s="1"/>
  <c r="F361" i="1" s="1"/>
  <c r="D360" i="3"/>
  <c r="E360" i="3" s="1"/>
  <c r="F362" i="1" s="1"/>
  <c r="D361" i="3"/>
  <c r="E361" i="3" s="1"/>
  <c r="F363" i="1" s="1"/>
  <c r="D362" i="3"/>
  <c r="E362" i="3" s="1"/>
  <c r="F364" i="1" s="1"/>
  <c r="D363" i="3"/>
  <c r="E363" i="3" s="1"/>
  <c r="F365" i="1" s="1"/>
  <c r="D364" i="3"/>
  <c r="E364" i="3" s="1"/>
  <c r="F366" i="1" s="1"/>
  <c r="D365" i="3"/>
  <c r="E365" i="3" s="1"/>
  <c r="F367" i="1" s="1"/>
  <c r="D366" i="3"/>
  <c r="E366" i="3" s="1"/>
  <c r="F368" i="1" s="1"/>
  <c r="D367" i="3"/>
  <c r="E367" i="3" s="1"/>
  <c r="F369" i="1" s="1"/>
  <c r="D368" i="3"/>
  <c r="E368" i="3" s="1"/>
  <c r="F370" i="1" s="1"/>
  <c r="D369" i="3"/>
  <c r="E369" i="3" s="1"/>
  <c r="F371" i="1" s="1"/>
  <c r="D370" i="3"/>
  <c r="E370" i="3" s="1"/>
  <c r="F372" i="1" s="1"/>
  <c r="D371" i="3"/>
  <c r="E371" i="3" s="1"/>
  <c r="F373" i="1" s="1"/>
  <c r="D372" i="3"/>
  <c r="E372" i="3" s="1"/>
  <c r="F374" i="1" s="1"/>
  <c r="D373" i="3"/>
  <c r="E373" i="3" s="1"/>
  <c r="F375" i="1" s="1"/>
  <c r="D374" i="3"/>
  <c r="E374" i="3" s="1"/>
  <c r="F376" i="1" s="1"/>
  <c r="D375" i="3"/>
  <c r="E375" i="3" s="1"/>
  <c r="F377" i="1" s="1"/>
  <c r="D376" i="3"/>
  <c r="E376" i="3" s="1"/>
  <c r="F378" i="1" s="1"/>
  <c r="D377" i="3"/>
  <c r="E377" i="3" s="1"/>
  <c r="F379" i="1" s="1"/>
  <c r="D378" i="3"/>
  <c r="E378" i="3" s="1"/>
  <c r="F380" i="1" s="1"/>
  <c r="D379" i="3"/>
  <c r="E379" i="3" s="1"/>
  <c r="F381" i="1" s="1"/>
  <c r="D380" i="3"/>
  <c r="E380" i="3" s="1"/>
  <c r="F382" i="1" s="1"/>
  <c r="D381" i="3"/>
  <c r="E381" i="3" s="1"/>
  <c r="F383" i="1" s="1"/>
  <c r="D382" i="3"/>
  <c r="E382" i="3" s="1"/>
  <c r="F384" i="1" s="1"/>
  <c r="D383" i="3"/>
  <c r="E383" i="3" s="1"/>
  <c r="F385" i="1" s="1"/>
  <c r="D384" i="3"/>
  <c r="E384" i="3" s="1"/>
  <c r="F386" i="1" s="1"/>
  <c r="D385" i="3"/>
  <c r="E385" i="3" s="1"/>
  <c r="F387" i="1" s="1"/>
  <c r="D386" i="3"/>
  <c r="E386" i="3" s="1"/>
  <c r="F388" i="1" s="1"/>
  <c r="D387" i="3"/>
  <c r="E387" i="3" s="1"/>
  <c r="F389" i="1" s="1"/>
  <c r="D388" i="3"/>
  <c r="E388" i="3" s="1"/>
  <c r="F390" i="1" s="1"/>
  <c r="D389" i="3"/>
  <c r="E389" i="3" s="1"/>
  <c r="F391" i="1" s="1"/>
  <c r="D390" i="3"/>
  <c r="E390" i="3" s="1"/>
  <c r="F392" i="1" s="1"/>
  <c r="D391" i="3"/>
  <c r="E391" i="3" s="1"/>
  <c r="F393" i="1" s="1"/>
  <c r="D392" i="3"/>
  <c r="E392" i="3" s="1"/>
  <c r="F394" i="1" s="1"/>
  <c r="D393" i="3"/>
  <c r="E393" i="3" s="1"/>
  <c r="F395" i="1" s="1"/>
  <c r="D394" i="3"/>
  <c r="E394" i="3" s="1"/>
  <c r="F396" i="1" s="1"/>
  <c r="D395" i="3"/>
  <c r="E395" i="3" s="1"/>
  <c r="F397" i="1" s="1"/>
  <c r="D396" i="3"/>
  <c r="E396" i="3" s="1"/>
  <c r="F398" i="1" s="1"/>
  <c r="D397" i="3"/>
  <c r="E397" i="3" s="1"/>
  <c r="F399" i="1" s="1"/>
  <c r="D398" i="3"/>
  <c r="E398" i="3" s="1"/>
  <c r="F400" i="1" s="1"/>
  <c r="D399" i="3"/>
  <c r="E399" i="3" s="1"/>
  <c r="F401" i="1" s="1"/>
  <c r="D400" i="3"/>
  <c r="E400" i="3" s="1"/>
  <c r="F402" i="1" s="1"/>
  <c r="D401" i="3"/>
  <c r="E401" i="3" s="1"/>
  <c r="F403" i="1" s="1"/>
  <c r="D402" i="3"/>
  <c r="E402" i="3" s="1"/>
  <c r="F404" i="1" s="1"/>
  <c r="D403" i="3"/>
  <c r="E403" i="3" s="1"/>
  <c r="F405" i="1" s="1"/>
  <c r="D404" i="3"/>
  <c r="E404" i="3" s="1"/>
  <c r="F406" i="1" s="1"/>
  <c r="D405" i="3"/>
  <c r="E405" i="3" s="1"/>
  <c r="F407" i="1" s="1"/>
  <c r="D406" i="3"/>
  <c r="E406" i="3" s="1"/>
  <c r="F408" i="1" s="1"/>
  <c r="D407" i="3"/>
  <c r="E407" i="3" s="1"/>
  <c r="F409" i="1" s="1"/>
  <c r="D408" i="3"/>
  <c r="E408" i="3" s="1"/>
  <c r="F410" i="1" s="1"/>
  <c r="D409" i="3"/>
  <c r="E409" i="3" s="1"/>
  <c r="F411" i="1" s="1"/>
  <c r="D410" i="3"/>
  <c r="E410" i="3" s="1"/>
  <c r="F412" i="1" s="1"/>
  <c r="D411" i="3"/>
  <c r="E411" i="3" s="1"/>
  <c r="F413" i="1" s="1"/>
  <c r="D412" i="3"/>
  <c r="E412" i="3" s="1"/>
  <c r="F414" i="1" s="1"/>
  <c r="D413" i="3"/>
  <c r="E413" i="3" s="1"/>
  <c r="F415" i="1" s="1"/>
  <c r="D414" i="3"/>
  <c r="E414" i="3" s="1"/>
  <c r="F416" i="1" s="1"/>
  <c r="D415" i="3"/>
  <c r="E415" i="3" s="1"/>
  <c r="F417" i="1" s="1"/>
  <c r="D416" i="3"/>
  <c r="E416" i="3" s="1"/>
  <c r="F418" i="1" s="1"/>
  <c r="D417" i="3"/>
  <c r="E417" i="3" s="1"/>
  <c r="F419" i="1" s="1"/>
  <c r="D418" i="3"/>
  <c r="E418" i="3" s="1"/>
  <c r="F420" i="1" s="1"/>
  <c r="D419" i="3"/>
  <c r="E419" i="3" s="1"/>
  <c r="F421" i="1" s="1"/>
  <c r="D420" i="3"/>
  <c r="E420" i="3" s="1"/>
  <c r="F422" i="1" s="1"/>
  <c r="D421" i="3"/>
  <c r="E421" i="3" s="1"/>
  <c r="F423" i="1" s="1"/>
  <c r="D422" i="3"/>
  <c r="E422" i="3" s="1"/>
  <c r="F424" i="1" s="1"/>
  <c r="D423" i="3"/>
  <c r="E423" i="3" s="1"/>
  <c r="F425" i="1" s="1"/>
  <c r="D424" i="3"/>
  <c r="E424" i="3" s="1"/>
  <c r="F426" i="1" s="1"/>
  <c r="D425" i="3"/>
  <c r="E425" i="3" s="1"/>
  <c r="F427" i="1" s="1"/>
  <c r="D426" i="3"/>
  <c r="E426" i="3" s="1"/>
  <c r="F428" i="1" s="1"/>
  <c r="D427" i="3"/>
  <c r="E427" i="3" s="1"/>
  <c r="F429" i="1" s="1"/>
  <c r="D428" i="3"/>
  <c r="E428" i="3" s="1"/>
  <c r="F430" i="1" s="1"/>
  <c r="D429" i="3"/>
  <c r="E429" i="3" s="1"/>
  <c r="F431" i="1" s="1"/>
  <c r="D430" i="3"/>
  <c r="E430" i="3" s="1"/>
  <c r="F432" i="1" s="1"/>
  <c r="D431" i="3"/>
  <c r="E431" i="3" s="1"/>
  <c r="F433" i="1" s="1"/>
  <c r="D432" i="3"/>
  <c r="E432" i="3" s="1"/>
  <c r="F434" i="1" s="1"/>
  <c r="D433" i="3"/>
  <c r="E433" i="3" s="1"/>
  <c r="F435" i="1" s="1"/>
  <c r="D434" i="3"/>
  <c r="E434" i="3" s="1"/>
  <c r="F436" i="1" s="1"/>
  <c r="D435" i="3"/>
  <c r="E435" i="3" s="1"/>
  <c r="F437" i="1" s="1"/>
  <c r="D436" i="3"/>
  <c r="E436" i="3" s="1"/>
  <c r="F438" i="1" s="1"/>
  <c r="D437" i="3"/>
  <c r="E437" i="3" s="1"/>
  <c r="F439" i="1" s="1"/>
  <c r="D438" i="3"/>
  <c r="E438" i="3" s="1"/>
  <c r="F440" i="1" s="1"/>
  <c r="D439" i="3"/>
  <c r="E439" i="3" s="1"/>
  <c r="F441" i="1" s="1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E305" i="3"/>
  <c r="E303" i="3"/>
  <c r="E299" i="3"/>
  <c r="E298" i="3"/>
  <c r="E302" i="3"/>
  <c r="E307" i="3"/>
  <c r="E308" i="3"/>
  <c r="F308" i="1" l="1"/>
  <c r="F283" i="1"/>
  <c r="F298" i="1"/>
  <c r="F269" i="1"/>
  <c r="F299" i="1"/>
  <c r="F305" i="1"/>
  <c r="F310" i="1"/>
  <c r="F278" i="1"/>
  <c r="F302" i="1"/>
  <c r="F210" i="1"/>
  <c r="F301" i="1"/>
  <c r="F166" i="1"/>
  <c r="F306" i="1"/>
  <c r="G41" i="10"/>
  <c r="H41" i="10" s="1"/>
  <c r="G100" i="35" l="1"/>
  <c r="H100" i="35" s="1"/>
  <c r="G99" i="35"/>
  <c r="H99" i="35" s="1"/>
  <c r="G98" i="35"/>
  <c r="H98" i="35" s="1"/>
  <c r="G97" i="35"/>
  <c r="H97" i="35" s="1"/>
  <c r="G96" i="35"/>
  <c r="H96" i="35" s="1"/>
  <c r="G95" i="35"/>
  <c r="H95" i="35" s="1"/>
  <c r="G94" i="35"/>
  <c r="H94" i="35" s="1"/>
  <c r="G93" i="35"/>
  <c r="H93" i="35" s="1"/>
  <c r="G92" i="35"/>
  <c r="H92" i="35" s="1"/>
  <c r="G91" i="35"/>
  <c r="H91" i="35" s="1"/>
  <c r="G90" i="35"/>
  <c r="H90" i="35" s="1"/>
  <c r="G89" i="35"/>
  <c r="H89" i="35" s="1"/>
  <c r="G88" i="35"/>
  <c r="H88" i="35" s="1"/>
  <c r="G87" i="35"/>
  <c r="H87" i="35" s="1"/>
  <c r="G86" i="35"/>
  <c r="H86" i="35" s="1"/>
  <c r="G85" i="35"/>
  <c r="H85" i="35" s="1"/>
  <c r="G84" i="35"/>
  <c r="H84" i="35" s="1"/>
  <c r="G83" i="35"/>
  <c r="H83" i="35" s="1"/>
  <c r="G82" i="35"/>
  <c r="H82" i="35" s="1"/>
  <c r="G81" i="35"/>
  <c r="H81" i="35" s="1"/>
  <c r="G80" i="35"/>
  <c r="H80" i="35" s="1"/>
  <c r="G79" i="35"/>
  <c r="H79" i="35" s="1"/>
  <c r="G78" i="35"/>
  <c r="H78" i="35" s="1"/>
  <c r="G77" i="35"/>
  <c r="H77" i="35" s="1"/>
  <c r="G76" i="35"/>
  <c r="H76" i="35" s="1"/>
  <c r="G75" i="35"/>
  <c r="H75" i="35" s="1"/>
  <c r="G74" i="35"/>
  <c r="H74" i="35" s="1"/>
  <c r="G73" i="35"/>
  <c r="H73" i="35" s="1"/>
  <c r="G72" i="35"/>
  <c r="H72" i="35" s="1"/>
  <c r="G71" i="35"/>
  <c r="H71" i="35" s="1"/>
  <c r="G70" i="35"/>
  <c r="H70" i="35" s="1"/>
  <c r="G69" i="35"/>
  <c r="H69" i="35" s="1"/>
  <c r="G68" i="35"/>
  <c r="H68" i="35" s="1"/>
  <c r="G67" i="35"/>
  <c r="H67" i="35" s="1"/>
  <c r="G66" i="35"/>
  <c r="H66" i="35" s="1"/>
  <c r="G65" i="35"/>
  <c r="H65" i="35" s="1"/>
  <c r="G64" i="35"/>
  <c r="H64" i="35" s="1"/>
  <c r="G63" i="35"/>
  <c r="H63" i="35" s="1"/>
  <c r="G62" i="35"/>
  <c r="H62" i="35" s="1"/>
  <c r="G61" i="35"/>
  <c r="H61" i="35" s="1"/>
  <c r="G60" i="35"/>
  <c r="H60" i="35" s="1"/>
  <c r="G59" i="35"/>
  <c r="H59" i="35" s="1"/>
  <c r="G58" i="35"/>
  <c r="H58" i="35" s="1"/>
  <c r="G57" i="35"/>
  <c r="H57" i="35" s="1"/>
  <c r="G56" i="35"/>
  <c r="H56" i="35" s="1"/>
  <c r="G55" i="35"/>
  <c r="H55" i="35" s="1"/>
  <c r="G54" i="35"/>
  <c r="H54" i="35" s="1"/>
  <c r="G53" i="35"/>
  <c r="H53" i="35" s="1"/>
  <c r="G52" i="35"/>
  <c r="H52" i="35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G10" i="35"/>
  <c r="H10" i="35" s="1"/>
  <c r="G9" i="35"/>
  <c r="H9" i="35" s="1"/>
  <c r="G8" i="35"/>
  <c r="H8" i="35" s="1"/>
  <c r="G7" i="35"/>
  <c r="H7" i="35" s="1"/>
  <c r="G6" i="35"/>
  <c r="H6" i="35" s="1"/>
  <c r="G100" i="34"/>
  <c r="H100" i="34" s="1"/>
  <c r="G99" i="34"/>
  <c r="H99" i="34" s="1"/>
  <c r="G98" i="34"/>
  <c r="H98" i="34" s="1"/>
  <c r="G97" i="34"/>
  <c r="H97" i="34" s="1"/>
  <c r="G96" i="34"/>
  <c r="H96" i="34" s="1"/>
  <c r="G95" i="34"/>
  <c r="H95" i="34" s="1"/>
  <c r="G94" i="34"/>
  <c r="H94" i="34" s="1"/>
  <c r="G93" i="34"/>
  <c r="H93" i="34" s="1"/>
  <c r="G92" i="34"/>
  <c r="H92" i="34" s="1"/>
  <c r="G91" i="34"/>
  <c r="H91" i="34" s="1"/>
  <c r="G90" i="34"/>
  <c r="H90" i="34" s="1"/>
  <c r="G89" i="34"/>
  <c r="H89" i="34" s="1"/>
  <c r="G88" i="34"/>
  <c r="H88" i="34" s="1"/>
  <c r="G87" i="34"/>
  <c r="H87" i="34" s="1"/>
  <c r="G86" i="34"/>
  <c r="H86" i="34" s="1"/>
  <c r="G85" i="34"/>
  <c r="H85" i="34" s="1"/>
  <c r="G84" i="34"/>
  <c r="H84" i="34" s="1"/>
  <c r="G83" i="34"/>
  <c r="H83" i="34" s="1"/>
  <c r="G82" i="34"/>
  <c r="H82" i="34" s="1"/>
  <c r="G81" i="34"/>
  <c r="H81" i="34" s="1"/>
  <c r="G80" i="34"/>
  <c r="H80" i="34" s="1"/>
  <c r="G79" i="34"/>
  <c r="H79" i="34" s="1"/>
  <c r="G78" i="34"/>
  <c r="H78" i="34" s="1"/>
  <c r="G77" i="34"/>
  <c r="H77" i="34" s="1"/>
  <c r="G76" i="34"/>
  <c r="H76" i="34" s="1"/>
  <c r="G75" i="34"/>
  <c r="H75" i="34" s="1"/>
  <c r="G74" i="34"/>
  <c r="H74" i="34" s="1"/>
  <c r="G73" i="34"/>
  <c r="H73" i="34" s="1"/>
  <c r="G72" i="34"/>
  <c r="H72" i="34" s="1"/>
  <c r="G71" i="34"/>
  <c r="H71" i="34" s="1"/>
  <c r="G70" i="34"/>
  <c r="H70" i="34" s="1"/>
  <c r="G69" i="34"/>
  <c r="H69" i="34" s="1"/>
  <c r="G68" i="34"/>
  <c r="H68" i="34" s="1"/>
  <c r="G67" i="34"/>
  <c r="H67" i="34" s="1"/>
  <c r="G66" i="34"/>
  <c r="H66" i="34" s="1"/>
  <c r="G65" i="34"/>
  <c r="H65" i="34" s="1"/>
  <c r="G64" i="34"/>
  <c r="H64" i="34" s="1"/>
  <c r="G63" i="34"/>
  <c r="H63" i="34" s="1"/>
  <c r="G62" i="34"/>
  <c r="H62" i="34" s="1"/>
  <c r="G61" i="34"/>
  <c r="H61" i="34" s="1"/>
  <c r="G60" i="34"/>
  <c r="H60" i="34" s="1"/>
  <c r="G59" i="34"/>
  <c r="H59" i="34" s="1"/>
  <c r="G58" i="34"/>
  <c r="H58" i="34" s="1"/>
  <c r="G57" i="34"/>
  <c r="H57" i="34" s="1"/>
  <c r="G56" i="34"/>
  <c r="H56" i="34" s="1"/>
  <c r="G55" i="34"/>
  <c r="H55" i="34" s="1"/>
  <c r="G54" i="34"/>
  <c r="H54" i="34" s="1"/>
  <c r="G53" i="34"/>
  <c r="H53" i="34" s="1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G10" i="34"/>
  <c r="H10" i="34" s="1"/>
  <c r="G9" i="34"/>
  <c r="H9" i="34" s="1"/>
  <c r="G8" i="34"/>
  <c r="H8" i="34" s="1"/>
  <c r="G7" i="34"/>
  <c r="H7" i="34" s="1"/>
  <c r="G6" i="34"/>
  <c r="H6" i="34" s="1"/>
  <c r="G100" i="33"/>
  <c r="H100" i="33" s="1"/>
  <c r="G99" i="33"/>
  <c r="H99" i="33" s="1"/>
  <c r="G98" i="33"/>
  <c r="H98" i="33" s="1"/>
  <c r="G97" i="33"/>
  <c r="H97" i="33" s="1"/>
  <c r="G96" i="33"/>
  <c r="H96" i="33" s="1"/>
  <c r="G95" i="33"/>
  <c r="H95" i="33" s="1"/>
  <c r="G94" i="33"/>
  <c r="H94" i="33" s="1"/>
  <c r="G93" i="33"/>
  <c r="H93" i="33" s="1"/>
  <c r="G92" i="33"/>
  <c r="H92" i="33" s="1"/>
  <c r="G91" i="33"/>
  <c r="H91" i="33" s="1"/>
  <c r="G90" i="33"/>
  <c r="H90" i="33" s="1"/>
  <c r="G89" i="33"/>
  <c r="H89" i="33" s="1"/>
  <c r="G88" i="33"/>
  <c r="H88" i="33" s="1"/>
  <c r="G87" i="33"/>
  <c r="H87" i="33" s="1"/>
  <c r="G86" i="33"/>
  <c r="H86" i="33" s="1"/>
  <c r="G85" i="33"/>
  <c r="H85" i="33" s="1"/>
  <c r="G84" i="33"/>
  <c r="H84" i="33" s="1"/>
  <c r="G83" i="33"/>
  <c r="H83" i="33" s="1"/>
  <c r="G82" i="33"/>
  <c r="H82" i="33" s="1"/>
  <c r="G81" i="33"/>
  <c r="H81" i="33" s="1"/>
  <c r="G80" i="33"/>
  <c r="H80" i="33" s="1"/>
  <c r="G79" i="33"/>
  <c r="H79" i="33" s="1"/>
  <c r="G78" i="33"/>
  <c r="H78" i="33" s="1"/>
  <c r="G77" i="33"/>
  <c r="H77" i="33" s="1"/>
  <c r="G76" i="33"/>
  <c r="H76" i="33" s="1"/>
  <c r="G75" i="33"/>
  <c r="H75" i="33" s="1"/>
  <c r="G74" i="33"/>
  <c r="H74" i="33" s="1"/>
  <c r="G73" i="33"/>
  <c r="H73" i="33" s="1"/>
  <c r="G72" i="33"/>
  <c r="H72" i="33" s="1"/>
  <c r="G71" i="33"/>
  <c r="H71" i="33" s="1"/>
  <c r="G70" i="33"/>
  <c r="H70" i="33" s="1"/>
  <c r="G69" i="33"/>
  <c r="H69" i="33" s="1"/>
  <c r="G68" i="33"/>
  <c r="H68" i="33" s="1"/>
  <c r="G67" i="33"/>
  <c r="H67" i="33" s="1"/>
  <c r="G66" i="33"/>
  <c r="H66" i="33" s="1"/>
  <c r="G65" i="33"/>
  <c r="H65" i="33" s="1"/>
  <c r="G64" i="33"/>
  <c r="H64" i="33" s="1"/>
  <c r="G63" i="33"/>
  <c r="H63" i="33" s="1"/>
  <c r="G62" i="33"/>
  <c r="H62" i="33" s="1"/>
  <c r="G61" i="33"/>
  <c r="H61" i="33" s="1"/>
  <c r="G60" i="33"/>
  <c r="H60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9" i="33"/>
  <c r="H29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100" i="32"/>
  <c r="H100" i="32" s="1"/>
  <c r="G99" i="32"/>
  <c r="H99" i="32" s="1"/>
  <c r="G98" i="32"/>
  <c r="H98" i="32" s="1"/>
  <c r="G97" i="32"/>
  <c r="H97" i="32" s="1"/>
  <c r="G96" i="32"/>
  <c r="H96" i="32" s="1"/>
  <c r="G95" i="32"/>
  <c r="H95" i="32" s="1"/>
  <c r="G94" i="32"/>
  <c r="H94" i="32" s="1"/>
  <c r="G93" i="32"/>
  <c r="H93" i="32" s="1"/>
  <c r="G92" i="32"/>
  <c r="H92" i="32" s="1"/>
  <c r="G91" i="32"/>
  <c r="H91" i="32" s="1"/>
  <c r="G90" i="32"/>
  <c r="H90" i="32" s="1"/>
  <c r="G89" i="32"/>
  <c r="H89" i="32" s="1"/>
  <c r="G88" i="32"/>
  <c r="H88" i="32" s="1"/>
  <c r="G87" i="32"/>
  <c r="H87" i="32" s="1"/>
  <c r="G86" i="32"/>
  <c r="H86" i="32" s="1"/>
  <c r="G85" i="32"/>
  <c r="H85" i="32" s="1"/>
  <c r="G84" i="32"/>
  <c r="H84" i="32" s="1"/>
  <c r="G83" i="32"/>
  <c r="H83" i="32" s="1"/>
  <c r="G82" i="32"/>
  <c r="H82" i="32" s="1"/>
  <c r="G81" i="32"/>
  <c r="H81" i="32" s="1"/>
  <c r="G80" i="32"/>
  <c r="H80" i="32" s="1"/>
  <c r="G79" i="32"/>
  <c r="H79" i="32" s="1"/>
  <c r="G78" i="32"/>
  <c r="H78" i="32" s="1"/>
  <c r="G77" i="32"/>
  <c r="H77" i="32" s="1"/>
  <c r="G76" i="32"/>
  <c r="H76" i="32" s="1"/>
  <c r="G75" i="32"/>
  <c r="H75" i="32" s="1"/>
  <c r="G74" i="32"/>
  <c r="H74" i="32" s="1"/>
  <c r="G73" i="32"/>
  <c r="H73" i="32" s="1"/>
  <c r="G72" i="32"/>
  <c r="H72" i="32" s="1"/>
  <c r="G71" i="32"/>
  <c r="H71" i="32" s="1"/>
  <c r="G70" i="32"/>
  <c r="H70" i="32" s="1"/>
  <c r="G69" i="32"/>
  <c r="H69" i="32" s="1"/>
  <c r="G68" i="32"/>
  <c r="H68" i="32" s="1"/>
  <c r="G67" i="32"/>
  <c r="H67" i="32" s="1"/>
  <c r="G66" i="32"/>
  <c r="H66" i="32" s="1"/>
  <c r="G65" i="32"/>
  <c r="H65" i="32" s="1"/>
  <c r="G64" i="32"/>
  <c r="H64" i="32" s="1"/>
  <c r="G63" i="32"/>
  <c r="H63" i="32" s="1"/>
  <c r="G62" i="32"/>
  <c r="H62" i="32" s="1"/>
  <c r="G61" i="32"/>
  <c r="H61" i="32" s="1"/>
  <c r="G60" i="32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6" i="32"/>
  <c r="H6" i="32" s="1"/>
  <c r="G100" i="31"/>
  <c r="H100" i="31" s="1"/>
  <c r="G99" i="31"/>
  <c r="H99" i="31" s="1"/>
  <c r="G98" i="31"/>
  <c r="H98" i="31" s="1"/>
  <c r="G97" i="31"/>
  <c r="H97" i="31" s="1"/>
  <c r="G96" i="31"/>
  <c r="H96" i="31" s="1"/>
  <c r="G95" i="31"/>
  <c r="H95" i="31" s="1"/>
  <c r="G94" i="31"/>
  <c r="H94" i="31" s="1"/>
  <c r="G93" i="31"/>
  <c r="H93" i="31" s="1"/>
  <c r="G92" i="31"/>
  <c r="H92" i="31" s="1"/>
  <c r="G91" i="31"/>
  <c r="H91" i="31" s="1"/>
  <c r="G90" i="31"/>
  <c r="H90" i="31" s="1"/>
  <c r="G89" i="31"/>
  <c r="H89" i="31" s="1"/>
  <c r="G88" i="31"/>
  <c r="H88" i="31" s="1"/>
  <c r="G87" i="31"/>
  <c r="H87" i="31" s="1"/>
  <c r="G86" i="31"/>
  <c r="H86" i="31" s="1"/>
  <c r="G85" i="31"/>
  <c r="H85" i="31" s="1"/>
  <c r="G84" i="31"/>
  <c r="H84" i="31" s="1"/>
  <c r="G83" i="31"/>
  <c r="H83" i="31" s="1"/>
  <c r="G82" i="31"/>
  <c r="H82" i="31" s="1"/>
  <c r="G81" i="31"/>
  <c r="H81" i="31" s="1"/>
  <c r="G80" i="31"/>
  <c r="H80" i="31" s="1"/>
  <c r="G79" i="31"/>
  <c r="H79" i="31" s="1"/>
  <c r="G78" i="31"/>
  <c r="H78" i="31" s="1"/>
  <c r="G77" i="31"/>
  <c r="H77" i="31" s="1"/>
  <c r="G76" i="31"/>
  <c r="H76" i="31" s="1"/>
  <c r="G75" i="31"/>
  <c r="H75" i="31" s="1"/>
  <c r="G74" i="31"/>
  <c r="H74" i="31" s="1"/>
  <c r="G73" i="31"/>
  <c r="H73" i="31" s="1"/>
  <c r="G72" i="31"/>
  <c r="H72" i="31" s="1"/>
  <c r="G71" i="31"/>
  <c r="H71" i="31" s="1"/>
  <c r="G70" i="31"/>
  <c r="H70" i="31" s="1"/>
  <c r="G69" i="31"/>
  <c r="H69" i="31" s="1"/>
  <c r="G68" i="31"/>
  <c r="H68" i="31" s="1"/>
  <c r="G67" i="31"/>
  <c r="H67" i="31" s="1"/>
  <c r="G66" i="31"/>
  <c r="H66" i="31" s="1"/>
  <c r="G65" i="31"/>
  <c r="H65" i="31" s="1"/>
  <c r="G64" i="31"/>
  <c r="H64" i="31" s="1"/>
  <c r="G63" i="31"/>
  <c r="H63" i="31" s="1"/>
  <c r="G62" i="31"/>
  <c r="H62" i="31" s="1"/>
  <c r="G61" i="31"/>
  <c r="H61" i="31" s="1"/>
  <c r="G60" i="31"/>
  <c r="H60" i="31" s="1"/>
  <c r="G59" i="31"/>
  <c r="H59" i="31" s="1"/>
  <c r="G58" i="31"/>
  <c r="H58" i="31" s="1"/>
  <c r="G57" i="31"/>
  <c r="H57" i="31" s="1"/>
  <c r="G56" i="31"/>
  <c r="H56" i="31" s="1"/>
  <c r="G55" i="31"/>
  <c r="H55" i="31" s="1"/>
  <c r="G54" i="31"/>
  <c r="H54" i="31" s="1"/>
  <c r="G53" i="31"/>
  <c r="H53" i="31" s="1"/>
  <c r="G52" i="31"/>
  <c r="H52" i="31" s="1"/>
  <c r="G51" i="31"/>
  <c r="H51" i="31" s="1"/>
  <c r="G50" i="31"/>
  <c r="H50" i="31" s="1"/>
  <c r="G49" i="31"/>
  <c r="H49" i="31" s="1"/>
  <c r="G48" i="31"/>
  <c r="H48" i="31" s="1"/>
  <c r="G47" i="31"/>
  <c r="H47" i="31" s="1"/>
  <c r="G46" i="31"/>
  <c r="H46" i="31" s="1"/>
  <c r="G45" i="31"/>
  <c r="H45" i="31" s="1"/>
  <c r="G44" i="31"/>
  <c r="H44" i="31" s="1"/>
  <c r="G43" i="31"/>
  <c r="H43" i="31" s="1"/>
  <c r="G42" i="31"/>
  <c r="H42" i="31" s="1"/>
  <c r="G41" i="31"/>
  <c r="H41" i="31" s="1"/>
  <c r="G40" i="31"/>
  <c r="H40" i="31" s="1"/>
  <c r="G39" i="31"/>
  <c r="H39" i="31" s="1"/>
  <c r="G38" i="31"/>
  <c r="H38" i="31" s="1"/>
  <c r="G37" i="31"/>
  <c r="H37" i="31" s="1"/>
  <c r="G36" i="31"/>
  <c r="H36" i="31" s="1"/>
  <c r="G35" i="31"/>
  <c r="H35" i="31" s="1"/>
  <c r="G34" i="31"/>
  <c r="H34" i="31" s="1"/>
  <c r="G33" i="31"/>
  <c r="H33" i="31" s="1"/>
  <c r="G32" i="31"/>
  <c r="H32" i="31" s="1"/>
  <c r="G31" i="3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20" i="31"/>
  <c r="H20" i="31" s="1"/>
  <c r="G19" i="31"/>
  <c r="H19" i="31" s="1"/>
  <c r="G18" i="31"/>
  <c r="H18" i="31" s="1"/>
  <c r="G17" i="31"/>
  <c r="H17" i="31" s="1"/>
  <c r="G16" i="31"/>
  <c r="H16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100" i="30"/>
  <c r="H100" i="30" s="1"/>
  <c r="G99" i="30"/>
  <c r="H99" i="30" s="1"/>
  <c r="G98" i="30"/>
  <c r="H98" i="30" s="1"/>
  <c r="G97" i="30"/>
  <c r="H97" i="30" s="1"/>
  <c r="G96" i="30"/>
  <c r="H96" i="30" s="1"/>
  <c r="G95" i="30"/>
  <c r="H95" i="30" s="1"/>
  <c r="G94" i="30"/>
  <c r="H94" i="30" s="1"/>
  <c r="G93" i="30"/>
  <c r="H93" i="30" s="1"/>
  <c r="G92" i="30"/>
  <c r="H92" i="30" s="1"/>
  <c r="G91" i="30"/>
  <c r="H91" i="30" s="1"/>
  <c r="G90" i="30"/>
  <c r="H90" i="30" s="1"/>
  <c r="G89" i="30"/>
  <c r="H89" i="30" s="1"/>
  <c r="G88" i="30"/>
  <c r="H88" i="30" s="1"/>
  <c r="G87" i="30"/>
  <c r="H87" i="30" s="1"/>
  <c r="G86" i="30"/>
  <c r="H86" i="30" s="1"/>
  <c r="G85" i="30"/>
  <c r="H85" i="30" s="1"/>
  <c r="G84" i="30"/>
  <c r="H84" i="30" s="1"/>
  <c r="G83" i="30"/>
  <c r="H83" i="30" s="1"/>
  <c r="G82" i="30"/>
  <c r="H82" i="30" s="1"/>
  <c r="G81" i="30"/>
  <c r="H81" i="30" s="1"/>
  <c r="G80" i="30"/>
  <c r="H80" i="30" s="1"/>
  <c r="G79" i="30"/>
  <c r="H79" i="30" s="1"/>
  <c r="G78" i="30"/>
  <c r="H78" i="30" s="1"/>
  <c r="G77" i="30"/>
  <c r="H77" i="30" s="1"/>
  <c r="G76" i="30"/>
  <c r="H76" i="30" s="1"/>
  <c r="G75" i="30"/>
  <c r="H75" i="30" s="1"/>
  <c r="G74" i="30"/>
  <c r="H74" i="30" s="1"/>
  <c r="G73" i="30"/>
  <c r="H73" i="30" s="1"/>
  <c r="G72" i="30"/>
  <c r="H72" i="30" s="1"/>
  <c r="G71" i="30"/>
  <c r="H71" i="30" s="1"/>
  <c r="G70" i="30"/>
  <c r="H70" i="30" s="1"/>
  <c r="G69" i="30"/>
  <c r="H69" i="30" s="1"/>
  <c r="G68" i="30"/>
  <c r="H68" i="30" s="1"/>
  <c r="G67" i="30"/>
  <c r="H67" i="30" s="1"/>
  <c r="G66" i="30"/>
  <c r="H66" i="30" s="1"/>
  <c r="G65" i="30"/>
  <c r="H65" i="30" s="1"/>
  <c r="G64" i="30"/>
  <c r="H64" i="30" s="1"/>
  <c r="G63" i="30"/>
  <c r="H63" i="30" s="1"/>
  <c r="G62" i="30"/>
  <c r="H62" i="30" s="1"/>
  <c r="G61" i="30"/>
  <c r="H61" i="30" s="1"/>
  <c r="G60" i="30"/>
  <c r="H60" i="30" s="1"/>
  <c r="G59" i="30"/>
  <c r="H59" i="30" s="1"/>
  <c r="G58" i="30"/>
  <c r="H58" i="30" s="1"/>
  <c r="G57" i="30"/>
  <c r="H57" i="30" s="1"/>
  <c r="G56" i="30"/>
  <c r="H56" i="30" s="1"/>
  <c r="G55" i="30"/>
  <c r="H55" i="30" s="1"/>
  <c r="G54" i="30"/>
  <c r="H54" i="30" s="1"/>
  <c r="G53" i="30"/>
  <c r="H53" i="30" s="1"/>
  <c r="G52" i="30"/>
  <c r="H52" i="30" s="1"/>
  <c r="G51" i="30"/>
  <c r="H51" i="30" s="1"/>
  <c r="G50" i="30"/>
  <c r="H50" i="30" s="1"/>
  <c r="G49" i="30"/>
  <c r="H49" i="30" s="1"/>
  <c r="G48" i="30"/>
  <c r="H48" i="30" s="1"/>
  <c r="G47" i="30"/>
  <c r="H47" i="30" s="1"/>
  <c r="G46" i="30"/>
  <c r="H46" i="30" s="1"/>
  <c r="G45" i="30"/>
  <c r="H45" i="30" s="1"/>
  <c r="G44" i="30"/>
  <c r="H44" i="30" s="1"/>
  <c r="G43" i="30"/>
  <c r="H43" i="30" s="1"/>
  <c r="G42" i="30"/>
  <c r="H42" i="30" s="1"/>
  <c r="G41" i="30"/>
  <c r="H41" i="30" s="1"/>
  <c r="G40" i="30"/>
  <c r="H40" i="30" s="1"/>
  <c r="G39" i="30"/>
  <c r="H39" i="30" s="1"/>
  <c r="G38" i="30"/>
  <c r="H38" i="30" s="1"/>
  <c r="G37" i="30"/>
  <c r="H37" i="30" s="1"/>
  <c r="G36" i="30"/>
  <c r="H36" i="30" s="1"/>
  <c r="G35" i="30"/>
  <c r="H35" i="30" s="1"/>
  <c r="G34" i="30"/>
  <c r="H34" i="30" s="1"/>
  <c r="G33" i="30"/>
  <c r="H33" i="30" s="1"/>
  <c r="G32" i="30"/>
  <c r="H32" i="30" s="1"/>
  <c r="G31" i="30"/>
  <c r="H31" i="30" s="1"/>
  <c r="G30" i="30"/>
  <c r="H30" i="30" s="1"/>
  <c r="G29" i="30"/>
  <c r="H29" i="30" s="1"/>
  <c r="G28" i="30"/>
  <c r="H28" i="30" s="1"/>
  <c r="G27" i="30"/>
  <c r="H27" i="30" s="1"/>
  <c r="G26" i="30"/>
  <c r="H26" i="30" s="1"/>
  <c r="G25" i="30"/>
  <c r="H25" i="30" s="1"/>
  <c r="G24" i="30"/>
  <c r="H24" i="30" s="1"/>
  <c r="G23" i="30"/>
  <c r="H23" i="30" s="1"/>
  <c r="G22" i="30"/>
  <c r="H22" i="30" s="1"/>
  <c r="G21" i="30"/>
  <c r="H21" i="30" s="1"/>
  <c r="G20" i="30"/>
  <c r="H20" i="30" s="1"/>
  <c r="G19" i="30"/>
  <c r="H19" i="30" s="1"/>
  <c r="G18" i="30"/>
  <c r="H18" i="30" s="1"/>
  <c r="G17" i="30"/>
  <c r="H17" i="30" s="1"/>
  <c r="G16" i="30"/>
  <c r="H16" i="30" s="1"/>
  <c r="G15" i="30"/>
  <c r="H15" i="30" s="1"/>
  <c r="G14" i="30"/>
  <c r="H14" i="30" s="1"/>
  <c r="G13" i="30"/>
  <c r="H13" i="30" s="1"/>
  <c r="G12" i="30"/>
  <c r="H12" i="30" s="1"/>
  <c r="G11" i="30"/>
  <c r="H11" i="30" s="1"/>
  <c r="G10" i="30"/>
  <c r="H10" i="30" s="1"/>
  <c r="G9" i="30"/>
  <c r="H9" i="30" s="1"/>
  <c r="G8" i="30"/>
  <c r="H8" i="30" s="1"/>
  <c r="G7" i="30"/>
  <c r="H7" i="30" s="1"/>
  <c r="G6" i="30"/>
  <c r="H6" i="30" s="1"/>
  <c r="G100" i="29"/>
  <c r="H100" i="29" s="1"/>
  <c r="G99" i="29"/>
  <c r="H99" i="29" s="1"/>
  <c r="G98" i="29"/>
  <c r="H98" i="29" s="1"/>
  <c r="G97" i="29"/>
  <c r="H97" i="29" s="1"/>
  <c r="G96" i="29"/>
  <c r="H96" i="29" s="1"/>
  <c r="G95" i="29"/>
  <c r="H95" i="29" s="1"/>
  <c r="G94" i="29"/>
  <c r="H94" i="29" s="1"/>
  <c r="G93" i="29"/>
  <c r="H93" i="29" s="1"/>
  <c r="G92" i="29"/>
  <c r="H92" i="29" s="1"/>
  <c r="G91" i="29"/>
  <c r="H91" i="29" s="1"/>
  <c r="G90" i="29"/>
  <c r="H90" i="29" s="1"/>
  <c r="G89" i="29"/>
  <c r="H89" i="29" s="1"/>
  <c r="G88" i="29"/>
  <c r="H88" i="29" s="1"/>
  <c r="G87" i="29"/>
  <c r="H87" i="29" s="1"/>
  <c r="G86" i="29"/>
  <c r="H86" i="29" s="1"/>
  <c r="G85" i="29"/>
  <c r="H85" i="29" s="1"/>
  <c r="G84" i="29"/>
  <c r="H84" i="29" s="1"/>
  <c r="G83" i="29"/>
  <c r="H83" i="29" s="1"/>
  <c r="G82" i="29"/>
  <c r="H82" i="29" s="1"/>
  <c r="G81" i="29"/>
  <c r="H81" i="29" s="1"/>
  <c r="G80" i="29"/>
  <c r="H80" i="29" s="1"/>
  <c r="G79" i="29"/>
  <c r="H79" i="29" s="1"/>
  <c r="G78" i="29"/>
  <c r="H78" i="29" s="1"/>
  <c r="G77" i="29"/>
  <c r="H77" i="29" s="1"/>
  <c r="G76" i="29"/>
  <c r="H76" i="29" s="1"/>
  <c r="G75" i="29"/>
  <c r="H75" i="29" s="1"/>
  <c r="G74" i="29"/>
  <c r="H74" i="29" s="1"/>
  <c r="G73" i="29"/>
  <c r="H73" i="29" s="1"/>
  <c r="G72" i="29"/>
  <c r="H72" i="29" s="1"/>
  <c r="G71" i="29"/>
  <c r="H71" i="29" s="1"/>
  <c r="G70" i="29"/>
  <c r="H70" i="29" s="1"/>
  <c r="G69" i="29"/>
  <c r="H69" i="29" s="1"/>
  <c r="G68" i="29"/>
  <c r="H68" i="29" s="1"/>
  <c r="G67" i="29"/>
  <c r="H67" i="29" s="1"/>
  <c r="G66" i="29"/>
  <c r="H66" i="29" s="1"/>
  <c r="G65" i="29"/>
  <c r="H65" i="29" s="1"/>
  <c r="G64" i="29"/>
  <c r="H64" i="29" s="1"/>
  <c r="G63" i="29"/>
  <c r="H63" i="29" s="1"/>
  <c r="G62" i="29"/>
  <c r="H62" i="29" s="1"/>
  <c r="G61" i="29"/>
  <c r="H61" i="29" s="1"/>
  <c r="G60" i="29"/>
  <c r="H60" i="29" s="1"/>
  <c r="G59" i="29"/>
  <c r="H59" i="29" s="1"/>
  <c r="G58" i="29"/>
  <c r="H58" i="29" s="1"/>
  <c r="G57" i="29"/>
  <c r="H57" i="29" s="1"/>
  <c r="G56" i="29"/>
  <c r="H56" i="29" s="1"/>
  <c r="G55" i="29"/>
  <c r="H55" i="29" s="1"/>
  <c r="G54" i="29"/>
  <c r="H54" i="29" s="1"/>
  <c r="G53" i="29"/>
  <c r="H53" i="29" s="1"/>
  <c r="G52" i="29"/>
  <c r="H52" i="29" s="1"/>
  <c r="G51" i="29"/>
  <c r="H51" i="29" s="1"/>
  <c r="G50" i="29"/>
  <c r="H50" i="29" s="1"/>
  <c r="G49" i="29"/>
  <c r="H49" i="29" s="1"/>
  <c r="G48" i="29"/>
  <c r="H48" i="29" s="1"/>
  <c r="G47" i="29"/>
  <c r="H47" i="29" s="1"/>
  <c r="G46" i="29"/>
  <c r="H46" i="29" s="1"/>
  <c r="G45" i="29"/>
  <c r="H45" i="29" s="1"/>
  <c r="G44" i="29"/>
  <c r="H44" i="29" s="1"/>
  <c r="G43" i="29"/>
  <c r="H43" i="29" s="1"/>
  <c r="G42" i="29"/>
  <c r="H42" i="29" s="1"/>
  <c r="G41" i="29"/>
  <c r="H41" i="29" s="1"/>
  <c r="G40" i="29"/>
  <c r="H40" i="29" s="1"/>
  <c r="G39" i="29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100" i="28"/>
  <c r="H100" i="28" s="1"/>
  <c r="G99" i="28"/>
  <c r="H99" i="28" s="1"/>
  <c r="G98" i="28"/>
  <c r="H98" i="28" s="1"/>
  <c r="G97" i="28"/>
  <c r="H97" i="28" s="1"/>
  <c r="G96" i="28"/>
  <c r="H96" i="28" s="1"/>
  <c r="G95" i="28"/>
  <c r="H95" i="28" s="1"/>
  <c r="G94" i="28"/>
  <c r="H94" i="28" s="1"/>
  <c r="G93" i="28"/>
  <c r="H93" i="28" s="1"/>
  <c r="G92" i="28"/>
  <c r="H92" i="28" s="1"/>
  <c r="G91" i="28"/>
  <c r="H91" i="28" s="1"/>
  <c r="G90" i="28"/>
  <c r="H90" i="28" s="1"/>
  <c r="G89" i="28"/>
  <c r="H89" i="28" s="1"/>
  <c r="G88" i="28"/>
  <c r="H88" i="28" s="1"/>
  <c r="G87" i="28"/>
  <c r="H87" i="28" s="1"/>
  <c r="G86" i="28"/>
  <c r="H86" i="28" s="1"/>
  <c r="G85" i="28"/>
  <c r="H85" i="28" s="1"/>
  <c r="G84" i="28"/>
  <c r="H84" i="28" s="1"/>
  <c r="G83" i="28"/>
  <c r="H83" i="28" s="1"/>
  <c r="G82" i="28"/>
  <c r="H82" i="28" s="1"/>
  <c r="G81" i="28"/>
  <c r="H81" i="28" s="1"/>
  <c r="G80" i="28"/>
  <c r="H80" i="28" s="1"/>
  <c r="G79" i="28"/>
  <c r="H79" i="28" s="1"/>
  <c r="G78" i="28"/>
  <c r="H78" i="28" s="1"/>
  <c r="G77" i="28"/>
  <c r="H77" i="28" s="1"/>
  <c r="G76" i="28"/>
  <c r="H76" i="28" s="1"/>
  <c r="G75" i="28"/>
  <c r="H75" i="28" s="1"/>
  <c r="G74" i="28"/>
  <c r="H74" i="28" s="1"/>
  <c r="G73" i="28"/>
  <c r="H73" i="28" s="1"/>
  <c r="G72" i="28"/>
  <c r="H72" i="28" s="1"/>
  <c r="G71" i="28"/>
  <c r="H71" i="28" s="1"/>
  <c r="G70" i="28"/>
  <c r="H70" i="28" s="1"/>
  <c r="G69" i="28"/>
  <c r="H69" i="28" s="1"/>
  <c r="G68" i="28"/>
  <c r="H68" i="28" s="1"/>
  <c r="G67" i="28"/>
  <c r="H67" i="28" s="1"/>
  <c r="G66" i="28"/>
  <c r="H66" i="28" s="1"/>
  <c r="G65" i="28"/>
  <c r="H65" i="28" s="1"/>
  <c r="G64" i="28"/>
  <c r="H64" i="28" s="1"/>
  <c r="G63" i="28"/>
  <c r="H63" i="28" s="1"/>
  <c r="G62" i="28"/>
  <c r="H62" i="28" s="1"/>
  <c r="G61" i="28"/>
  <c r="H61" i="28" s="1"/>
  <c r="G60" i="28"/>
  <c r="H60" i="28" s="1"/>
  <c r="G59" i="28"/>
  <c r="H59" i="28" s="1"/>
  <c r="G58" i="28"/>
  <c r="H58" i="28" s="1"/>
  <c r="G57" i="28"/>
  <c r="H57" i="28" s="1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100" i="27"/>
  <c r="H100" i="27" s="1"/>
  <c r="G99" i="27"/>
  <c r="H99" i="27" s="1"/>
  <c r="G98" i="27"/>
  <c r="H98" i="27" s="1"/>
  <c r="G97" i="27"/>
  <c r="H97" i="27" s="1"/>
  <c r="G96" i="27"/>
  <c r="H96" i="27" s="1"/>
  <c r="G95" i="27"/>
  <c r="H95" i="27" s="1"/>
  <c r="G94" i="27"/>
  <c r="H94" i="27" s="1"/>
  <c r="G93" i="27"/>
  <c r="H93" i="27" s="1"/>
  <c r="G92" i="27"/>
  <c r="H92" i="27" s="1"/>
  <c r="G91" i="27"/>
  <c r="H91" i="27" s="1"/>
  <c r="G90" i="27"/>
  <c r="H90" i="27" s="1"/>
  <c r="G89" i="27"/>
  <c r="H89" i="27" s="1"/>
  <c r="G88" i="27"/>
  <c r="H88" i="27" s="1"/>
  <c r="G87" i="27"/>
  <c r="H87" i="27" s="1"/>
  <c r="G86" i="27"/>
  <c r="H86" i="27" s="1"/>
  <c r="G85" i="27"/>
  <c r="H85" i="27" s="1"/>
  <c r="G84" i="27"/>
  <c r="H84" i="27" s="1"/>
  <c r="G83" i="27"/>
  <c r="H83" i="27" s="1"/>
  <c r="G82" i="27"/>
  <c r="H82" i="27" s="1"/>
  <c r="G81" i="27"/>
  <c r="H81" i="27" s="1"/>
  <c r="G80" i="27"/>
  <c r="H80" i="27" s="1"/>
  <c r="G79" i="27"/>
  <c r="H79" i="27" s="1"/>
  <c r="G78" i="27"/>
  <c r="H78" i="27" s="1"/>
  <c r="G77" i="27"/>
  <c r="H77" i="27" s="1"/>
  <c r="G76" i="27"/>
  <c r="H76" i="27" s="1"/>
  <c r="G75" i="27"/>
  <c r="H75" i="27" s="1"/>
  <c r="G74" i="27"/>
  <c r="H74" i="27" s="1"/>
  <c r="G73" i="27"/>
  <c r="H73" i="27" s="1"/>
  <c r="G72" i="27"/>
  <c r="H72" i="27" s="1"/>
  <c r="G71" i="27"/>
  <c r="H71" i="27" s="1"/>
  <c r="G70" i="27"/>
  <c r="H70" i="27" s="1"/>
  <c r="G69" i="27"/>
  <c r="H69" i="27" s="1"/>
  <c r="G68" i="27"/>
  <c r="H68" i="27" s="1"/>
  <c r="G67" i="27"/>
  <c r="H67" i="27" s="1"/>
  <c r="G66" i="27"/>
  <c r="H66" i="27" s="1"/>
  <c r="G65" i="27"/>
  <c r="H65" i="27" s="1"/>
  <c r="G64" i="27"/>
  <c r="H64" i="27" s="1"/>
  <c r="G63" i="27"/>
  <c r="H63" i="27" s="1"/>
  <c r="G62" i="27"/>
  <c r="H62" i="27" s="1"/>
  <c r="G61" i="27"/>
  <c r="H61" i="27" s="1"/>
  <c r="G60" i="27"/>
  <c r="H60" i="27" s="1"/>
  <c r="G59" i="27"/>
  <c r="H59" i="27" s="1"/>
  <c r="G58" i="27"/>
  <c r="H58" i="27" s="1"/>
  <c r="G57" i="27"/>
  <c r="H57" i="27" s="1"/>
  <c r="G56" i="27"/>
  <c r="H56" i="27" s="1"/>
  <c r="G55" i="27"/>
  <c r="H55" i="27" s="1"/>
  <c r="G54" i="27"/>
  <c r="H54" i="27" s="1"/>
  <c r="G53" i="27"/>
  <c r="H53" i="27" s="1"/>
  <c r="G52" i="27"/>
  <c r="H52" i="27" s="1"/>
  <c r="G51" i="27"/>
  <c r="H51" i="27" s="1"/>
  <c r="G50" i="27"/>
  <c r="H50" i="27" s="1"/>
  <c r="G49" i="27"/>
  <c r="H49" i="27" s="1"/>
  <c r="G48" i="27"/>
  <c r="H48" i="27" s="1"/>
  <c r="G47" i="27"/>
  <c r="H47" i="27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G6" i="27"/>
  <c r="H6" i="27" s="1"/>
  <c r="G100" i="26"/>
  <c r="H100" i="26" s="1"/>
  <c r="G99" i="26"/>
  <c r="H99" i="26" s="1"/>
  <c r="G98" i="26"/>
  <c r="H98" i="26" s="1"/>
  <c r="G97" i="26"/>
  <c r="H97" i="26" s="1"/>
  <c r="G96" i="26"/>
  <c r="H96" i="26" s="1"/>
  <c r="G95" i="26"/>
  <c r="H95" i="26" s="1"/>
  <c r="G94" i="26"/>
  <c r="H94" i="26" s="1"/>
  <c r="G93" i="26"/>
  <c r="H93" i="26" s="1"/>
  <c r="G92" i="26"/>
  <c r="H92" i="26" s="1"/>
  <c r="G91" i="26"/>
  <c r="H91" i="26" s="1"/>
  <c r="G90" i="26"/>
  <c r="H90" i="26" s="1"/>
  <c r="G89" i="26"/>
  <c r="H89" i="26" s="1"/>
  <c r="G88" i="26"/>
  <c r="H88" i="26" s="1"/>
  <c r="G87" i="26"/>
  <c r="H87" i="26" s="1"/>
  <c r="G86" i="26"/>
  <c r="H86" i="26" s="1"/>
  <c r="G85" i="26"/>
  <c r="H85" i="26" s="1"/>
  <c r="G84" i="26"/>
  <c r="H84" i="26" s="1"/>
  <c r="G83" i="26"/>
  <c r="H83" i="26" s="1"/>
  <c r="G82" i="26"/>
  <c r="H82" i="26" s="1"/>
  <c r="G81" i="26"/>
  <c r="H81" i="26" s="1"/>
  <c r="G80" i="26"/>
  <c r="H80" i="26" s="1"/>
  <c r="G79" i="26"/>
  <c r="H79" i="26" s="1"/>
  <c r="G78" i="26"/>
  <c r="H78" i="26" s="1"/>
  <c r="G77" i="26"/>
  <c r="H77" i="26" s="1"/>
  <c r="G76" i="26"/>
  <c r="H76" i="26" s="1"/>
  <c r="G75" i="26"/>
  <c r="H75" i="26" s="1"/>
  <c r="G74" i="26"/>
  <c r="H74" i="26" s="1"/>
  <c r="G73" i="26"/>
  <c r="H73" i="26" s="1"/>
  <c r="G72" i="26"/>
  <c r="H72" i="26" s="1"/>
  <c r="G71" i="26"/>
  <c r="H71" i="26" s="1"/>
  <c r="G70" i="26"/>
  <c r="H70" i="26" s="1"/>
  <c r="G69" i="26"/>
  <c r="H69" i="26" s="1"/>
  <c r="G68" i="26"/>
  <c r="H68" i="26" s="1"/>
  <c r="G67" i="26"/>
  <c r="H67" i="26" s="1"/>
  <c r="G66" i="26"/>
  <c r="H66" i="26" s="1"/>
  <c r="G65" i="26"/>
  <c r="H65" i="26" s="1"/>
  <c r="G64" i="26"/>
  <c r="H64" i="26" s="1"/>
  <c r="G63" i="26"/>
  <c r="H63" i="26" s="1"/>
  <c r="G62" i="26"/>
  <c r="H62" i="26" s="1"/>
  <c r="G61" i="26"/>
  <c r="H61" i="26" s="1"/>
  <c r="G60" i="26"/>
  <c r="H60" i="26" s="1"/>
  <c r="G59" i="26"/>
  <c r="H59" i="26" s="1"/>
  <c r="G58" i="26"/>
  <c r="H58" i="26" s="1"/>
  <c r="G57" i="26"/>
  <c r="H57" i="26" s="1"/>
  <c r="G56" i="26"/>
  <c r="H56" i="26" s="1"/>
  <c r="G55" i="26"/>
  <c r="H55" i="26" s="1"/>
  <c r="G54" i="26"/>
  <c r="H54" i="26" s="1"/>
  <c r="G53" i="26"/>
  <c r="H53" i="26" s="1"/>
  <c r="G52" i="26"/>
  <c r="H52" i="26" s="1"/>
  <c r="G51" i="26"/>
  <c r="H51" i="26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G6" i="26"/>
  <c r="H6" i="26" s="1"/>
  <c r="G100" i="25"/>
  <c r="H100" i="25" s="1"/>
  <c r="G99" i="25"/>
  <c r="H99" i="25" s="1"/>
  <c r="G98" i="25"/>
  <c r="H98" i="25" s="1"/>
  <c r="G97" i="25"/>
  <c r="H97" i="25" s="1"/>
  <c r="G96" i="25"/>
  <c r="H96" i="25" s="1"/>
  <c r="G95" i="25"/>
  <c r="H95" i="25" s="1"/>
  <c r="G94" i="25"/>
  <c r="H94" i="25" s="1"/>
  <c r="G93" i="25"/>
  <c r="H93" i="25" s="1"/>
  <c r="G92" i="25"/>
  <c r="H92" i="25" s="1"/>
  <c r="G91" i="25"/>
  <c r="H91" i="25" s="1"/>
  <c r="G90" i="25"/>
  <c r="H90" i="25" s="1"/>
  <c r="G89" i="25"/>
  <c r="H89" i="25" s="1"/>
  <c r="G88" i="25"/>
  <c r="H88" i="25" s="1"/>
  <c r="G87" i="25"/>
  <c r="H87" i="25" s="1"/>
  <c r="G86" i="25"/>
  <c r="H86" i="25" s="1"/>
  <c r="G85" i="25"/>
  <c r="H85" i="25" s="1"/>
  <c r="G84" i="25"/>
  <c r="H84" i="25" s="1"/>
  <c r="G83" i="25"/>
  <c r="H83" i="25" s="1"/>
  <c r="G82" i="25"/>
  <c r="H82" i="25" s="1"/>
  <c r="G81" i="25"/>
  <c r="H81" i="25" s="1"/>
  <c r="G80" i="25"/>
  <c r="H80" i="25" s="1"/>
  <c r="G79" i="25"/>
  <c r="H79" i="25" s="1"/>
  <c r="G78" i="25"/>
  <c r="H78" i="25" s="1"/>
  <c r="G77" i="25"/>
  <c r="H77" i="25" s="1"/>
  <c r="G76" i="25"/>
  <c r="H76" i="25" s="1"/>
  <c r="G75" i="25"/>
  <c r="H75" i="25" s="1"/>
  <c r="G74" i="25"/>
  <c r="H74" i="25" s="1"/>
  <c r="G73" i="25"/>
  <c r="H73" i="25" s="1"/>
  <c r="G72" i="25"/>
  <c r="H72" i="25" s="1"/>
  <c r="G71" i="25"/>
  <c r="H71" i="25" s="1"/>
  <c r="G70" i="25"/>
  <c r="H70" i="25" s="1"/>
  <c r="G69" i="25"/>
  <c r="H69" i="25" s="1"/>
  <c r="G68" i="25"/>
  <c r="H68" i="25" s="1"/>
  <c r="G67" i="25"/>
  <c r="H67" i="25" s="1"/>
  <c r="G66" i="25"/>
  <c r="H66" i="25" s="1"/>
  <c r="G65" i="25"/>
  <c r="H65" i="25" s="1"/>
  <c r="G64" i="25"/>
  <c r="H64" i="25" s="1"/>
  <c r="G63" i="25"/>
  <c r="H63" i="25" s="1"/>
  <c r="G62" i="25"/>
  <c r="H62" i="25" s="1"/>
  <c r="G61" i="25"/>
  <c r="H61" i="25" s="1"/>
  <c r="G60" i="25"/>
  <c r="H60" i="25" s="1"/>
  <c r="G59" i="25"/>
  <c r="H59" i="25" s="1"/>
  <c r="G58" i="25"/>
  <c r="H58" i="25" s="1"/>
  <c r="G57" i="25"/>
  <c r="H57" i="25" s="1"/>
  <c r="G56" i="25"/>
  <c r="H56" i="25" s="1"/>
  <c r="G55" i="25"/>
  <c r="H55" i="25" s="1"/>
  <c r="G54" i="25"/>
  <c r="H54" i="25" s="1"/>
  <c r="G53" i="25"/>
  <c r="H53" i="25" s="1"/>
  <c r="G52" i="25"/>
  <c r="H52" i="25" s="1"/>
  <c r="G51" i="25"/>
  <c r="H51" i="25" s="1"/>
  <c r="G50" i="25"/>
  <c r="H50" i="25" s="1"/>
  <c r="G49" i="25"/>
  <c r="H49" i="25" s="1"/>
  <c r="G48" i="25"/>
  <c r="H48" i="25" s="1"/>
  <c r="G47" i="25"/>
  <c r="H47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100" i="24"/>
  <c r="H100" i="24" s="1"/>
  <c r="G99" i="24"/>
  <c r="H99" i="24" s="1"/>
  <c r="G98" i="24"/>
  <c r="H98" i="24" s="1"/>
  <c r="G97" i="24"/>
  <c r="H97" i="24" s="1"/>
  <c r="G96" i="24"/>
  <c r="H96" i="24" s="1"/>
  <c r="G95" i="24"/>
  <c r="H95" i="24" s="1"/>
  <c r="G94" i="24"/>
  <c r="H94" i="24" s="1"/>
  <c r="G93" i="24"/>
  <c r="H93" i="24" s="1"/>
  <c r="G92" i="24"/>
  <c r="H92" i="24" s="1"/>
  <c r="G91" i="24"/>
  <c r="H91" i="24" s="1"/>
  <c r="G90" i="24"/>
  <c r="H90" i="24" s="1"/>
  <c r="G89" i="24"/>
  <c r="H89" i="24" s="1"/>
  <c r="G88" i="24"/>
  <c r="H88" i="24" s="1"/>
  <c r="G87" i="24"/>
  <c r="H87" i="24" s="1"/>
  <c r="G86" i="24"/>
  <c r="H86" i="24" s="1"/>
  <c r="G85" i="24"/>
  <c r="H85" i="24" s="1"/>
  <c r="G84" i="24"/>
  <c r="H84" i="24" s="1"/>
  <c r="G83" i="24"/>
  <c r="H83" i="24" s="1"/>
  <c r="G82" i="24"/>
  <c r="H82" i="24" s="1"/>
  <c r="G81" i="24"/>
  <c r="H81" i="24" s="1"/>
  <c r="G80" i="24"/>
  <c r="H80" i="24" s="1"/>
  <c r="G79" i="24"/>
  <c r="H79" i="24" s="1"/>
  <c r="G78" i="24"/>
  <c r="H78" i="24" s="1"/>
  <c r="G77" i="24"/>
  <c r="H77" i="24" s="1"/>
  <c r="G76" i="24"/>
  <c r="H76" i="24" s="1"/>
  <c r="G75" i="24"/>
  <c r="H75" i="24" s="1"/>
  <c r="G74" i="24"/>
  <c r="H74" i="24" s="1"/>
  <c r="G73" i="24"/>
  <c r="H73" i="24" s="1"/>
  <c r="G72" i="24"/>
  <c r="H72" i="24" s="1"/>
  <c r="G71" i="24"/>
  <c r="H71" i="24" s="1"/>
  <c r="G70" i="24"/>
  <c r="H70" i="24" s="1"/>
  <c r="G69" i="24"/>
  <c r="H69" i="24" s="1"/>
  <c r="G68" i="24"/>
  <c r="H68" i="24" s="1"/>
  <c r="G67" i="24"/>
  <c r="H67" i="24" s="1"/>
  <c r="G66" i="24"/>
  <c r="H66" i="24" s="1"/>
  <c r="G65" i="24"/>
  <c r="H65" i="24" s="1"/>
  <c r="G64" i="24"/>
  <c r="H64" i="24" s="1"/>
  <c r="G63" i="24"/>
  <c r="H63" i="24" s="1"/>
  <c r="G62" i="24"/>
  <c r="H62" i="24" s="1"/>
  <c r="G61" i="24"/>
  <c r="H61" i="24" s="1"/>
  <c r="G60" i="24"/>
  <c r="H60" i="24" s="1"/>
  <c r="G59" i="24"/>
  <c r="H59" i="24" s="1"/>
  <c r="G58" i="24"/>
  <c r="H58" i="24" s="1"/>
  <c r="G57" i="24"/>
  <c r="H57" i="24" s="1"/>
  <c r="G56" i="24"/>
  <c r="H56" i="24" s="1"/>
  <c r="G55" i="24"/>
  <c r="H55" i="24" s="1"/>
  <c r="G54" i="24"/>
  <c r="H54" i="24" s="1"/>
  <c r="G53" i="24"/>
  <c r="H53" i="24" s="1"/>
  <c r="G52" i="24"/>
  <c r="H52" i="24" s="1"/>
  <c r="G51" i="24"/>
  <c r="H51" i="24" s="1"/>
  <c r="G50" i="24"/>
  <c r="H50" i="24" s="1"/>
  <c r="G49" i="24"/>
  <c r="H49" i="24" s="1"/>
  <c r="G48" i="24"/>
  <c r="H48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100" i="23"/>
  <c r="H100" i="23" s="1"/>
  <c r="G99" i="23"/>
  <c r="H99" i="23" s="1"/>
  <c r="G98" i="23"/>
  <c r="H98" i="23" s="1"/>
  <c r="G97" i="23"/>
  <c r="H97" i="23" s="1"/>
  <c r="G96" i="23"/>
  <c r="H96" i="23" s="1"/>
  <c r="G95" i="23"/>
  <c r="H95" i="23" s="1"/>
  <c r="G94" i="23"/>
  <c r="H94" i="23" s="1"/>
  <c r="G93" i="23"/>
  <c r="H93" i="23" s="1"/>
  <c r="G92" i="23"/>
  <c r="H92" i="23" s="1"/>
  <c r="G91" i="23"/>
  <c r="H91" i="23" s="1"/>
  <c r="G90" i="23"/>
  <c r="H90" i="23" s="1"/>
  <c r="G89" i="23"/>
  <c r="H89" i="23" s="1"/>
  <c r="G88" i="23"/>
  <c r="H88" i="23" s="1"/>
  <c r="G87" i="23"/>
  <c r="H87" i="23" s="1"/>
  <c r="G86" i="23"/>
  <c r="H86" i="23" s="1"/>
  <c r="G85" i="23"/>
  <c r="H85" i="23" s="1"/>
  <c r="G84" i="23"/>
  <c r="H84" i="23" s="1"/>
  <c r="G83" i="23"/>
  <c r="H83" i="23" s="1"/>
  <c r="G82" i="23"/>
  <c r="H82" i="23" s="1"/>
  <c r="G81" i="23"/>
  <c r="H81" i="23" s="1"/>
  <c r="G80" i="23"/>
  <c r="H80" i="23" s="1"/>
  <c r="G79" i="23"/>
  <c r="H79" i="23" s="1"/>
  <c r="G78" i="23"/>
  <c r="H78" i="23" s="1"/>
  <c r="G77" i="23"/>
  <c r="H77" i="23" s="1"/>
  <c r="G76" i="23"/>
  <c r="H76" i="23" s="1"/>
  <c r="G75" i="23"/>
  <c r="H75" i="23" s="1"/>
  <c r="G74" i="23"/>
  <c r="H74" i="23" s="1"/>
  <c r="G73" i="23"/>
  <c r="H73" i="23" s="1"/>
  <c r="G72" i="23"/>
  <c r="H72" i="23" s="1"/>
  <c r="G71" i="23"/>
  <c r="H71" i="23" s="1"/>
  <c r="G70" i="23"/>
  <c r="H70" i="23" s="1"/>
  <c r="G69" i="23"/>
  <c r="H69" i="23" s="1"/>
  <c r="G68" i="23"/>
  <c r="H68" i="23" s="1"/>
  <c r="G67" i="23"/>
  <c r="H67" i="23" s="1"/>
  <c r="G66" i="23"/>
  <c r="H66" i="23" s="1"/>
  <c r="G65" i="23"/>
  <c r="H65" i="23" s="1"/>
  <c r="G64" i="23"/>
  <c r="H64" i="23" s="1"/>
  <c r="G63" i="23"/>
  <c r="H63" i="23" s="1"/>
  <c r="G62" i="23"/>
  <c r="H62" i="23" s="1"/>
  <c r="G61" i="23"/>
  <c r="H61" i="23" s="1"/>
  <c r="G60" i="23"/>
  <c r="H60" i="23" s="1"/>
  <c r="G59" i="23"/>
  <c r="H59" i="23" s="1"/>
  <c r="G58" i="23"/>
  <c r="H58" i="23" s="1"/>
  <c r="G57" i="23"/>
  <c r="H57" i="23" s="1"/>
  <c r="G56" i="23"/>
  <c r="H56" i="23" s="1"/>
  <c r="G55" i="23"/>
  <c r="H55" i="23" s="1"/>
  <c r="G54" i="23"/>
  <c r="H54" i="23" s="1"/>
  <c r="G53" i="23"/>
  <c r="H53" i="23" s="1"/>
  <c r="G52" i="23"/>
  <c r="H52" i="23" s="1"/>
  <c r="G51" i="23"/>
  <c r="H51" i="23" s="1"/>
  <c r="G50" i="23"/>
  <c r="H50" i="23" s="1"/>
  <c r="G49" i="23"/>
  <c r="H49" i="23" s="1"/>
  <c r="G48" i="23"/>
  <c r="H48" i="23" s="1"/>
  <c r="G47" i="23"/>
  <c r="H47" i="23" s="1"/>
  <c r="G46" i="23"/>
  <c r="H46" i="23" s="1"/>
  <c r="G45" i="23"/>
  <c r="H45" i="23" s="1"/>
  <c r="G44" i="23"/>
  <c r="H44" i="23" s="1"/>
  <c r="G43" i="23"/>
  <c r="H43" i="23" s="1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10" i="22"/>
  <c r="H10" i="22" s="1"/>
  <c r="G9" i="22"/>
  <c r="H9" i="22" s="1"/>
  <c r="G8" i="22"/>
  <c r="H8" i="22" s="1"/>
  <c r="G7" i="22"/>
  <c r="H7" i="22" s="1"/>
  <c r="G6" i="22"/>
  <c r="H6" i="22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100" i="20"/>
  <c r="H100" i="20" s="1"/>
  <c r="G99" i="20"/>
  <c r="H99" i="20" s="1"/>
  <c r="G98" i="20"/>
  <c r="H98" i="20" s="1"/>
  <c r="G97" i="20"/>
  <c r="H97" i="20" s="1"/>
  <c r="G96" i="20"/>
  <c r="H96" i="20" s="1"/>
  <c r="G95" i="20"/>
  <c r="H95" i="20" s="1"/>
  <c r="G94" i="20"/>
  <c r="H94" i="20" s="1"/>
  <c r="G93" i="20"/>
  <c r="H93" i="20" s="1"/>
  <c r="G92" i="20"/>
  <c r="H92" i="20" s="1"/>
  <c r="G91" i="20"/>
  <c r="H91" i="20" s="1"/>
  <c r="G90" i="20"/>
  <c r="H90" i="20" s="1"/>
  <c r="G89" i="20"/>
  <c r="H89" i="20" s="1"/>
  <c r="G88" i="20"/>
  <c r="H88" i="20" s="1"/>
  <c r="G87" i="20"/>
  <c r="H87" i="20" s="1"/>
  <c r="G86" i="20"/>
  <c r="H86" i="20" s="1"/>
  <c r="G85" i="20"/>
  <c r="H85" i="20" s="1"/>
  <c r="G84" i="20"/>
  <c r="H84" i="20" s="1"/>
  <c r="G83" i="20"/>
  <c r="H83" i="20" s="1"/>
  <c r="G82" i="20"/>
  <c r="H82" i="20" s="1"/>
  <c r="G81" i="20"/>
  <c r="H81" i="20" s="1"/>
  <c r="G80" i="20"/>
  <c r="H80" i="20" s="1"/>
  <c r="G79" i="20"/>
  <c r="H79" i="20" s="1"/>
  <c r="G78" i="20"/>
  <c r="H78" i="20" s="1"/>
  <c r="G77" i="20"/>
  <c r="H77" i="20" s="1"/>
  <c r="G76" i="20"/>
  <c r="H76" i="20" s="1"/>
  <c r="G75" i="20"/>
  <c r="H75" i="20" s="1"/>
  <c r="G74" i="20"/>
  <c r="H74" i="20" s="1"/>
  <c r="G73" i="20"/>
  <c r="H73" i="20" s="1"/>
  <c r="G72" i="20"/>
  <c r="H72" i="20" s="1"/>
  <c r="G71" i="20"/>
  <c r="H71" i="20" s="1"/>
  <c r="G70" i="20"/>
  <c r="H70" i="20" s="1"/>
  <c r="G69" i="20"/>
  <c r="H69" i="20" s="1"/>
  <c r="G68" i="20"/>
  <c r="H68" i="20" s="1"/>
  <c r="G67" i="20"/>
  <c r="H67" i="20" s="1"/>
  <c r="G66" i="20"/>
  <c r="H66" i="20" s="1"/>
  <c r="G65" i="20"/>
  <c r="H65" i="20" s="1"/>
  <c r="G64" i="20"/>
  <c r="H64" i="20" s="1"/>
  <c r="G63" i="20"/>
  <c r="H63" i="20" s="1"/>
  <c r="G62" i="20"/>
  <c r="H62" i="20" s="1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53" i="20"/>
  <c r="H53" i="20" s="1"/>
  <c r="G52" i="20"/>
  <c r="H52" i="20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G10" i="19"/>
  <c r="H10" i="19" s="1"/>
  <c r="G9" i="19"/>
  <c r="H9" i="19" s="1"/>
  <c r="G8" i="19"/>
  <c r="H8" i="19" s="1"/>
  <c r="G7" i="19"/>
  <c r="H7" i="19" s="1"/>
  <c r="G6" i="19"/>
  <c r="H6" i="19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9" i="16"/>
  <c r="H9" i="16" s="1"/>
  <c r="G8" i="16"/>
  <c r="H8" i="16" s="1"/>
  <c r="G7" i="16"/>
  <c r="H7" i="16" s="1"/>
  <c r="G6" i="16"/>
  <c r="H6" i="16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6" i="12"/>
  <c r="H6" i="12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44" i="10"/>
  <c r="H44" i="10" s="1"/>
  <c r="G43" i="10"/>
  <c r="H43" i="10" s="1"/>
  <c r="G42" i="10"/>
  <c r="H42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D4" i="3"/>
  <c r="D446" i="2"/>
  <c r="C446" i="2"/>
  <c r="AP446" i="2" s="1"/>
  <c r="D445" i="2"/>
  <c r="C445" i="2"/>
  <c r="AO445" i="2" s="1"/>
  <c r="D444" i="2"/>
  <c r="C444" i="2"/>
  <c r="AP444" i="2" s="1"/>
  <c r="D443" i="2"/>
  <c r="C443" i="2"/>
  <c r="AK443" i="2" s="1"/>
  <c r="D442" i="2"/>
  <c r="C442" i="2"/>
  <c r="AJ442" i="2" s="1"/>
  <c r="D441" i="2"/>
  <c r="C441" i="2"/>
  <c r="AO441" i="2" s="1"/>
  <c r="D440" i="2"/>
  <c r="C440" i="2"/>
  <c r="AP440" i="2" s="1"/>
  <c r="D439" i="2"/>
  <c r="C439" i="2"/>
  <c r="AH439" i="2" s="1"/>
  <c r="D438" i="2"/>
  <c r="C438" i="2"/>
  <c r="AJ438" i="2" s="1"/>
  <c r="D437" i="2"/>
  <c r="C437" i="2"/>
  <c r="AO437" i="2" s="1"/>
  <c r="D436" i="2"/>
  <c r="C436" i="2"/>
  <c r="X436" i="2" s="1"/>
  <c r="D435" i="2"/>
  <c r="C435" i="2"/>
  <c r="AK435" i="2" s="1"/>
  <c r="D434" i="2"/>
  <c r="C434" i="2"/>
  <c r="AP434" i="2" s="1"/>
  <c r="D433" i="2"/>
  <c r="C433" i="2"/>
  <c r="AF433" i="2" s="1"/>
  <c r="D432" i="2"/>
  <c r="C432" i="2"/>
  <c r="AJ432" i="2" s="1"/>
  <c r="D431" i="2"/>
  <c r="C431" i="2"/>
  <c r="AK431" i="2" s="1"/>
  <c r="D430" i="2"/>
  <c r="C430" i="2"/>
  <c r="X430" i="2" s="1"/>
  <c r="D429" i="2"/>
  <c r="C429" i="2"/>
  <c r="J429" i="2" s="1"/>
  <c r="D428" i="2"/>
  <c r="C428" i="2"/>
  <c r="W428" i="2" s="1"/>
  <c r="D427" i="2"/>
  <c r="C427" i="2"/>
  <c r="AL427" i="2" s="1"/>
  <c r="D426" i="2"/>
  <c r="C426" i="2"/>
  <c r="AO426" i="2" s="1"/>
  <c r="D425" i="2"/>
  <c r="C425" i="2"/>
  <c r="X425" i="2" s="1"/>
  <c r="D424" i="2"/>
  <c r="C424" i="2"/>
  <c r="W424" i="2" s="1"/>
  <c r="D423" i="2"/>
  <c r="C423" i="2"/>
  <c r="AP423" i="2" s="1"/>
  <c r="D422" i="2"/>
  <c r="C422" i="2"/>
  <c r="AO422" i="2" s="1"/>
  <c r="D421" i="2"/>
  <c r="C421" i="2"/>
  <c r="T421" i="2" s="1"/>
  <c r="D420" i="2"/>
  <c r="C420" i="2"/>
  <c r="AQ420" i="2" s="1"/>
  <c r="D419" i="2"/>
  <c r="C419" i="2"/>
  <c r="T419" i="2" s="1"/>
  <c r="D418" i="2"/>
  <c r="C418" i="2"/>
  <c r="AQ418" i="2" s="1"/>
  <c r="D417" i="2"/>
  <c r="C417" i="2"/>
  <c r="T417" i="2" s="1"/>
  <c r="D416" i="2"/>
  <c r="C416" i="2"/>
  <c r="AQ416" i="2" s="1"/>
  <c r="D415" i="2"/>
  <c r="C415" i="2"/>
  <c r="T415" i="2" s="1"/>
  <c r="D414" i="2"/>
  <c r="C414" i="2"/>
  <c r="AQ414" i="2" s="1"/>
  <c r="D413" i="2"/>
  <c r="C413" i="2"/>
  <c r="T413" i="2" s="1"/>
  <c r="D412" i="2"/>
  <c r="C412" i="2"/>
  <c r="AQ412" i="2" s="1"/>
  <c r="D411" i="2"/>
  <c r="C411" i="2"/>
  <c r="T411" i="2" s="1"/>
  <c r="D410" i="2"/>
  <c r="C410" i="2"/>
  <c r="AQ410" i="2" s="1"/>
  <c r="D409" i="2"/>
  <c r="C409" i="2"/>
  <c r="T409" i="2" s="1"/>
  <c r="D408" i="2"/>
  <c r="C408" i="2"/>
  <c r="AQ408" i="2" s="1"/>
  <c r="D407" i="2"/>
  <c r="C407" i="2"/>
  <c r="T407" i="2" s="1"/>
  <c r="D406" i="2"/>
  <c r="C406" i="2"/>
  <c r="AQ406" i="2" s="1"/>
  <c r="D405" i="2"/>
  <c r="C405" i="2"/>
  <c r="T405" i="2" s="1"/>
  <c r="D404" i="2"/>
  <c r="C404" i="2"/>
  <c r="AQ404" i="2" s="1"/>
  <c r="D403" i="2"/>
  <c r="C403" i="2"/>
  <c r="T403" i="2" s="1"/>
  <c r="D402" i="2"/>
  <c r="C402" i="2"/>
  <c r="AK402" i="2" s="1"/>
  <c r="D401" i="2"/>
  <c r="C401" i="2"/>
  <c r="AA401" i="2" s="1"/>
  <c r="D400" i="2"/>
  <c r="C400" i="2"/>
  <c r="D399" i="2"/>
  <c r="C399" i="2"/>
  <c r="AA399" i="2" s="1"/>
  <c r="D398" i="2"/>
  <c r="C398" i="2"/>
  <c r="D397" i="2"/>
  <c r="C397" i="2"/>
  <c r="K397" i="2" s="1"/>
  <c r="D396" i="2"/>
  <c r="C396" i="2"/>
  <c r="D395" i="2"/>
  <c r="C395" i="2"/>
  <c r="AE395" i="2" s="1"/>
  <c r="D394" i="2"/>
  <c r="C394" i="2"/>
  <c r="AK394" i="2" s="1"/>
  <c r="D393" i="2"/>
  <c r="C393" i="2"/>
  <c r="AA393" i="2" s="1"/>
  <c r="D392" i="2"/>
  <c r="C392" i="2"/>
  <c r="D391" i="2"/>
  <c r="C391" i="2"/>
  <c r="D390" i="2"/>
  <c r="C390" i="2"/>
  <c r="D389" i="2"/>
  <c r="C389" i="2"/>
  <c r="AL389" i="2" s="1"/>
  <c r="D388" i="2"/>
  <c r="C388" i="2"/>
  <c r="D387" i="2"/>
  <c r="C387" i="2"/>
  <c r="AQ387" i="2" s="1"/>
  <c r="D386" i="2"/>
  <c r="C386" i="2"/>
  <c r="AD386" i="2" s="1"/>
  <c r="D385" i="2"/>
  <c r="C385" i="2"/>
  <c r="AQ385" i="2" s="1"/>
  <c r="D384" i="2"/>
  <c r="C384" i="2"/>
  <c r="D383" i="2"/>
  <c r="C383" i="2"/>
  <c r="AQ383" i="2" s="1"/>
  <c r="D382" i="2"/>
  <c r="C382" i="2"/>
  <c r="AD382" i="2" s="1"/>
  <c r="D381" i="2"/>
  <c r="C381" i="2"/>
  <c r="AQ381" i="2" s="1"/>
  <c r="D380" i="2"/>
  <c r="C380" i="2"/>
  <c r="D379" i="2"/>
  <c r="C379" i="2"/>
  <c r="AQ379" i="2" s="1"/>
  <c r="D378" i="2"/>
  <c r="C378" i="2"/>
  <c r="S378" i="2" s="1"/>
  <c r="D377" i="2"/>
  <c r="C377" i="2"/>
  <c r="AL377" i="2" s="1"/>
  <c r="D376" i="2"/>
  <c r="C376" i="2"/>
  <c r="D375" i="2"/>
  <c r="C375" i="2"/>
  <c r="AL375" i="2" s="1"/>
  <c r="D374" i="2"/>
  <c r="C374" i="2"/>
  <c r="AK374" i="2" s="1"/>
  <c r="D373" i="2"/>
  <c r="C373" i="2"/>
  <c r="AJ373" i="2" s="1"/>
  <c r="D372" i="2"/>
  <c r="C372" i="2"/>
  <c r="AM372" i="2" s="1"/>
  <c r="D371" i="2"/>
  <c r="C371" i="2"/>
  <c r="AQ371" i="2" s="1"/>
  <c r="D370" i="2"/>
  <c r="C370" i="2"/>
  <c r="AK370" i="2" s="1"/>
  <c r="D369" i="2"/>
  <c r="C369" i="2"/>
  <c r="AQ369" i="2" s="1"/>
  <c r="D368" i="2"/>
  <c r="C368" i="2"/>
  <c r="J368" i="2" s="1"/>
  <c r="D367" i="2"/>
  <c r="C367" i="2"/>
  <c r="AQ367" i="2" s="1"/>
  <c r="D366" i="2"/>
  <c r="C366" i="2"/>
  <c r="AO366" i="2" s="1"/>
  <c r="D365" i="2"/>
  <c r="C365" i="2"/>
  <c r="AQ365" i="2" s="1"/>
  <c r="D364" i="2"/>
  <c r="C364" i="2"/>
  <c r="V364" i="2" s="1"/>
  <c r="D363" i="2"/>
  <c r="C363" i="2"/>
  <c r="AO363" i="2" s="1"/>
  <c r="D362" i="2"/>
  <c r="C362" i="2"/>
  <c r="AP362" i="2" s="1"/>
  <c r="D361" i="2"/>
  <c r="C361" i="2"/>
  <c r="AQ361" i="2" s="1"/>
  <c r="D360" i="2"/>
  <c r="C360" i="2"/>
  <c r="AP360" i="2" s="1"/>
  <c r="D359" i="2"/>
  <c r="C359" i="2"/>
  <c r="AQ359" i="2" s="1"/>
  <c r="D358" i="2"/>
  <c r="C358" i="2"/>
  <c r="AP358" i="2" s="1"/>
  <c r="D357" i="2"/>
  <c r="C357" i="2"/>
  <c r="AQ357" i="2" s="1"/>
  <c r="D356" i="2"/>
  <c r="C356" i="2"/>
  <c r="AP356" i="2" s="1"/>
  <c r="D355" i="2"/>
  <c r="C355" i="2"/>
  <c r="AQ355" i="2" s="1"/>
  <c r="D354" i="2"/>
  <c r="C354" i="2"/>
  <c r="AP354" i="2" s="1"/>
  <c r="D353" i="2"/>
  <c r="C353" i="2"/>
  <c r="AQ353" i="2" s="1"/>
  <c r="D352" i="2"/>
  <c r="C352" i="2"/>
  <c r="AP352" i="2" s="1"/>
  <c r="D351" i="2"/>
  <c r="C351" i="2"/>
  <c r="AQ351" i="2" s="1"/>
  <c r="D350" i="2"/>
  <c r="C350" i="2"/>
  <c r="AP350" i="2" s="1"/>
  <c r="D349" i="2"/>
  <c r="C349" i="2"/>
  <c r="AQ349" i="2" s="1"/>
  <c r="D348" i="2"/>
  <c r="C348" i="2"/>
  <c r="AP348" i="2" s="1"/>
  <c r="D347" i="2"/>
  <c r="C347" i="2"/>
  <c r="AQ347" i="2" s="1"/>
  <c r="D346" i="2"/>
  <c r="C346" i="2"/>
  <c r="AP346" i="2" s="1"/>
  <c r="D345" i="2"/>
  <c r="C345" i="2"/>
  <c r="AQ345" i="2" s="1"/>
  <c r="D344" i="2"/>
  <c r="C344" i="2"/>
  <c r="AP344" i="2" s="1"/>
  <c r="D343" i="2"/>
  <c r="C343" i="2"/>
  <c r="AQ343" i="2" s="1"/>
  <c r="D342" i="2"/>
  <c r="C342" i="2"/>
  <c r="AP342" i="2" s="1"/>
  <c r="D341" i="2"/>
  <c r="C341" i="2"/>
  <c r="AQ341" i="2" s="1"/>
  <c r="D340" i="2"/>
  <c r="C340" i="2"/>
  <c r="AP340" i="2" s="1"/>
  <c r="D339" i="2"/>
  <c r="C339" i="2"/>
  <c r="AQ339" i="2" s="1"/>
  <c r="D338" i="2"/>
  <c r="C338" i="2"/>
  <c r="AP338" i="2" s="1"/>
  <c r="D337" i="2"/>
  <c r="C337" i="2"/>
  <c r="AQ337" i="2" s="1"/>
  <c r="D336" i="2"/>
  <c r="C336" i="2"/>
  <c r="AP336" i="2" s="1"/>
  <c r="D335" i="2"/>
  <c r="C335" i="2"/>
  <c r="W335" i="2" s="1"/>
  <c r="D334" i="2"/>
  <c r="C334" i="2"/>
  <c r="AQ334" i="2" s="1"/>
  <c r="D333" i="2"/>
  <c r="C333" i="2"/>
  <c r="AN333" i="2" s="1"/>
  <c r="D332" i="2"/>
  <c r="C332" i="2"/>
  <c r="AQ332" i="2" s="1"/>
  <c r="D331" i="2"/>
  <c r="C331" i="2"/>
  <c r="AJ331" i="2" s="1"/>
  <c r="D330" i="2"/>
  <c r="C330" i="2"/>
  <c r="AQ330" i="2" s="1"/>
  <c r="D329" i="2"/>
  <c r="C329" i="2"/>
  <c r="AN329" i="2" s="1"/>
  <c r="D328" i="2"/>
  <c r="C328" i="2"/>
  <c r="AQ328" i="2" s="1"/>
  <c r="D327" i="2"/>
  <c r="C327" i="2"/>
  <c r="AJ327" i="2" s="1"/>
  <c r="D326" i="2"/>
  <c r="C326" i="2"/>
  <c r="AQ326" i="2" s="1"/>
  <c r="D325" i="2"/>
  <c r="C325" i="2"/>
  <c r="AN325" i="2" s="1"/>
  <c r="D324" i="2"/>
  <c r="C324" i="2"/>
  <c r="AQ324" i="2" s="1"/>
  <c r="D323" i="2"/>
  <c r="C323" i="2"/>
  <c r="AJ323" i="2" s="1"/>
  <c r="D322" i="2"/>
  <c r="C322" i="2"/>
  <c r="AQ322" i="2" s="1"/>
  <c r="D321" i="2"/>
  <c r="C321" i="2"/>
  <c r="AN321" i="2" s="1"/>
  <c r="D320" i="2"/>
  <c r="C320" i="2"/>
  <c r="AQ320" i="2" s="1"/>
  <c r="D319" i="2"/>
  <c r="C319" i="2"/>
  <c r="AJ319" i="2" s="1"/>
  <c r="D318" i="2"/>
  <c r="C318" i="2"/>
  <c r="AQ318" i="2" s="1"/>
  <c r="D317" i="2"/>
  <c r="C317" i="2"/>
  <c r="AN317" i="2" s="1"/>
  <c r="D316" i="2"/>
  <c r="C316" i="2"/>
  <c r="AQ316" i="2" s="1"/>
  <c r="D315" i="2"/>
  <c r="C315" i="2"/>
  <c r="AJ315" i="2" s="1"/>
  <c r="D314" i="2"/>
  <c r="C314" i="2"/>
  <c r="AQ314" i="2" s="1"/>
  <c r="D313" i="2"/>
  <c r="C313" i="2"/>
  <c r="AN313" i="2" s="1"/>
  <c r="D312" i="2"/>
  <c r="C312" i="2"/>
  <c r="AQ312" i="2" s="1"/>
  <c r="D311" i="2"/>
  <c r="C311" i="2"/>
  <c r="AJ311" i="2" s="1"/>
  <c r="D310" i="2"/>
  <c r="C310" i="2"/>
  <c r="AQ310" i="2" s="1"/>
  <c r="D309" i="2"/>
  <c r="C309" i="2"/>
  <c r="AN309" i="2" s="1"/>
  <c r="D308" i="2"/>
  <c r="C308" i="2"/>
  <c r="AQ308" i="2" s="1"/>
  <c r="D307" i="2"/>
  <c r="C307" i="2"/>
  <c r="AJ307" i="2" s="1"/>
  <c r="D306" i="2"/>
  <c r="C306" i="2"/>
  <c r="AQ306" i="2" s="1"/>
  <c r="D305" i="2"/>
  <c r="C305" i="2"/>
  <c r="AN305" i="2" s="1"/>
  <c r="D304" i="2"/>
  <c r="C304" i="2"/>
  <c r="AQ304" i="2" s="1"/>
  <c r="D303" i="2"/>
  <c r="C303" i="2"/>
  <c r="AJ303" i="2" s="1"/>
  <c r="D302" i="2"/>
  <c r="C302" i="2"/>
  <c r="AQ302" i="2" s="1"/>
  <c r="D301" i="2"/>
  <c r="C301" i="2"/>
  <c r="AN301" i="2" s="1"/>
  <c r="D300" i="2"/>
  <c r="C300" i="2"/>
  <c r="AO300" i="2" s="1"/>
  <c r="D299" i="2"/>
  <c r="C299" i="2"/>
  <c r="AJ299" i="2" s="1"/>
  <c r="D298" i="2"/>
  <c r="C298" i="2"/>
  <c r="AO298" i="2" s="1"/>
  <c r="D297" i="2"/>
  <c r="C297" i="2"/>
  <c r="AJ297" i="2" s="1"/>
  <c r="D296" i="2"/>
  <c r="C296" i="2"/>
  <c r="AO296" i="2" s="1"/>
  <c r="D264" i="2"/>
  <c r="C264" i="2"/>
  <c r="AJ264" i="2" s="1"/>
  <c r="D274" i="2"/>
  <c r="C274" i="2"/>
  <c r="AD274" i="2" s="1"/>
  <c r="D293" i="2"/>
  <c r="C293" i="2"/>
  <c r="AN293" i="2" s="1"/>
  <c r="D292" i="2"/>
  <c r="C292" i="2"/>
  <c r="AO292" i="2" s="1"/>
  <c r="D291" i="2"/>
  <c r="C291" i="2"/>
  <c r="AJ291" i="2" s="1"/>
  <c r="F290" i="2"/>
  <c r="E290" i="2" s="1"/>
  <c r="D290" i="2"/>
  <c r="C290" i="2"/>
  <c r="AQ290" i="2" s="1"/>
  <c r="D289" i="2"/>
  <c r="C289" i="2"/>
  <c r="AJ289" i="2" s="1"/>
  <c r="D288" i="2"/>
  <c r="C288" i="2"/>
  <c r="AD288" i="2" s="1"/>
  <c r="D287" i="2"/>
  <c r="C287" i="2"/>
  <c r="AP287" i="2" s="1"/>
  <c r="D286" i="2"/>
  <c r="C286" i="2"/>
  <c r="AO286" i="2" s="1"/>
  <c r="D285" i="2"/>
  <c r="C285" i="2"/>
  <c r="AJ285" i="2" s="1"/>
  <c r="D284" i="2"/>
  <c r="C284" i="2"/>
  <c r="AK284" i="2" s="1"/>
  <c r="D283" i="2"/>
  <c r="C283" i="2"/>
  <c r="AJ283" i="2" s="1"/>
  <c r="D282" i="2"/>
  <c r="C282" i="2"/>
  <c r="AO282" i="2" s="1"/>
  <c r="D281" i="2"/>
  <c r="C281" i="2"/>
  <c r="AJ281" i="2" s="1"/>
  <c r="D280" i="2"/>
  <c r="C280" i="2"/>
  <c r="AD280" i="2" s="1"/>
  <c r="D279" i="2"/>
  <c r="C279" i="2"/>
  <c r="AP279" i="2" s="1"/>
  <c r="D242" i="2"/>
  <c r="C242" i="2"/>
  <c r="AO242" i="2" s="1"/>
  <c r="D277" i="2"/>
  <c r="C277" i="2"/>
  <c r="AP277" i="2" s="1"/>
  <c r="D276" i="2"/>
  <c r="C276" i="2"/>
  <c r="AH276" i="2" s="1"/>
  <c r="D275" i="2"/>
  <c r="C275" i="2"/>
  <c r="AE275" i="2" s="1"/>
  <c r="D38" i="2"/>
  <c r="C38" i="2"/>
  <c r="AO38" i="2" s="1"/>
  <c r="D273" i="2"/>
  <c r="C273" i="2"/>
  <c r="AP273" i="2" s="1"/>
  <c r="D272" i="2"/>
  <c r="C272" i="2"/>
  <c r="AK272" i="2" s="1"/>
  <c r="D271" i="2"/>
  <c r="C271" i="2"/>
  <c r="AE271" i="2" s="1"/>
  <c r="D270" i="2"/>
  <c r="C270" i="2"/>
  <c r="AO270" i="2" s="1"/>
  <c r="D269" i="2"/>
  <c r="C269" i="2"/>
  <c r="AE269" i="2" s="1"/>
  <c r="D268" i="2"/>
  <c r="C268" i="2"/>
  <c r="P268" i="2" s="1"/>
  <c r="D267" i="2"/>
  <c r="C267" i="2"/>
  <c r="AP267" i="2" s="1"/>
  <c r="D266" i="2"/>
  <c r="C266" i="2"/>
  <c r="AO266" i="2" s="1"/>
  <c r="D265" i="2"/>
  <c r="C265" i="2"/>
  <c r="D278" i="2"/>
  <c r="C278" i="2"/>
  <c r="P278" i="2" s="1"/>
  <c r="D263" i="2"/>
  <c r="C263" i="2"/>
  <c r="AJ263" i="2" s="1"/>
  <c r="D262" i="2"/>
  <c r="C262" i="2"/>
  <c r="AO262" i="2" s="1"/>
  <c r="D261" i="2"/>
  <c r="C261" i="2"/>
  <c r="D260" i="2"/>
  <c r="C260" i="2"/>
  <c r="AH260" i="2" s="1"/>
  <c r="D259" i="2"/>
  <c r="C259" i="2"/>
  <c r="AE259" i="2" s="1"/>
  <c r="D258" i="2"/>
  <c r="C258" i="2"/>
  <c r="AO258" i="2" s="1"/>
  <c r="D257" i="2"/>
  <c r="C257" i="2"/>
  <c r="AJ257" i="2" s="1"/>
  <c r="D256" i="2"/>
  <c r="C256" i="2"/>
  <c r="AD256" i="2" s="1"/>
  <c r="D255" i="2"/>
  <c r="C255" i="2"/>
  <c r="AA255" i="2" s="1"/>
  <c r="D254" i="2"/>
  <c r="C254" i="2"/>
  <c r="AO254" i="2" s="1"/>
  <c r="D253" i="2"/>
  <c r="C253" i="2"/>
  <c r="V253" i="2" s="1"/>
  <c r="D252" i="2"/>
  <c r="C252" i="2"/>
  <c r="D251" i="2"/>
  <c r="C251" i="2"/>
  <c r="AA251" i="2" s="1"/>
  <c r="D250" i="2"/>
  <c r="C250" i="2"/>
  <c r="AO250" i="2" s="1"/>
  <c r="D249" i="2"/>
  <c r="C249" i="2"/>
  <c r="V249" i="2" s="1"/>
  <c r="D248" i="2"/>
  <c r="C248" i="2"/>
  <c r="D247" i="2"/>
  <c r="C247" i="2"/>
  <c r="AA247" i="2" s="1"/>
  <c r="D246" i="2"/>
  <c r="C246" i="2"/>
  <c r="AO246" i="2" s="1"/>
  <c r="D245" i="2"/>
  <c r="C245" i="2"/>
  <c r="AA245" i="2" s="1"/>
  <c r="D244" i="2"/>
  <c r="C244" i="2"/>
  <c r="AD244" i="2" s="1"/>
  <c r="D243" i="2"/>
  <c r="C243" i="2"/>
  <c r="V243" i="2" s="1"/>
  <c r="D68" i="2"/>
  <c r="C68" i="2"/>
  <c r="AO68" i="2" s="1"/>
  <c r="D228" i="2"/>
  <c r="C228" i="2"/>
  <c r="D240" i="2"/>
  <c r="C240" i="2"/>
  <c r="AH240" i="2" s="1"/>
  <c r="D239" i="2"/>
  <c r="C239" i="2"/>
  <c r="AA239" i="2" s="1"/>
  <c r="D238" i="2"/>
  <c r="C238" i="2"/>
  <c r="AO238" i="2" s="1"/>
  <c r="D237" i="2"/>
  <c r="C237" i="2"/>
  <c r="AA237" i="2" s="1"/>
  <c r="D236" i="2"/>
  <c r="C236" i="2"/>
  <c r="S236" i="2" s="1"/>
  <c r="D235" i="2"/>
  <c r="C235" i="2"/>
  <c r="M235" i="2" s="1"/>
  <c r="D234" i="2"/>
  <c r="C234" i="2"/>
  <c r="AO234" i="2" s="1"/>
  <c r="D233" i="2"/>
  <c r="C233" i="2"/>
  <c r="V233" i="2" s="1"/>
  <c r="D232" i="2"/>
  <c r="C232" i="2"/>
  <c r="AD232" i="2" s="1"/>
  <c r="D231" i="2"/>
  <c r="C231" i="2"/>
  <c r="D230" i="2"/>
  <c r="C230" i="2"/>
  <c r="AO230" i="2" s="1"/>
  <c r="D229" i="2"/>
  <c r="C229" i="2"/>
  <c r="AN229" i="2" s="1"/>
  <c r="D149" i="2"/>
  <c r="C149" i="2"/>
  <c r="S149" i="2" s="1"/>
  <c r="D227" i="2"/>
  <c r="C227" i="2"/>
  <c r="AJ227" i="2" s="1"/>
  <c r="D226" i="2"/>
  <c r="C226" i="2"/>
  <c r="AO226" i="2" s="1"/>
  <c r="D225" i="2"/>
  <c r="C225" i="2"/>
  <c r="X225" i="2" s="1"/>
  <c r="D224" i="2"/>
  <c r="C224" i="2"/>
  <c r="AH224" i="2" s="1"/>
  <c r="D223" i="2"/>
  <c r="C223" i="2"/>
  <c r="AE223" i="2" s="1"/>
  <c r="D222" i="2"/>
  <c r="C222" i="2"/>
  <c r="AO222" i="2" s="1"/>
  <c r="D221" i="2"/>
  <c r="C221" i="2"/>
  <c r="AP221" i="2" s="1"/>
  <c r="D220" i="2"/>
  <c r="C220" i="2"/>
  <c r="AD220" i="2" s="1"/>
  <c r="D219" i="2"/>
  <c r="C219" i="2"/>
  <c r="M219" i="2" s="1"/>
  <c r="D218" i="2"/>
  <c r="C218" i="2"/>
  <c r="AO218" i="2" s="1"/>
  <c r="D217" i="2"/>
  <c r="C217" i="2"/>
  <c r="D216" i="2"/>
  <c r="C216" i="2"/>
  <c r="P216" i="2" s="1"/>
  <c r="D215" i="2"/>
  <c r="C215" i="2"/>
  <c r="AN215" i="2" s="1"/>
  <c r="D214" i="2"/>
  <c r="C214" i="2"/>
  <c r="AO214" i="2" s="1"/>
  <c r="D213" i="2"/>
  <c r="C213" i="2"/>
  <c r="D212" i="2"/>
  <c r="C212" i="2"/>
  <c r="AQ212" i="2" s="1"/>
  <c r="D211" i="2"/>
  <c r="C211" i="2"/>
  <c r="AL211" i="2" s="1"/>
  <c r="D210" i="2"/>
  <c r="C210" i="2"/>
  <c r="AQ210" i="2" s="1"/>
  <c r="D209" i="2"/>
  <c r="C209" i="2"/>
  <c r="D208" i="2"/>
  <c r="C208" i="2"/>
  <c r="AQ208" i="2" s="1"/>
  <c r="D207" i="2"/>
  <c r="C207" i="2"/>
  <c r="AL207" i="2" s="1"/>
  <c r="D206" i="2"/>
  <c r="C206" i="2"/>
  <c r="AQ206" i="2" s="1"/>
  <c r="D205" i="2"/>
  <c r="C205" i="2"/>
  <c r="D204" i="2"/>
  <c r="C204" i="2"/>
  <c r="AQ204" i="2" s="1"/>
  <c r="D203" i="2"/>
  <c r="C203" i="2"/>
  <c r="AL203" i="2" s="1"/>
  <c r="D202" i="2"/>
  <c r="C202" i="2"/>
  <c r="AQ202" i="2" s="1"/>
  <c r="D201" i="2"/>
  <c r="C201" i="2"/>
  <c r="D200" i="2"/>
  <c r="C200" i="2"/>
  <c r="AQ200" i="2" s="1"/>
  <c r="D199" i="2"/>
  <c r="C199" i="2"/>
  <c r="AL199" i="2" s="1"/>
  <c r="D198" i="2"/>
  <c r="C198" i="2"/>
  <c r="AQ198" i="2" s="1"/>
  <c r="D197" i="2"/>
  <c r="C197" i="2"/>
  <c r="D196" i="2"/>
  <c r="C196" i="2"/>
  <c r="AQ196" i="2" s="1"/>
  <c r="D195" i="2"/>
  <c r="C195" i="2"/>
  <c r="AL195" i="2" s="1"/>
  <c r="D194" i="2"/>
  <c r="C194" i="2"/>
  <c r="AQ194" i="2" s="1"/>
  <c r="D193" i="2"/>
  <c r="C193" i="2"/>
  <c r="D192" i="2"/>
  <c r="C192" i="2"/>
  <c r="AQ192" i="2" s="1"/>
  <c r="D191" i="2"/>
  <c r="C191" i="2"/>
  <c r="AL191" i="2" s="1"/>
  <c r="D190" i="2"/>
  <c r="C190" i="2"/>
  <c r="AQ190" i="2" s="1"/>
  <c r="D189" i="2"/>
  <c r="C189" i="2"/>
  <c r="D188" i="2"/>
  <c r="C188" i="2"/>
  <c r="AQ188" i="2" s="1"/>
  <c r="D187" i="2"/>
  <c r="C187" i="2"/>
  <c r="AL187" i="2" s="1"/>
  <c r="D186" i="2"/>
  <c r="C186" i="2"/>
  <c r="AQ186" i="2" s="1"/>
  <c r="D185" i="2"/>
  <c r="C185" i="2"/>
  <c r="D184" i="2"/>
  <c r="C184" i="2"/>
  <c r="AQ184" i="2" s="1"/>
  <c r="D183" i="2"/>
  <c r="C183" i="2"/>
  <c r="AL183" i="2" s="1"/>
  <c r="D182" i="2"/>
  <c r="C182" i="2"/>
  <c r="AK182" i="2" s="1"/>
  <c r="D181" i="2"/>
  <c r="C181" i="2"/>
  <c r="AL181" i="2" s="1"/>
  <c r="D180" i="2"/>
  <c r="C180" i="2"/>
  <c r="D179" i="2"/>
  <c r="C179" i="2"/>
  <c r="AP179" i="2" s="1"/>
  <c r="D178" i="2"/>
  <c r="C178" i="2"/>
  <c r="W178" i="2" s="1"/>
  <c r="D177" i="2"/>
  <c r="C177" i="2"/>
  <c r="D176" i="2"/>
  <c r="C176" i="2"/>
  <c r="D175" i="2"/>
  <c r="C175" i="2"/>
  <c r="AL175" i="2" s="1"/>
  <c r="D174" i="2"/>
  <c r="C174" i="2"/>
  <c r="AK174" i="2" s="1"/>
  <c r="D173" i="2"/>
  <c r="C173" i="2"/>
  <c r="V173" i="2" s="1"/>
  <c r="D172" i="2"/>
  <c r="C172" i="2"/>
  <c r="D171" i="2"/>
  <c r="C171" i="2"/>
  <c r="O171" i="2" s="1"/>
  <c r="D170" i="2"/>
  <c r="C170" i="2"/>
  <c r="W170" i="2" s="1"/>
  <c r="D169" i="2"/>
  <c r="C169" i="2"/>
  <c r="AN169" i="2" s="1"/>
  <c r="D168" i="2"/>
  <c r="C168" i="2"/>
  <c r="D167" i="2"/>
  <c r="C167" i="2"/>
  <c r="X167" i="2" s="1"/>
  <c r="D166" i="2"/>
  <c r="C166" i="2"/>
  <c r="AK166" i="2" s="1"/>
  <c r="D165" i="2"/>
  <c r="C165" i="2"/>
  <c r="V165" i="2" s="1"/>
  <c r="D164" i="2"/>
  <c r="C164" i="2"/>
  <c r="D163" i="2"/>
  <c r="C163" i="2"/>
  <c r="AC163" i="2" s="1"/>
  <c r="D162" i="2"/>
  <c r="C162" i="2"/>
  <c r="AK162" i="2" s="1"/>
  <c r="D161" i="2"/>
  <c r="C161" i="2"/>
  <c r="AN161" i="2" s="1"/>
  <c r="D160" i="2"/>
  <c r="C160" i="2"/>
  <c r="D159" i="2"/>
  <c r="C159" i="2"/>
  <c r="D158" i="2"/>
  <c r="C158" i="2"/>
  <c r="W158" i="2" s="1"/>
  <c r="D157" i="2"/>
  <c r="C157" i="2"/>
  <c r="AC157" i="2" s="1"/>
  <c r="D156" i="2"/>
  <c r="C156" i="2"/>
  <c r="D155" i="2"/>
  <c r="C155" i="2"/>
  <c r="AC155" i="2" s="1"/>
  <c r="D154" i="2"/>
  <c r="C154" i="2"/>
  <c r="AK154" i="2" s="1"/>
  <c r="D153" i="2"/>
  <c r="C153" i="2"/>
  <c r="AN153" i="2" s="1"/>
  <c r="D152" i="2"/>
  <c r="C152" i="2"/>
  <c r="D151" i="2"/>
  <c r="C151" i="2"/>
  <c r="T151" i="2" s="1"/>
  <c r="D150" i="2"/>
  <c r="C150" i="2"/>
  <c r="P150" i="2" s="1"/>
  <c r="D140" i="2"/>
  <c r="C140" i="2"/>
  <c r="AL140" i="2" s="1"/>
  <c r="D148" i="2"/>
  <c r="C148" i="2"/>
  <c r="D147" i="2"/>
  <c r="C147" i="2"/>
  <c r="M147" i="2" s="1"/>
  <c r="D146" i="2"/>
  <c r="C146" i="2"/>
  <c r="D145" i="2"/>
  <c r="C145" i="2"/>
  <c r="AG145" i="2" s="1"/>
  <c r="D144" i="2"/>
  <c r="C144" i="2"/>
  <c r="D143" i="2"/>
  <c r="C143" i="2"/>
  <c r="AG143" i="2" s="1"/>
  <c r="D142" i="2"/>
  <c r="C142" i="2"/>
  <c r="P142" i="2" s="1"/>
  <c r="D141" i="2"/>
  <c r="C141" i="2"/>
  <c r="AL141" i="2" s="1"/>
  <c r="D52" i="2"/>
  <c r="C52" i="2"/>
  <c r="D139" i="2"/>
  <c r="C139" i="2"/>
  <c r="M139" i="2" s="1"/>
  <c r="D138" i="2"/>
  <c r="C138" i="2"/>
  <c r="D137" i="2"/>
  <c r="C137" i="2"/>
  <c r="AG137" i="2" s="1"/>
  <c r="D136" i="2"/>
  <c r="C136" i="2"/>
  <c r="D135" i="2"/>
  <c r="C135" i="2"/>
  <c r="T135" i="2" s="1"/>
  <c r="D134" i="2"/>
  <c r="C134" i="2"/>
  <c r="W134" i="2" s="1"/>
  <c r="D133" i="2"/>
  <c r="C133" i="2"/>
  <c r="AL133" i="2" s="1"/>
  <c r="D132" i="2"/>
  <c r="C132" i="2"/>
  <c r="D131" i="2"/>
  <c r="C131" i="2"/>
  <c r="M131" i="2" s="1"/>
  <c r="D130" i="2"/>
  <c r="C130" i="2"/>
  <c r="D129" i="2"/>
  <c r="C129" i="2"/>
  <c r="AG129" i="2" s="1"/>
  <c r="D128" i="2"/>
  <c r="C128" i="2"/>
  <c r="D127" i="2"/>
  <c r="C127" i="2"/>
  <c r="AG127" i="2" s="1"/>
  <c r="D126" i="2"/>
  <c r="C126" i="2"/>
  <c r="P126" i="2" s="1"/>
  <c r="D125" i="2"/>
  <c r="C125" i="2"/>
  <c r="M125" i="2" s="1"/>
  <c r="D124" i="2"/>
  <c r="C124" i="2"/>
  <c r="D123" i="2"/>
  <c r="C123" i="2"/>
  <c r="AL123" i="2" s="1"/>
  <c r="D122" i="2"/>
  <c r="C122" i="2"/>
  <c r="AH122" i="2" s="1"/>
  <c r="D121" i="2"/>
  <c r="C121" i="2"/>
  <c r="AG121" i="2" s="1"/>
  <c r="D120" i="2"/>
  <c r="C120" i="2"/>
  <c r="D119" i="2"/>
  <c r="C119" i="2"/>
  <c r="AE119" i="2" s="1"/>
  <c r="D118" i="2"/>
  <c r="C118" i="2"/>
  <c r="AH118" i="2" s="1"/>
  <c r="D117" i="2"/>
  <c r="C117" i="2"/>
  <c r="M117" i="2" s="1"/>
  <c r="D116" i="2"/>
  <c r="C116" i="2"/>
  <c r="D115" i="2"/>
  <c r="C115" i="2"/>
  <c r="D114" i="2"/>
  <c r="C114" i="2"/>
  <c r="AO114" i="2" s="1"/>
  <c r="D113" i="2"/>
  <c r="C113" i="2"/>
  <c r="AG113" i="2" s="1"/>
  <c r="D112" i="2"/>
  <c r="C112" i="2"/>
  <c r="D111" i="2"/>
  <c r="C111" i="2"/>
  <c r="AE111" i="2" s="1"/>
  <c r="D110" i="2"/>
  <c r="C110" i="2"/>
  <c r="P110" i="2" s="1"/>
  <c r="D109" i="2"/>
  <c r="C109" i="2"/>
  <c r="D108" i="2"/>
  <c r="C108" i="2"/>
  <c r="D107" i="2"/>
  <c r="C107" i="2"/>
  <c r="X107" i="2" s="1"/>
  <c r="D106" i="2"/>
  <c r="C106" i="2"/>
  <c r="D105" i="2"/>
  <c r="C105" i="2"/>
  <c r="AG105" i="2" s="1"/>
  <c r="D104" i="2"/>
  <c r="C104" i="2"/>
  <c r="D103" i="2"/>
  <c r="C103" i="2"/>
  <c r="AG103" i="2" s="1"/>
  <c r="D102" i="2"/>
  <c r="C102" i="2"/>
  <c r="P102" i="2" s="1"/>
  <c r="D101" i="2"/>
  <c r="C101" i="2"/>
  <c r="M101" i="2" s="1"/>
  <c r="D100" i="2"/>
  <c r="C100" i="2"/>
  <c r="D99" i="2"/>
  <c r="C99" i="2"/>
  <c r="AL99" i="2" s="1"/>
  <c r="D98" i="2"/>
  <c r="C98" i="2"/>
  <c r="AH98" i="2" s="1"/>
  <c r="D97" i="2"/>
  <c r="C97" i="2"/>
  <c r="AG97" i="2" s="1"/>
  <c r="D96" i="2"/>
  <c r="C96" i="2"/>
  <c r="D95" i="2"/>
  <c r="C95" i="2"/>
  <c r="V95" i="2" s="1"/>
  <c r="D94" i="2"/>
  <c r="C94" i="2"/>
  <c r="AK94" i="2" s="1"/>
  <c r="D93" i="2"/>
  <c r="C93" i="2"/>
  <c r="AL93" i="2" s="1"/>
  <c r="D92" i="2"/>
  <c r="C92" i="2"/>
  <c r="D91" i="2"/>
  <c r="C91" i="2"/>
  <c r="AL91" i="2" s="1"/>
  <c r="D90" i="2"/>
  <c r="C90" i="2"/>
  <c r="AD90" i="2" s="1"/>
  <c r="D89" i="2"/>
  <c r="C89" i="2"/>
  <c r="D88" i="2"/>
  <c r="C88" i="2"/>
  <c r="D87" i="2"/>
  <c r="C87" i="2"/>
  <c r="D86" i="2"/>
  <c r="C86" i="2"/>
  <c r="D85" i="2"/>
  <c r="C85" i="2"/>
  <c r="O85" i="2" s="1"/>
  <c r="D84" i="2"/>
  <c r="C84" i="2"/>
  <c r="D83" i="2"/>
  <c r="C83" i="2"/>
  <c r="AN83" i="2" s="1"/>
  <c r="D82" i="2"/>
  <c r="C82" i="2"/>
  <c r="D81" i="2"/>
  <c r="C81" i="2"/>
  <c r="AP81" i="2" s="1"/>
  <c r="D80" i="2"/>
  <c r="C80" i="2"/>
  <c r="D79" i="2"/>
  <c r="C79" i="2"/>
  <c r="D78" i="2"/>
  <c r="C78" i="2"/>
  <c r="AK78" i="2" s="1"/>
  <c r="D77" i="2"/>
  <c r="C77" i="2"/>
  <c r="AN77" i="2" s="1"/>
  <c r="D76" i="2"/>
  <c r="C76" i="2"/>
  <c r="D75" i="2"/>
  <c r="C75" i="2"/>
  <c r="AN75" i="2" s="1"/>
  <c r="D74" i="2"/>
  <c r="C74" i="2"/>
  <c r="AK74" i="2" s="1"/>
  <c r="D73" i="2"/>
  <c r="C73" i="2"/>
  <c r="AL73" i="2" s="1"/>
  <c r="D72" i="2"/>
  <c r="C72" i="2"/>
  <c r="D71" i="2"/>
  <c r="C71" i="2"/>
  <c r="AP71" i="2" s="1"/>
  <c r="D70" i="2"/>
  <c r="C70" i="2"/>
  <c r="AK70" i="2" s="1"/>
  <c r="D69" i="2"/>
  <c r="C69" i="2"/>
  <c r="AL69" i="2" s="1"/>
  <c r="D294" i="2"/>
  <c r="C294" i="2"/>
  <c r="D67" i="2"/>
  <c r="C67" i="2"/>
  <c r="AN67" i="2" s="1"/>
  <c r="D66" i="2"/>
  <c r="C66" i="2"/>
  <c r="AK66" i="2" s="1"/>
  <c r="D65" i="2"/>
  <c r="C65" i="2"/>
  <c r="AE65" i="2" s="1"/>
  <c r="D64" i="2"/>
  <c r="C64" i="2"/>
  <c r="D63" i="2"/>
  <c r="C63" i="2"/>
  <c r="AE63" i="2" s="1"/>
  <c r="D62" i="2"/>
  <c r="C62" i="2"/>
  <c r="AK62" i="2" s="1"/>
  <c r="D61" i="2"/>
  <c r="C61" i="2"/>
  <c r="AC61" i="2" s="1"/>
  <c r="D60" i="2"/>
  <c r="C60" i="2"/>
  <c r="D59" i="2"/>
  <c r="C59" i="2"/>
  <c r="D58" i="2"/>
  <c r="C58" i="2"/>
  <c r="AK58" i="2" s="1"/>
  <c r="D57" i="2"/>
  <c r="C57" i="2"/>
  <c r="AE57" i="2" s="1"/>
  <c r="D56" i="2"/>
  <c r="C56" i="2"/>
  <c r="D55" i="2"/>
  <c r="C55" i="2"/>
  <c r="AE55" i="2" s="1"/>
  <c r="D54" i="2"/>
  <c r="C54" i="2"/>
  <c r="AK54" i="2" s="1"/>
  <c r="D53" i="2"/>
  <c r="C53" i="2"/>
  <c r="AE53" i="2" s="1"/>
  <c r="D16" i="2"/>
  <c r="C16" i="2"/>
  <c r="AM16" i="2" s="1"/>
  <c r="D51" i="2"/>
  <c r="C51" i="2"/>
  <c r="AE51" i="2" s="1"/>
  <c r="D50" i="2"/>
  <c r="C50" i="2"/>
  <c r="AK50" i="2" s="1"/>
  <c r="D49" i="2"/>
  <c r="C49" i="2"/>
  <c r="AE49" i="2" s="1"/>
  <c r="D48" i="2"/>
  <c r="C48" i="2"/>
  <c r="D47" i="2"/>
  <c r="C47" i="2"/>
  <c r="AE47" i="2" s="1"/>
  <c r="D46" i="2"/>
  <c r="C46" i="2"/>
  <c r="AK46" i="2" s="1"/>
  <c r="D45" i="2"/>
  <c r="C45" i="2"/>
  <c r="AE45" i="2" s="1"/>
  <c r="D44" i="2"/>
  <c r="C44" i="2"/>
  <c r="AF44" i="2" s="1"/>
  <c r="D43" i="2"/>
  <c r="C43" i="2"/>
  <c r="D42" i="2"/>
  <c r="C42" i="2"/>
  <c r="AK42" i="2" s="1"/>
  <c r="D41" i="2"/>
  <c r="C41" i="2"/>
  <c r="AC41" i="2" s="1"/>
  <c r="D40" i="2"/>
  <c r="C40" i="2"/>
  <c r="D39" i="2"/>
  <c r="C39" i="2"/>
  <c r="AC39" i="2" s="1"/>
  <c r="D241" i="2"/>
  <c r="C241" i="2"/>
  <c r="AO241" i="2" s="1"/>
  <c r="D37" i="2"/>
  <c r="C37" i="2"/>
  <c r="D36" i="2"/>
  <c r="C36" i="2"/>
  <c r="AF36" i="2" s="1"/>
  <c r="D35" i="2"/>
  <c r="C35" i="2"/>
  <c r="AE35" i="2" s="1"/>
  <c r="D34" i="2"/>
  <c r="C34" i="2"/>
  <c r="AK34" i="2" s="1"/>
  <c r="D33" i="2"/>
  <c r="C33" i="2"/>
  <c r="AE33" i="2" s="1"/>
  <c r="D32" i="2"/>
  <c r="C32" i="2"/>
  <c r="D31" i="2"/>
  <c r="C31" i="2"/>
  <c r="AE31" i="2" s="1"/>
  <c r="D30" i="2"/>
  <c r="C30" i="2"/>
  <c r="AK30" i="2" s="1"/>
  <c r="D29" i="2"/>
  <c r="C29" i="2"/>
  <c r="AE29" i="2" s="1"/>
  <c r="D28" i="2"/>
  <c r="C28" i="2"/>
  <c r="AF28" i="2" s="1"/>
  <c r="D27" i="2"/>
  <c r="C27" i="2"/>
  <c r="AC27" i="2" s="1"/>
  <c r="D26" i="2"/>
  <c r="C26" i="2"/>
  <c r="AK26" i="2" s="1"/>
  <c r="D25" i="2"/>
  <c r="C25" i="2"/>
  <c r="AC25" i="2" s="1"/>
  <c r="D24" i="2"/>
  <c r="C24" i="2"/>
  <c r="D23" i="2"/>
  <c r="C23" i="2"/>
  <c r="AC23" i="2" s="1"/>
  <c r="D22" i="2"/>
  <c r="C22" i="2"/>
  <c r="AK22" i="2" s="1"/>
  <c r="D21" i="2"/>
  <c r="C21" i="2"/>
  <c r="AC21" i="2" s="1"/>
  <c r="D20" i="2"/>
  <c r="C20" i="2"/>
  <c r="D19" i="2"/>
  <c r="C19" i="2"/>
  <c r="AC19" i="2" s="1"/>
  <c r="D18" i="2"/>
  <c r="C18" i="2"/>
  <c r="AK18" i="2" s="1"/>
  <c r="D17" i="2"/>
  <c r="C17" i="2"/>
  <c r="AC17" i="2" s="1"/>
  <c r="D295" i="2"/>
  <c r="C295" i="2"/>
  <c r="D15" i="2"/>
  <c r="C15" i="2"/>
  <c r="AC15" i="2" s="1"/>
  <c r="D14" i="2"/>
  <c r="C14" i="2"/>
  <c r="AK14" i="2" s="1"/>
  <c r="D13" i="2"/>
  <c r="C13" i="2"/>
  <c r="AC13" i="2" s="1"/>
  <c r="D12" i="2"/>
  <c r="C12" i="2"/>
  <c r="D11" i="2"/>
  <c r="C11" i="2"/>
  <c r="AC11" i="2" s="1"/>
  <c r="D10" i="2"/>
  <c r="C10" i="2"/>
  <c r="AK10" i="2" s="1"/>
  <c r="D9" i="2"/>
  <c r="C9" i="2"/>
  <c r="AG9" i="2" s="1"/>
  <c r="D8" i="2"/>
  <c r="C8" i="2"/>
  <c r="D7" i="2"/>
  <c r="C7" i="2"/>
  <c r="AG7" i="2" s="1"/>
  <c r="D6" i="2"/>
  <c r="C6" i="2"/>
  <c r="AK6" i="2" s="1"/>
  <c r="AL446" i="1"/>
  <c r="AE444" i="1"/>
  <c r="AP443" i="1"/>
  <c r="AQ442" i="1"/>
  <c r="AP441" i="1"/>
  <c r="AQ440" i="1"/>
  <c r="AP439" i="1"/>
  <c r="AQ438" i="1"/>
  <c r="AP437" i="1"/>
  <c r="X436" i="1"/>
  <c r="AP435" i="1"/>
  <c r="AQ434" i="1"/>
  <c r="AP433" i="1"/>
  <c r="AQ432" i="1"/>
  <c r="AP431" i="1"/>
  <c r="AQ430" i="1"/>
  <c r="AP429" i="1"/>
  <c r="AQ428" i="1"/>
  <c r="AP427" i="1"/>
  <c r="AQ426" i="1"/>
  <c r="AP425" i="1"/>
  <c r="AQ424" i="1"/>
  <c r="AP423" i="1"/>
  <c r="AQ422" i="1"/>
  <c r="AP421" i="1"/>
  <c r="AQ420" i="1"/>
  <c r="AP419" i="1"/>
  <c r="AQ418" i="1"/>
  <c r="AP417" i="1"/>
  <c r="AQ416" i="1"/>
  <c r="AP415" i="1"/>
  <c r="AQ414" i="1"/>
  <c r="AP413" i="1"/>
  <c r="AQ412" i="1"/>
  <c r="AP411" i="1"/>
  <c r="AQ410" i="1"/>
  <c r="AP409" i="1"/>
  <c r="AQ408" i="1"/>
  <c r="AP407" i="1"/>
  <c r="AQ406" i="1"/>
  <c r="AQ404" i="1"/>
  <c r="AH403" i="1"/>
  <c r="R402" i="1"/>
  <c r="AQ400" i="1"/>
  <c r="W399" i="1"/>
  <c r="AQ398" i="1"/>
  <c r="AQ396" i="1"/>
  <c r="AH395" i="1"/>
  <c r="AQ394" i="1"/>
  <c r="AQ392" i="1"/>
  <c r="W391" i="1"/>
  <c r="AQ390" i="1"/>
  <c r="AQ388" i="1"/>
  <c r="AH387" i="1"/>
  <c r="AQ386" i="1"/>
  <c r="AQ384" i="1"/>
  <c r="AQ382" i="1"/>
  <c r="AQ380" i="1"/>
  <c r="AH379" i="1"/>
  <c r="AQ378" i="1"/>
  <c r="AQ376" i="1"/>
  <c r="W375" i="1"/>
  <c r="AQ374" i="1"/>
  <c r="AQ372" i="1"/>
  <c r="AH371" i="1"/>
  <c r="AQ370" i="1"/>
  <c r="AQ368" i="1"/>
  <c r="W367" i="1"/>
  <c r="AA366" i="1"/>
  <c r="AL364" i="1"/>
  <c r="AK363" i="1"/>
  <c r="AL362" i="1"/>
  <c r="AA360" i="1"/>
  <c r="AH359" i="1"/>
  <c r="AQ358" i="1"/>
  <c r="AQ356" i="1"/>
  <c r="AH355" i="1"/>
  <c r="AQ354" i="1"/>
  <c r="AQ352" i="1"/>
  <c r="W351" i="1"/>
  <c r="AQ350" i="1"/>
  <c r="AQ348" i="1"/>
  <c r="AH347" i="1"/>
  <c r="AQ346" i="1"/>
  <c r="AQ344" i="1"/>
  <c r="AH343" i="1"/>
  <c r="AA342" i="1"/>
  <c r="AL340" i="1"/>
  <c r="W339" i="1"/>
  <c r="AQ338" i="1"/>
  <c r="AQ336" i="1"/>
  <c r="AH335" i="1"/>
  <c r="AP334" i="1"/>
  <c r="AE333" i="1"/>
  <c r="AP332" i="1"/>
  <c r="AC331" i="1"/>
  <c r="AP330" i="1"/>
  <c r="AP329" i="1"/>
  <c r="AP328" i="1"/>
  <c r="AE327" i="1"/>
  <c r="AP326" i="1"/>
  <c r="AE325" i="1"/>
  <c r="AP324" i="1"/>
  <c r="AC323" i="1"/>
  <c r="AP322" i="1"/>
  <c r="AC321" i="1"/>
  <c r="AP320" i="1"/>
  <c r="AE319" i="1"/>
  <c r="AP318" i="1"/>
  <c r="AE317" i="1"/>
  <c r="AP316" i="1"/>
  <c r="AP315" i="1"/>
  <c r="AP314" i="1"/>
  <c r="AP313" i="1"/>
  <c r="AP312" i="1"/>
  <c r="AE311" i="1"/>
  <c r="AP308" i="1"/>
  <c r="AE283" i="1"/>
  <c r="AP298" i="1"/>
  <c r="AP269" i="1"/>
  <c r="AP299" i="1"/>
  <c r="AP305" i="1"/>
  <c r="AP310" i="1"/>
  <c r="AE210" i="1"/>
  <c r="AP302" i="1"/>
  <c r="AE301" i="1"/>
  <c r="AP278" i="1"/>
  <c r="AL166" i="1"/>
  <c r="AP306" i="1"/>
  <c r="AJ36" i="1"/>
  <c r="AP296" i="1"/>
  <c r="AJ120" i="1"/>
  <c r="AP294" i="1"/>
  <c r="AJ92" i="1"/>
  <c r="AP292" i="1"/>
  <c r="AJ291" i="1"/>
  <c r="AP290" i="1"/>
  <c r="AJ247" i="1"/>
  <c r="AP288" i="1"/>
  <c r="AJ287" i="1"/>
  <c r="AP286" i="1"/>
  <c r="AJ94" i="1"/>
  <c r="AP284" i="1"/>
  <c r="AJ282" i="1"/>
  <c r="AP289" i="1"/>
  <c r="AJ281" i="1"/>
  <c r="AP280" i="1"/>
  <c r="AN173" i="1"/>
  <c r="AP31" i="1"/>
  <c r="AN277" i="1"/>
  <c r="P276" i="1"/>
  <c r="AA275" i="1"/>
  <c r="AA304" i="1"/>
  <c r="W272" i="1"/>
  <c r="M271" i="1"/>
  <c r="AE107" i="1"/>
  <c r="W268" i="1"/>
  <c r="AL267" i="1"/>
  <c r="L264" i="1"/>
  <c r="AA263" i="1"/>
  <c r="AL261" i="1"/>
  <c r="AO206" i="1"/>
  <c r="AA259" i="1"/>
  <c r="AO256" i="1"/>
  <c r="AE72" i="1"/>
  <c r="AO252" i="1"/>
  <c r="AL251" i="1"/>
  <c r="O249" i="1"/>
  <c r="AO248" i="1"/>
  <c r="O52" i="1"/>
  <c r="AK246" i="1"/>
  <c r="O131" i="1"/>
  <c r="AO179" i="1"/>
  <c r="O243" i="1"/>
  <c r="AK242" i="1"/>
  <c r="AL241" i="1"/>
  <c r="AO240" i="1"/>
  <c r="AC239" i="1"/>
  <c r="P238" i="1"/>
  <c r="AC237" i="1"/>
  <c r="AO236" i="1"/>
  <c r="AP22" i="1"/>
  <c r="AP233" i="1"/>
  <c r="AO231" i="1"/>
  <c r="W147" i="1"/>
  <c r="AO228" i="1"/>
  <c r="AC227" i="1"/>
  <c r="W226" i="1"/>
  <c r="AC71" i="1"/>
  <c r="AO224" i="1"/>
  <c r="AC223" i="1"/>
  <c r="P222" i="1"/>
  <c r="AC221" i="1"/>
  <c r="AO220" i="1"/>
  <c r="AP219" i="1"/>
  <c r="AO216" i="1"/>
  <c r="AC215" i="1"/>
  <c r="AO214" i="1"/>
  <c r="AC213" i="1"/>
  <c r="AO212" i="1"/>
  <c r="AC211" i="1"/>
  <c r="AO208" i="1"/>
  <c r="AG207" i="1"/>
  <c r="AQ41" i="1"/>
  <c r="AO204" i="1"/>
  <c r="AQ109" i="1"/>
  <c r="AQ201" i="1"/>
  <c r="AO200" i="1"/>
  <c r="AQ199" i="1"/>
  <c r="P9" i="1"/>
  <c r="AQ197" i="1"/>
  <c r="AO196" i="1"/>
  <c r="AQ195" i="1"/>
  <c r="AQ193" i="1"/>
  <c r="AO192" i="1"/>
  <c r="AQ54" i="1"/>
  <c r="P190" i="1"/>
  <c r="AQ112" i="1"/>
  <c r="E188" i="1"/>
  <c r="AB188" i="1"/>
  <c r="AO186" i="1"/>
  <c r="AK162" i="1"/>
  <c r="AG183" i="1"/>
  <c r="AO182" i="1"/>
  <c r="AG181" i="1"/>
  <c r="AH260" i="1"/>
  <c r="AO178" i="1"/>
  <c r="W176" i="1"/>
  <c r="V103" i="1"/>
  <c r="AO174" i="1"/>
  <c r="K88" i="1"/>
  <c r="L172" i="1"/>
  <c r="AO293" i="1"/>
  <c r="V167" i="1"/>
  <c r="AO279" i="1"/>
  <c r="V165" i="1"/>
  <c r="AK164" i="1"/>
  <c r="AO119" i="1"/>
  <c r="AE161" i="1"/>
  <c r="AD160" i="1"/>
  <c r="AL159" i="1"/>
  <c r="AO274" i="1"/>
  <c r="AL157" i="1"/>
  <c r="P156" i="1"/>
  <c r="O155" i="1"/>
  <c r="AO17" i="1"/>
  <c r="O153" i="1"/>
  <c r="AL151" i="1"/>
  <c r="AO150" i="1"/>
  <c r="AL149" i="1"/>
  <c r="AA102" i="1"/>
  <c r="AO146" i="1"/>
  <c r="AA145" i="1"/>
  <c r="P144" i="1"/>
  <c r="AL143" i="1"/>
  <c r="AL141" i="1"/>
  <c r="P140" i="1"/>
  <c r="AG139" i="1"/>
  <c r="AO138" i="1"/>
  <c r="AL137" i="1"/>
  <c r="AL135" i="1"/>
  <c r="AL133" i="1"/>
  <c r="AL307" i="1"/>
  <c r="AO130" i="1"/>
  <c r="AL189" i="1"/>
  <c r="P128" i="1"/>
  <c r="AL127" i="1"/>
  <c r="AO126" i="1"/>
  <c r="AL235" i="1"/>
  <c r="P124" i="1"/>
  <c r="O123" i="1"/>
  <c r="AG121" i="1"/>
  <c r="AD64" i="1"/>
  <c r="AQ43" i="1"/>
  <c r="AE118" i="1"/>
  <c r="AH117" i="1"/>
  <c r="AQ116" i="1"/>
  <c r="AQ170" i="1"/>
  <c r="AQ114" i="1"/>
  <c r="AQ113" i="1"/>
  <c r="AQ80" i="1"/>
  <c r="AQ111" i="1"/>
  <c r="AQ110" i="1"/>
  <c r="AQ142" i="1"/>
  <c r="AQ108" i="1"/>
  <c r="AQ175" i="1"/>
  <c r="AQ203" i="1"/>
  <c r="AH105" i="1"/>
  <c r="AQ104" i="1"/>
  <c r="AQ169" i="1"/>
  <c r="AQ253" i="1"/>
  <c r="AQ86" i="1"/>
  <c r="AQ100" i="1"/>
  <c r="Y99" i="1"/>
  <c r="AQ98" i="1"/>
  <c r="AQ97" i="1"/>
  <c r="AQ96" i="1"/>
  <c r="AQ95" i="1"/>
  <c r="AQ101" i="1"/>
  <c r="AQ93" i="1"/>
  <c r="AQ180" i="1"/>
  <c r="AQ91" i="1"/>
  <c r="AQ90" i="1"/>
  <c r="AH89" i="1"/>
  <c r="AQ154" i="1"/>
  <c r="AQ245" i="1"/>
  <c r="AQ56" i="1"/>
  <c r="AQ85" i="1"/>
  <c r="AQ84" i="1"/>
  <c r="AH83" i="1"/>
  <c r="AQ300" i="1"/>
  <c r="Y81" i="1"/>
  <c r="AJ82" i="1"/>
  <c r="AQ49" i="1"/>
  <c r="AC78" i="1"/>
  <c r="AQ77" i="1"/>
  <c r="AP76" i="1"/>
  <c r="AH75" i="1"/>
  <c r="AC74" i="1"/>
  <c r="AM73" i="1"/>
  <c r="O205" i="1"/>
  <c r="AO191" i="1"/>
  <c r="AC70" i="1"/>
  <c r="AQ69" i="1"/>
  <c r="AQ68" i="1"/>
  <c r="AP67" i="1"/>
  <c r="AQ66" i="1"/>
  <c r="AP65" i="1"/>
  <c r="AQ309" i="1"/>
  <c r="AP63" i="1"/>
  <c r="AQ62" i="1"/>
  <c r="AF244" i="1"/>
  <c r="AQ60" i="1"/>
  <c r="AH163" i="1"/>
  <c r="AQ58" i="1"/>
  <c r="AQ57" i="1"/>
  <c r="AQ187" i="1"/>
  <c r="AQ285" i="1"/>
  <c r="AQ50" i="1"/>
  <c r="AH38" i="1"/>
  <c r="AQ32" i="1"/>
  <c r="AQ61" i="1"/>
  <c r="AQ37" i="1"/>
  <c r="AH184" i="1"/>
  <c r="AQ158" i="1"/>
  <c r="AH48" i="1"/>
  <c r="AQ125" i="1"/>
  <c r="AH45" i="1"/>
  <c r="AQ230" i="1"/>
  <c r="AQ53" i="1"/>
  <c r="AQ42" i="1"/>
  <c r="Y47" i="1"/>
  <c r="AQ10" i="1"/>
  <c r="AQ40" i="1"/>
  <c r="AQ79" i="1"/>
  <c r="AH26" i="1"/>
  <c r="AQ46" i="1"/>
  <c r="AQ55" i="1"/>
  <c r="AQ59" i="1"/>
  <c r="AH198" i="1"/>
  <c r="AQ87" i="1"/>
  <c r="AQ33" i="1"/>
  <c r="AQ202" i="1"/>
  <c r="AO39" i="1"/>
  <c r="AQ225" i="1"/>
  <c r="AQ30" i="1"/>
  <c r="AQ51" i="1"/>
  <c r="AM23" i="1"/>
  <c r="AQ24" i="1"/>
  <c r="AH21" i="1"/>
  <c r="AQ8" i="1"/>
  <c r="AQ14" i="1"/>
  <c r="AQ20" i="1"/>
  <c r="AH15" i="1"/>
  <c r="AQ115" i="1"/>
  <c r="AQ13" i="1"/>
  <c r="AQ16" i="1"/>
  <c r="AH106" i="1"/>
  <c r="AQ25" i="1"/>
  <c r="AH27" i="1"/>
  <c r="AQ28" i="1"/>
  <c r="AH7" i="1"/>
  <c r="AQ12" i="1"/>
  <c r="AQ19" i="1"/>
  <c r="AQ18" i="1"/>
  <c r="AH6" i="1"/>
  <c r="AQ11" i="1"/>
  <c r="V217" i="2" l="1"/>
  <c r="P106" i="2"/>
  <c r="M109" i="2"/>
  <c r="M115" i="2"/>
  <c r="V228" i="2"/>
  <c r="AC346" i="1"/>
  <c r="AC368" i="1"/>
  <c r="AC378" i="1"/>
  <c r="AC384" i="1"/>
  <c r="AP402" i="1"/>
  <c r="AC410" i="1"/>
  <c r="AC418" i="1"/>
  <c r="AC426" i="1"/>
  <c r="AC434" i="1"/>
  <c r="AC444" i="1"/>
  <c r="AL367" i="2"/>
  <c r="AC381" i="2"/>
  <c r="AC336" i="1"/>
  <c r="AC348" i="1"/>
  <c r="AC374" i="1"/>
  <c r="AC380" i="1"/>
  <c r="AC390" i="1"/>
  <c r="AC406" i="1"/>
  <c r="AC414" i="1"/>
  <c r="AC422" i="1"/>
  <c r="AC430" i="1"/>
  <c r="AC440" i="1"/>
  <c r="AC369" i="2"/>
  <c r="AC389" i="2"/>
  <c r="AJ193" i="1"/>
  <c r="AJ197" i="1"/>
  <c r="AJ201" i="1"/>
  <c r="AJ41" i="1"/>
  <c r="AC287" i="1"/>
  <c r="T193" i="1"/>
  <c r="T197" i="1"/>
  <c r="T201" i="1"/>
  <c r="T41" i="1"/>
  <c r="AP209" i="1"/>
  <c r="AA209" i="1"/>
  <c r="AL221" i="1"/>
  <c r="AC120" i="1"/>
  <c r="AN283" i="1"/>
  <c r="AN325" i="1"/>
  <c r="AN333" i="1"/>
  <c r="R338" i="1"/>
  <c r="AP338" i="1"/>
  <c r="R344" i="1"/>
  <c r="AP344" i="1"/>
  <c r="AO347" i="1"/>
  <c r="R350" i="1"/>
  <c r="AP350" i="1"/>
  <c r="AA364" i="1"/>
  <c r="R370" i="1"/>
  <c r="AP370" i="1"/>
  <c r="R372" i="1"/>
  <c r="AP372" i="1"/>
  <c r="R376" i="1"/>
  <c r="AP376" i="1"/>
  <c r="AO379" i="1"/>
  <c r="R382" i="1"/>
  <c r="AP382" i="1"/>
  <c r="R386" i="1"/>
  <c r="AP386" i="1"/>
  <c r="R388" i="1"/>
  <c r="AP388" i="1"/>
  <c r="R400" i="1"/>
  <c r="AP400" i="1"/>
  <c r="R404" i="1"/>
  <c r="AP404" i="1"/>
  <c r="R408" i="1"/>
  <c r="AP408" i="1"/>
  <c r="R412" i="1"/>
  <c r="AP412" i="1"/>
  <c r="R416" i="1"/>
  <c r="AP416" i="1"/>
  <c r="R420" i="1"/>
  <c r="AP420" i="1"/>
  <c r="R424" i="1"/>
  <c r="AP424" i="1"/>
  <c r="R428" i="1"/>
  <c r="AP428" i="1"/>
  <c r="R432" i="1"/>
  <c r="AP432" i="1"/>
  <c r="R436" i="1"/>
  <c r="R438" i="1"/>
  <c r="AP438" i="1"/>
  <c r="R442" i="1"/>
  <c r="AP442" i="1"/>
  <c r="AE9" i="2"/>
  <c r="AD22" i="2"/>
  <c r="AD26" i="2"/>
  <c r="AL105" i="2"/>
  <c r="AL161" i="2"/>
  <c r="AE283" i="2"/>
  <c r="AC297" i="2"/>
  <c r="R379" i="2"/>
  <c r="AP379" i="2"/>
  <c r="R387" i="2"/>
  <c r="AP387" i="2"/>
  <c r="AC282" i="1"/>
  <c r="AC291" i="1"/>
  <c r="AC166" i="1"/>
  <c r="AC313" i="1"/>
  <c r="AC329" i="1"/>
  <c r="R336" i="1"/>
  <c r="AP336" i="1"/>
  <c r="AC338" i="1"/>
  <c r="AA340" i="1"/>
  <c r="AC344" i="1"/>
  <c r="R346" i="1"/>
  <c r="AP346" i="1"/>
  <c r="R348" i="1"/>
  <c r="AP348" i="1"/>
  <c r="AC350" i="1"/>
  <c r="AA362" i="1"/>
  <c r="R368" i="1"/>
  <c r="AP368" i="1"/>
  <c r="AC370" i="1"/>
  <c r="AO371" i="1"/>
  <c r="AC372" i="1"/>
  <c r="R374" i="1"/>
  <c r="AP374" i="1"/>
  <c r="AC376" i="1"/>
  <c r="R378" i="1"/>
  <c r="AP378" i="1"/>
  <c r="R380" i="1"/>
  <c r="AP380" i="1"/>
  <c r="AC382" i="1"/>
  <c r="R384" i="1"/>
  <c r="AP384" i="1"/>
  <c r="AC386" i="1"/>
  <c r="AO387" i="1"/>
  <c r="AC388" i="1"/>
  <c r="R390" i="1"/>
  <c r="AP390" i="1"/>
  <c r="AC400" i="1"/>
  <c r="AO403" i="1"/>
  <c r="AC404" i="1"/>
  <c r="R406" i="1"/>
  <c r="AP406" i="1"/>
  <c r="AC408" i="1"/>
  <c r="R410" i="1"/>
  <c r="AP410" i="1"/>
  <c r="AC412" i="1"/>
  <c r="R414" i="1"/>
  <c r="AP414" i="1"/>
  <c r="AC416" i="1"/>
  <c r="R418" i="1"/>
  <c r="AP418" i="1"/>
  <c r="AC420" i="1"/>
  <c r="R422" i="1"/>
  <c r="AP422" i="1"/>
  <c r="AC424" i="1"/>
  <c r="R426" i="1"/>
  <c r="AP426" i="1"/>
  <c r="AC428" i="1"/>
  <c r="R430" i="1"/>
  <c r="AP430" i="1"/>
  <c r="AC432" i="1"/>
  <c r="R434" i="1"/>
  <c r="AP434" i="1"/>
  <c r="AJ436" i="1"/>
  <c r="AC438" i="1"/>
  <c r="R440" i="1"/>
  <c r="AP440" i="1"/>
  <c r="AC442" i="1"/>
  <c r="R444" i="1"/>
  <c r="AD6" i="2"/>
  <c r="AD14" i="2"/>
  <c r="AN25" i="2"/>
  <c r="AD42" i="2"/>
  <c r="AE129" i="2"/>
  <c r="AP181" i="2"/>
  <c r="T367" i="2"/>
  <c r="R369" i="2"/>
  <c r="AP369" i="2"/>
  <c r="AC379" i="2"/>
  <c r="R381" i="2"/>
  <c r="AP381" i="2"/>
  <c r="AC387" i="2"/>
  <c r="R389" i="2"/>
  <c r="AJ397" i="2"/>
  <c r="AC154" i="1"/>
  <c r="AC104" i="1"/>
  <c r="AC116" i="1"/>
  <c r="O137" i="1"/>
  <c r="AG155" i="1"/>
  <c r="AL213" i="1"/>
  <c r="O22" i="1"/>
  <c r="AL22" i="1"/>
  <c r="W246" i="1"/>
  <c r="M259" i="1"/>
  <c r="K277" i="1"/>
  <c r="AC277" i="1"/>
  <c r="R281" i="1"/>
  <c r="AN281" i="1"/>
  <c r="R94" i="1"/>
  <c r="AN94" i="1"/>
  <c r="R247" i="1"/>
  <c r="AN247" i="1"/>
  <c r="R92" i="1"/>
  <c r="AN92" i="1"/>
  <c r="R36" i="1"/>
  <c r="AN36" i="1"/>
  <c r="X301" i="1"/>
  <c r="O305" i="1"/>
  <c r="AN305" i="1"/>
  <c r="X317" i="1"/>
  <c r="AP331" i="1"/>
  <c r="O342" i="1"/>
  <c r="AL342" i="1"/>
  <c r="K352" i="1"/>
  <c r="X352" i="1"/>
  <c r="AJ352" i="1"/>
  <c r="K354" i="1"/>
  <c r="X354" i="1"/>
  <c r="AJ354" i="1"/>
  <c r="S355" i="1"/>
  <c r="K356" i="1"/>
  <c r="X356" i="1"/>
  <c r="AJ356" i="1"/>
  <c r="K358" i="1"/>
  <c r="X358" i="1"/>
  <c r="AJ358" i="1"/>
  <c r="O360" i="1"/>
  <c r="AL360" i="1"/>
  <c r="O366" i="1"/>
  <c r="AL366" i="1"/>
  <c r="X76" i="1"/>
  <c r="AC96" i="1"/>
  <c r="AC108" i="1"/>
  <c r="AG123" i="1"/>
  <c r="AG149" i="1"/>
  <c r="K193" i="1"/>
  <c r="AC193" i="1"/>
  <c r="K197" i="1"/>
  <c r="AC197" i="1"/>
  <c r="K201" i="1"/>
  <c r="AC201" i="1"/>
  <c r="K41" i="1"/>
  <c r="AC41" i="1"/>
  <c r="O209" i="1"/>
  <c r="AL209" i="1"/>
  <c r="T221" i="1"/>
  <c r="AL71" i="1"/>
  <c r="AA22" i="1"/>
  <c r="W238" i="1"/>
  <c r="AA52" i="1"/>
  <c r="AL259" i="1"/>
  <c r="T277" i="1"/>
  <c r="AJ277" i="1"/>
  <c r="AC281" i="1"/>
  <c r="R282" i="1"/>
  <c r="AN282" i="1"/>
  <c r="AC94" i="1"/>
  <c r="R287" i="1"/>
  <c r="AN287" i="1"/>
  <c r="AC247" i="1"/>
  <c r="R291" i="1"/>
  <c r="AN291" i="1"/>
  <c r="AC92" i="1"/>
  <c r="R120" i="1"/>
  <c r="AN120" i="1"/>
  <c r="AC36" i="1"/>
  <c r="R166" i="1"/>
  <c r="AP166" i="1"/>
  <c r="AN301" i="1"/>
  <c r="AC305" i="1"/>
  <c r="X283" i="1"/>
  <c r="O313" i="1"/>
  <c r="AN313" i="1"/>
  <c r="AN317" i="1"/>
  <c r="X325" i="1"/>
  <c r="O329" i="1"/>
  <c r="AN329" i="1"/>
  <c r="X333" i="1"/>
  <c r="K336" i="1"/>
  <c r="X336" i="1"/>
  <c r="AJ336" i="1"/>
  <c r="K338" i="1"/>
  <c r="X338" i="1"/>
  <c r="AJ338" i="1"/>
  <c r="O340" i="1"/>
  <c r="K344" i="1"/>
  <c r="X344" i="1"/>
  <c r="AJ344" i="1"/>
  <c r="K346" i="1"/>
  <c r="X346" i="1"/>
  <c r="AJ346" i="1"/>
  <c r="S347" i="1"/>
  <c r="K348" i="1"/>
  <c r="X348" i="1"/>
  <c r="AJ348" i="1"/>
  <c r="K350" i="1"/>
  <c r="X350" i="1"/>
  <c r="AJ350" i="1"/>
  <c r="AH351" i="1"/>
  <c r="R352" i="1"/>
  <c r="AC352" i="1"/>
  <c r="AP352" i="1"/>
  <c r="R354" i="1"/>
  <c r="AC354" i="1"/>
  <c r="AP354" i="1"/>
  <c r="AO355" i="1"/>
  <c r="R356" i="1"/>
  <c r="AC356" i="1"/>
  <c r="AP356" i="1"/>
  <c r="R358" i="1"/>
  <c r="AC358" i="1"/>
  <c r="AP358" i="1"/>
  <c r="O362" i="1"/>
  <c r="O364" i="1"/>
  <c r="K368" i="1"/>
  <c r="X368" i="1"/>
  <c r="AJ368" i="1"/>
  <c r="K370" i="1"/>
  <c r="X370" i="1"/>
  <c r="AJ370" i="1"/>
  <c r="S371" i="1"/>
  <c r="K372" i="1"/>
  <c r="X372" i="1"/>
  <c r="AJ372" i="1"/>
  <c r="K374" i="1"/>
  <c r="X374" i="1"/>
  <c r="AJ374" i="1"/>
  <c r="K376" i="1"/>
  <c r="X376" i="1"/>
  <c r="AJ376" i="1"/>
  <c r="K378" i="1"/>
  <c r="X378" i="1"/>
  <c r="AJ378" i="1"/>
  <c r="S379" i="1"/>
  <c r="K380" i="1"/>
  <c r="X380" i="1"/>
  <c r="AJ380" i="1"/>
  <c r="K382" i="1"/>
  <c r="X382" i="1"/>
  <c r="AJ382" i="1"/>
  <c r="K384" i="1"/>
  <c r="X384" i="1"/>
  <c r="AJ384" i="1"/>
  <c r="K386" i="1"/>
  <c r="X386" i="1"/>
  <c r="AJ386" i="1"/>
  <c r="S387" i="1"/>
  <c r="K388" i="1"/>
  <c r="X388" i="1"/>
  <c r="AJ388" i="1"/>
  <c r="K390" i="1"/>
  <c r="X390" i="1"/>
  <c r="AJ390" i="1"/>
  <c r="K400" i="1"/>
  <c r="X400" i="1"/>
  <c r="AJ400" i="1"/>
  <c r="AQ402" i="1"/>
  <c r="AJ402" i="1"/>
  <c r="X402" i="1"/>
  <c r="K402" i="1"/>
  <c r="AC402" i="1"/>
  <c r="S403" i="1"/>
  <c r="K404" i="1"/>
  <c r="X404" i="1"/>
  <c r="AJ404" i="1"/>
  <c r="K406" i="1"/>
  <c r="X406" i="1"/>
  <c r="AJ406" i="1"/>
  <c r="K408" i="1"/>
  <c r="X408" i="1"/>
  <c r="AJ408" i="1"/>
  <c r="K410" i="1"/>
  <c r="X410" i="1"/>
  <c r="AJ410" i="1"/>
  <c r="K412" i="1"/>
  <c r="X412" i="1"/>
  <c r="AJ412" i="1"/>
  <c r="K414" i="1"/>
  <c r="X414" i="1"/>
  <c r="AJ414" i="1"/>
  <c r="K416" i="1"/>
  <c r="X416" i="1"/>
  <c r="AJ416" i="1"/>
  <c r="K418" i="1"/>
  <c r="X418" i="1"/>
  <c r="AJ418" i="1"/>
  <c r="K420" i="1"/>
  <c r="X420" i="1"/>
  <c r="AJ420" i="1"/>
  <c r="K422" i="1"/>
  <c r="X422" i="1"/>
  <c r="AJ422" i="1"/>
  <c r="K424" i="1"/>
  <c r="X424" i="1"/>
  <c r="AJ424" i="1"/>
  <c r="K426" i="1"/>
  <c r="X426" i="1"/>
  <c r="AJ426" i="1"/>
  <c r="K428" i="1"/>
  <c r="X428" i="1"/>
  <c r="AJ428" i="1"/>
  <c r="K430" i="1"/>
  <c r="X430" i="1"/>
  <c r="AJ430" i="1"/>
  <c r="K432" i="1"/>
  <c r="X432" i="1"/>
  <c r="AJ432" i="1"/>
  <c r="K434" i="1"/>
  <c r="X434" i="1"/>
  <c r="AJ434" i="1"/>
  <c r="K436" i="1"/>
  <c r="K438" i="1"/>
  <c r="X438" i="1"/>
  <c r="AJ438" i="1"/>
  <c r="K440" i="1"/>
  <c r="X440" i="1"/>
  <c r="AJ440" i="1"/>
  <c r="K442" i="1"/>
  <c r="X442" i="1"/>
  <c r="AJ442" i="1"/>
  <c r="K444" i="1"/>
  <c r="X444" i="1"/>
  <c r="AJ444" i="1"/>
  <c r="P6" i="2"/>
  <c r="AO6" i="2"/>
  <c r="AE7" i="2"/>
  <c r="T9" i="2"/>
  <c r="AP9" i="2"/>
  <c r="AD10" i="2"/>
  <c r="AE11" i="2"/>
  <c r="P14" i="2"/>
  <c r="AO14" i="2"/>
  <c r="AN15" i="2"/>
  <c r="AN17" i="2"/>
  <c r="AD18" i="2"/>
  <c r="AE19" i="2"/>
  <c r="P22" i="2"/>
  <c r="AO22" i="2"/>
  <c r="AN23" i="2"/>
  <c r="AC37" i="2"/>
  <c r="AN37" i="2"/>
  <c r="V37" i="2"/>
  <c r="Y44" i="2"/>
  <c r="AG87" i="2"/>
  <c r="M87" i="2"/>
  <c r="AL87" i="2"/>
  <c r="T7" i="2"/>
  <c r="AP7" i="2"/>
  <c r="P10" i="2"/>
  <c r="AO10" i="2"/>
  <c r="AE13" i="2"/>
  <c r="V15" i="2"/>
  <c r="V17" i="2"/>
  <c r="P18" i="2"/>
  <c r="AO18" i="2"/>
  <c r="AE21" i="2"/>
  <c r="V23" i="2"/>
  <c r="AE27" i="2"/>
  <c r="AK241" i="2"/>
  <c r="AD241" i="2"/>
  <c r="P241" i="2"/>
  <c r="AE41" i="2"/>
  <c r="AC43" i="2"/>
  <c r="AN43" i="2"/>
  <c r="V43" i="2"/>
  <c r="AK86" i="2"/>
  <c r="AO86" i="2"/>
  <c r="P86" i="2"/>
  <c r="V25" i="2"/>
  <c r="P26" i="2"/>
  <c r="AO26" i="2"/>
  <c r="Y28" i="2"/>
  <c r="AE39" i="2"/>
  <c r="P42" i="2"/>
  <c r="AO42" i="2"/>
  <c r="P54" i="2"/>
  <c r="P94" i="2"/>
  <c r="M105" i="2"/>
  <c r="M111" i="2"/>
  <c r="AE121" i="2"/>
  <c r="M129" i="2"/>
  <c r="W142" i="2"/>
  <c r="W150" i="2"/>
  <c r="M161" i="2"/>
  <c r="AD162" i="2"/>
  <c r="AP165" i="2"/>
  <c r="T181" i="2"/>
  <c r="P182" i="2"/>
  <c r="AD149" i="2"/>
  <c r="R235" i="2"/>
  <c r="R275" i="2"/>
  <c r="V279" i="2"/>
  <c r="AJ279" i="2"/>
  <c r="AE281" i="2"/>
  <c r="R283" i="2"/>
  <c r="AP283" i="2"/>
  <c r="AH284" i="2"/>
  <c r="V287" i="2"/>
  <c r="AJ287" i="2"/>
  <c r="AE289" i="2"/>
  <c r="T293" i="2"/>
  <c r="AJ293" i="2"/>
  <c r="AC264" i="2"/>
  <c r="R297" i="2"/>
  <c r="AN297" i="2"/>
  <c r="AK298" i="2"/>
  <c r="T301" i="2"/>
  <c r="AJ301" i="2"/>
  <c r="T305" i="2"/>
  <c r="AJ305" i="2"/>
  <c r="T309" i="2"/>
  <c r="AJ309" i="2"/>
  <c r="T313" i="2"/>
  <c r="AJ313" i="2"/>
  <c r="T317" i="2"/>
  <c r="AJ317" i="2"/>
  <c r="T321" i="2"/>
  <c r="AJ321" i="2"/>
  <c r="T325" i="2"/>
  <c r="AJ325" i="2"/>
  <c r="T329" i="2"/>
  <c r="AJ329" i="2"/>
  <c r="T333" i="2"/>
  <c r="AJ333" i="2"/>
  <c r="S374" i="2"/>
  <c r="K383" i="2"/>
  <c r="X383" i="2"/>
  <c r="AJ383" i="2"/>
  <c r="K385" i="2"/>
  <c r="X385" i="2"/>
  <c r="AJ385" i="2"/>
  <c r="AH386" i="2"/>
  <c r="S394" i="2"/>
  <c r="K395" i="2"/>
  <c r="AJ395" i="2"/>
  <c r="M423" i="2"/>
  <c r="AE423" i="2"/>
  <c r="AL425" i="2"/>
  <c r="P431" i="2"/>
  <c r="M434" i="2"/>
  <c r="AE434" i="2"/>
  <c r="X438" i="2"/>
  <c r="V440" i="2"/>
  <c r="AJ440" i="2"/>
  <c r="X93" i="2"/>
  <c r="X99" i="2"/>
  <c r="M121" i="2"/>
  <c r="X123" i="2"/>
  <c r="T143" i="2"/>
  <c r="AG151" i="2"/>
  <c r="AE163" i="2"/>
  <c r="AO166" i="2"/>
  <c r="R219" i="2"/>
  <c r="V227" i="2"/>
  <c r="R229" i="2"/>
  <c r="R259" i="2"/>
  <c r="M279" i="2"/>
  <c r="AE279" i="2"/>
  <c r="R281" i="2"/>
  <c r="AP281" i="2"/>
  <c r="P284" i="2"/>
  <c r="M287" i="2"/>
  <c r="AE287" i="2"/>
  <c r="R289" i="2"/>
  <c r="AP289" i="2"/>
  <c r="K293" i="2"/>
  <c r="AC293" i="2"/>
  <c r="R264" i="2"/>
  <c r="AN264" i="2"/>
  <c r="S298" i="2"/>
  <c r="K301" i="2"/>
  <c r="AC301" i="2"/>
  <c r="K305" i="2"/>
  <c r="AC305" i="2"/>
  <c r="K309" i="2"/>
  <c r="AC309" i="2"/>
  <c r="K313" i="2"/>
  <c r="AC313" i="2"/>
  <c r="K317" i="2"/>
  <c r="AC317" i="2"/>
  <c r="K321" i="2"/>
  <c r="AC321" i="2"/>
  <c r="K325" i="2"/>
  <c r="AC325" i="2"/>
  <c r="K329" i="2"/>
  <c r="AC329" i="2"/>
  <c r="K333" i="2"/>
  <c r="AC333" i="2"/>
  <c r="K367" i="2"/>
  <c r="AC367" i="2"/>
  <c r="K369" i="2"/>
  <c r="X369" i="2"/>
  <c r="AJ369" i="2"/>
  <c r="S370" i="2"/>
  <c r="K379" i="2"/>
  <c r="X379" i="2"/>
  <c r="AJ379" i="2"/>
  <c r="K381" i="2"/>
  <c r="X381" i="2"/>
  <c r="AJ381" i="2"/>
  <c r="AH382" i="2"/>
  <c r="R383" i="2"/>
  <c r="AC383" i="2"/>
  <c r="AP383" i="2"/>
  <c r="R385" i="2"/>
  <c r="AC385" i="2"/>
  <c r="AP385" i="2"/>
  <c r="K387" i="2"/>
  <c r="X387" i="2"/>
  <c r="AJ387" i="2"/>
  <c r="K389" i="2"/>
  <c r="X389" i="2"/>
  <c r="AJ389" i="2"/>
  <c r="AO394" i="2"/>
  <c r="V395" i="2"/>
  <c r="V423" i="2"/>
  <c r="AL423" i="2"/>
  <c r="X427" i="2"/>
  <c r="AH431" i="2"/>
  <c r="V434" i="2"/>
  <c r="AJ434" i="2"/>
  <c r="M440" i="2"/>
  <c r="AE440" i="2"/>
  <c r="AD443" i="2"/>
  <c r="AL205" i="1"/>
  <c r="O82" i="1"/>
  <c r="AJ180" i="1"/>
  <c r="K100" i="1"/>
  <c r="AJ100" i="1"/>
  <c r="P64" i="1"/>
  <c r="O11" i="1"/>
  <c r="O76" i="1"/>
  <c r="AL76" i="1"/>
  <c r="X82" i="1"/>
  <c r="AC84" i="1"/>
  <c r="K154" i="1"/>
  <c r="AJ154" i="1"/>
  <c r="AC180" i="1"/>
  <c r="K96" i="1"/>
  <c r="AJ96" i="1"/>
  <c r="AC100" i="1"/>
  <c r="K104" i="1"/>
  <c r="AJ104" i="1"/>
  <c r="K108" i="1"/>
  <c r="AJ108" i="1"/>
  <c r="AC80" i="1"/>
  <c r="K116" i="1"/>
  <c r="AJ116" i="1"/>
  <c r="I123" i="1"/>
  <c r="AL123" i="1"/>
  <c r="AG189" i="1"/>
  <c r="AA137" i="1"/>
  <c r="O145" i="1"/>
  <c r="AL145" i="1"/>
  <c r="I149" i="1"/>
  <c r="I155" i="1"/>
  <c r="AL155" i="1"/>
  <c r="P160" i="1"/>
  <c r="V161" i="1"/>
  <c r="K165" i="1"/>
  <c r="U188" i="1"/>
  <c r="AF188" i="1"/>
  <c r="AQ188" i="1"/>
  <c r="K112" i="1"/>
  <c r="T112" i="1"/>
  <c r="AC112" i="1"/>
  <c r="AJ112" i="1"/>
  <c r="AK190" i="1"/>
  <c r="K54" i="1"/>
  <c r="T54" i="1"/>
  <c r="AC54" i="1"/>
  <c r="AJ54" i="1"/>
  <c r="I193" i="1"/>
  <c r="R193" i="1"/>
  <c r="X193" i="1"/>
  <c r="AG193" i="1"/>
  <c r="AP193" i="1"/>
  <c r="K195" i="1"/>
  <c r="T195" i="1"/>
  <c r="AC195" i="1"/>
  <c r="AJ195" i="1"/>
  <c r="I197" i="1"/>
  <c r="R197" i="1"/>
  <c r="X197" i="1"/>
  <c r="AG197" i="1"/>
  <c r="AP197" i="1"/>
  <c r="K199" i="1"/>
  <c r="T199" i="1"/>
  <c r="AC199" i="1"/>
  <c r="AJ199" i="1"/>
  <c r="I201" i="1"/>
  <c r="R201" i="1"/>
  <c r="X201" i="1"/>
  <c r="AG201" i="1"/>
  <c r="AP201" i="1"/>
  <c r="K109" i="1"/>
  <c r="T109" i="1"/>
  <c r="AC109" i="1"/>
  <c r="AJ109" i="1"/>
  <c r="I41" i="1"/>
  <c r="R41" i="1"/>
  <c r="X41" i="1"/>
  <c r="AG41" i="1"/>
  <c r="AP41" i="1"/>
  <c r="R207" i="1"/>
  <c r="I209" i="1"/>
  <c r="T209" i="1"/>
  <c r="AC209" i="1"/>
  <c r="T211" i="1"/>
  <c r="AL211" i="1"/>
  <c r="T213" i="1"/>
  <c r="P214" i="1"/>
  <c r="AL215" i="1"/>
  <c r="O219" i="1"/>
  <c r="AA219" i="1"/>
  <c r="AL219" i="1"/>
  <c r="I221" i="1"/>
  <c r="AA221" i="1"/>
  <c r="AP221" i="1"/>
  <c r="W222" i="1"/>
  <c r="T223" i="1"/>
  <c r="AL223" i="1"/>
  <c r="T71" i="1"/>
  <c r="P226" i="1"/>
  <c r="AL227" i="1"/>
  <c r="O233" i="1"/>
  <c r="AA233" i="1"/>
  <c r="AL233" i="1"/>
  <c r="I22" i="1"/>
  <c r="T22" i="1"/>
  <c r="AC22" i="1"/>
  <c r="AA237" i="1"/>
  <c r="P242" i="1"/>
  <c r="AA243" i="1"/>
  <c r="P246" i="1"/>
  <c r="AA251" i="1"/>
  <c r="I259" i="1"/>
  <c r="AE259" i="1"/>
  <c r="M263" i="1"/>
  <c r="AL263" i="1"/>
  <c r="W264" i="1"/>
  <c r="AE267" i="1"/>
  <c r="M107" i="1"/>
  <c r="AE271" i="1"/>
  <c r="I277" i="1"/>
  <c r="R277" i="1"/>
  <c r="V277" i="1"/>
  <c r="AE277" i="1"/>
  <c r="K173" i="1"/>
  <c r="T173" i="1"/>
  <c r="AC173" i="1"/>
  <c r="AJ173" i="1"/>
  <c r="K281" i="1"/>
  <c r="V281" i="1"/>
  <c r="K282" i="1"/>
  <c r="V282" i="1"/>
  <c r="K94" i="1"/>
  <c r="V94" i="1"/>
  <c r="K287" i="1"/>
  <c r="V287" i="1"/>
  <c r="K247" i="1"/>
  <c r="V247" i="1"/>
  <c r="K291" i="1"/>
  <c r="V291" i="1"/>
  <c r="K92" i="1"/>
  <c r="V92" i="1"/>
  <c r="K120" i="1"/>
  <c r="V120" i="1"/>
  <c r="K36" i="1"/>
  <c r="V36" i="1"/>
  <c r="K166" i="1"/>
  <c r="V166" i="1"/>
  <c r="O301" i="1"/>
  <c r="M305" i="1"/>
  <c r="X305" i="1"/>
  <c r="AE305" i="1"/>
  <c r="AC269" i="1"/>
  <c r="O283" i="1"/>
  <c r="M313" i="1"/>
  <c r="X313" i="1"/>
  <c r="AE313" i="1"/>
  <c r="AC315" i="1"/>
  <c r="O317" i="1"/>
  <c r="AP321" i="1"/>
  <c r="AE321" i="1"/>
  <c r="X321" i="1"/>
  <c r="M321" i="1"/>
  <c r="O321" i="1"/>
  <c r="AN321" i="1"/>
  <c r="AP323" i="1"/>
  <c r="M331" i="1"/>
  <c r="AQ340" i="1"/>
  <c r="AP340" i="1"/>
  <c r="AJ340" i="1"/>
  <c r="AC340" i="1"/>
  <c r="X340" i="1"/>
  <c r="R340" i="1"/>
  <c r="K340" i="1"/>
  <c r="I340" i="1"/>
  <c r="T340" i="1"/>
  <c r="AG340" i="1"/>
  <c r="AQ342" i="1"/>
  <c r="AP342" i="1"/>
  <c r="AJ342" i="1"/>
  <c r="AC342" i="1"/>
  <c r="X342" i="1"/>
  <c r="R342" i="1"/>
  <c r="K342" i="1"/>
  <c r="I342" i="1"/>
  <c r="T342" i="1"/>
  <c r="AG342" i="1"/>
  <c r="AQ360" i="1"/>
  <c r="AP360" i="1"/>
  <c r="AJ360" i="1"/>
  <c r="AC360" i="1"/>
  <c r="X360" i="1"/>
  <c r="R360" i="1"/>
  <c r="K360" i="1"/>
  <c r="I360" i="1"/>
  <c r="T360" i="1"/>
  <c r="AG360" i="1"/>
  <c r="AQ362" i="1"/>
  <c r="AP362" i="1"/>
  <c r="AJ362" i="1"/>
  <c r="AC362" i="1"/>
  <c r="X362" i="1"/>
  <c r="R362" i="1"/>
  <c r="K362" i="1"/>
  <c r="I362" i="1"/>
  <c r="T362" i="1"/>
  <c r="AG362" i="1"/>
  <c r="AH363" i="1"/>
  <c r="AO363" i="1"/>
  <c r="S363" i="1"/>
  <c r="P363" i="1"/>
  <c r="AQ364" i="1"/>
  <c r="AP364" i="1"/>
  <c r="AJ364" i="1"/>
  <c r="AC364" i="1"/>
  <c r="X364" i="1"/>
  <c r="R364" i="1"/>
  <c r="K364" i="1"/>
  <c r="I364" i="1"/>
  <c r="T364" i="1"/>
  <c r="AG364" i="1"/>
  <c r="AQ366" i="1"/>
  <c r="AP366" i="1"/>
  <c r="AJ366" i="1"/>
  <c r="AC366" i="1"/>
  <c r="X366" i="1"/>
  <c r="R366" i="1"/>
  <c r="K366" i="1"/>
  <c r="I366" i="1"/>
  <c r="T366" i="1"/>
  <c r="AG366" i="1"/>
  <c r="K84" i="1"/>
  <c r="AJ84" i="1"/>
  <c r="K180" i="1"/>
  <c r="X203" i="1"/>
  <c r="K80" i="1"/>
  <c r="AJ80" i="1"/>
  <c r="I143" i="1"/>
  <c r="I145" i="1"/>
  <c r="AG145" i="1"/>
  <c r="O102" i="1"/>
  <c r="I161" i="1"/>
  <c r="L164" i="1"/>
  <c r="N188" i="1"/>
  <c r="Y188" i="1"/>
  <c r="AM188" i="1"/>
  <c r="I112" i="1"/>
  <c r="R112" i="1"/>
  <c r="X112" i="1"/>
  <c r="AG112" i="1"/>
  <c r="AP112" i="1"/>
  <c r="I54" i="1"/>
  <c r="R54" i="1"/>
  <c r="X54" i="1"/>
  <c r="AG54" i="1"/>
  <c r="AP54" i="1"/>
  <c r="I195" i="1"/>
  <c r="R195" i="1"/>
  <c r="X195" i="1"/>
  <c r="AG195" i="1"/>
  <c r="AP195" i="1"/>
  <c r="I199" i="1"/>
  <c r="R199" i="1"/>
  <c r="X199" i="1"/>
  <c r="AG199" i="1"/>
  <c r="AP199" i="1"/>
  <c r="I109" i="1"/>
  <c r="R109" i="1"/>
  <c r="X109" i="1"/>
  <c r="AG109" i="1"/>
  <c r="AP109" i="1"/>
  <c r="O207" i="1"/>
  <c r="I211" i="1"/>
  <c r="AA211" i="1"/>
  <c r="AP211" i="1"/>
  <c r="T215" i="1"/>
  <c r="I219" i="1"/>
  <c r="T219" i="1"/>
  <c r="AC219" i="1"/>
  <c r="I223" i="1"/>
  <c r="AA223" i="1"/>
  <c r="AP223" i="1"/>
  <c r="T227" i="1"/>
  <c r="I233" i="1"/>
  <c r="T233" i="1"/>
  <c r="AC233" i="1"/>
  <c r="I237" i="1"/>
  <c r="AP237" i="1"/>
  <c r="M251" i="1"/>
  <c r="M72" i="1"/>
  <c r="I263" i="1"/>
  <c r="AE263" i="1"/>
  <c r="I267" i="1"/>
  <c r="L268" i="1"/>
  <c r="L276" i="1"/>
  <c r="I173" i="1"/>
  <c r="R173" i="1"/>
  <c r="V173" i="1"/>
  <c r="AE173" i="1"/>
  <c r="M269" i="1"/>
  <c r="M315" i="1"/>
  <c r="M323" i="1"/>
  <c r="I392" i="1"/>
  <c r="O392" i="1"/>
  <c r="T392" i="1"/>
  <c r="AA392" i="1"/>
  <c r="AG392" i="1"/>
  <c r="AL392" i="1"/>
  <c r="I394" i="1"/>
  <c r="O394" i="1"/>
  <c r="T394" i="1"/>
  <c r="AA394" i="1"/>
  <c r="AG394" i="1"/>
  <c r="AL394" i="1"/>
  <c r="P395" i="1"/>
  <c r="AK395" i="1"/>
  <c r="I396" i="1"/>
  <c r="O396" i="1"/>
  <c r="T396" i="1"/>
  <c r="AA396" i="1"/>
  <c r="AG396" i="1"/>
  <c r="AL396" i="1"/>
  <c r="I398" i="1"/>
  <c r="O398" i="1"/>
  <c r="T398" i="1"/>
  <c r="AA398" i="1"/>
  <c r="AG398" i="1"/>
  <c r="AL398" i="1"/>
  <c r="O325" i="1"/>
  <c r="M329" i="1"/>
  <c r="X329" i="1"/>
  <c r="AE329" i="1"/>
  <c r="O333" i="1"/>
  <c r="I336" i="1"/>
  <c r="O336" i="1"/>
  <c r="T336" i="1"/>
  <c r="AA336" i="1"/>
  <c r="AG336" i="1"/>
  <c r="AL336" i="1"/>
  <c r="I338" i="1"/>
  <c r="O338" i="1"/>
  <c r="T338" i="1"/>
  <c r="AA338" i="1"/>
  <c r="AG338" i="1"/>
  <c r="AL338" i="1"/>
  <c r="I344" i="1"/>
  <c r="O344" i="1"/>
  <c r="T344" i="1"/>
  <c r="AA344" i="1"/>
  <c r="AG344" i="1"/>
  <c r="AL344" i="1"/>
  <c r="I346" i="1"/>
  <c r="O346" i="1"/>
  <c r="T346" i="1"/>
  <c r="AA346" i="1"/>
  <c r="AG346" i="1"/>
  <c r="AL346" i="1"/>
  <c r="P347" i="1"/>
  <c r="AK347" i="1"/>
  <c r="I348" i="1"/>
  <c r="O348" i="1"/>
  <c r="T348" i="1"/>
  <c r="AA348" i="1"/>
  <c r="AG348" i="1"/>
  <c r="AL348" i="1"/>
  <c r="I350" i="1"/>
  <c r="O350" i="1"/>
  <c r="T350" i="1"/>
  <c r="AA350" i="1"/>
  <c r="AG350" i="1"/>
  <c r="AL350" i="1"/>
  <c r="I352" i="1"/>
  <c r="O352" i="1"/>
  <c r="T352" i="1"/>
  <c r="AA352" i="1"/>
  <c r="AG352" i="1"/>
  <c r="AL352" i="1"/>
  <c r="I354" i="1"/>
  <c r="O354" i="1"/>
  <c r="T354" i="1"/>
  <c r="AA354" i="1"/>
  <c r="AG354" i="1"/>
  <c r="AL354" i="1"/>
  <c r="P355" i="1"/>
  <c r="AK355" i="1"/>
  <c r="I356" i="1"/>
  <c r="O356" i="1"/>
  <c r="T356" i="1"/>
  <c r="AA356" i="1"/>
  <c r="AG356" i="1"/>
  <c r="AL356" i="1"/>
  <c r="I358" i="1"/>
  <c r="O358" i="1"/>
  <c r="T358" i="1"/>
  <c r="AA358" i="1"/>
  <c r="AG358" i="1"/>
  <c r="AL358" i="1"/>
  <c r="I368" i="1"/>
  <c r="O368" i="1"/>
  <c r="T368" i="1"/>
  <c r="AA368" i="1"/>
  <c r="AG368" i="1"/>
  <c r="AL368" i="1"/>
  <c r="I370" i="1"/>
  <c r="O370" i="1"/>
  <c r="T370" i="1"/>
  <c r="AA370" i="1"/>
  <c r="AG370" i="1"/>
  <c r="AL370" i="1"/>
  <c r="P371" i="1"/>
  <c r="AK371" i="1"/>
  <c r="I372" i="1"/>
  <c r="O372" i="1"/>
  <c r="T372" i="1"/>
  <c r="AA372" i="1"/>
  <c r="AG372" i="1"/>
  <c r="AL372" i="1"/>
  <c r="I374" i="1"/>
  <c r="O374" i="1"/>
  <c r="T374" i="1"/>
  <c r="AA374" i="1"/>
  <c r="AG374" i="1"/>
  <c r="AL374" i="1"/>
  <c r="I376" i="1"/>
  <c r="O376" i="1"/>
  <c r="T376" i="1"/>
  <c r="AA376" i="1"/>
  <c r="AG376" i="1"/>
  <c r="AL376" i="1"/>
  <c r="I378" i="1"/>
  <c r="O378" i="1"/>
  <c r="T378" i="1"/>
  <c r="AA378" i="1"/>
  <c r="AG378" i="1"/>
  <c r="AL378" i="1"/>
  <c r="P379" i="1"/>
  <c r="AK379" i="1"/>
  <c r="I380" i="1"/>
  <c r="O380" i="1"/>
  <c r="T380" i="1"/>
  <c r="AA380" i="1"/>
  <c r="AG380" i="1"/>
  <c r="AL380" i="1"/>
  <c r="I382" i="1"/>
  <c r="O382" i="1"/>
  <c r="T382" i="1"/>
  <c r="AA382" i="1"/>
  <c r="AG382" i="1"/>
  <c r="AL382" i="1"/>
  <c r="I384" i="1"/>
  <c r="O384" i="1"/>
  <c r="T384" i="1"/>
  <c r="AA384" i="1"/>
  <c r="AG384" i="1"/>
  <c r="AL384" i="1"/>
  <c r="I386" i="1"/>
  <c r="O386" i="1"/>
  <c r="T386" i="1"/>
  <c r="AA386" i="1"/>
  <c r="AG386" i="1"/>
  <c r="AL386" i="1"/>
  <c r="P387" i="1"/>
  <c r="AK387" i="1"/>
  <c r="I388" i="1"/>
  <c r="O388" i="1"/>
  <c r="T388" i="1"/>
  <c r="AA388" i="1"/>
  <c r="AG388" i="1"/>
  <c r="AL388" i="1"/>
  <c r="I390" i="1"/>
  <c r="O390" i="1"/>
  <c r="T390" i="1"/>
  <c r="AA390" i="1"/>
  <c r="AG390" i="1"/>
  <c r="AL390" i="1"/>
  <c r="K392" i="1"/>
  <c r="R392" i="1"/>
  <c r="X392" i="1"/>
  <c r="AC392" i="1"/>
  <c r="AJ392" i="1"/>
  <c r="AP392" i="1"/>
  <c r="K394" i="1"/>
  <c r="R394" i="1"/>
  <c r="X394" i="1"/>
  <c r="AC394" i="1"/>
  <c r="AJ394" i="1"/>
  <c r="AP394" i="1"/>
  <c r="S395" i="1"/>
  <c r="AO395" i="1"/>
  <c r="K396" i="1"/>
  <c r="R396" i="1"/>
  <c r="X396" i="1"/>
  <c r="AC396" i="1"/>
  <c r="AJ396" i="1"/>
  <c r="AP396" i="1"/>
  <c r="K398" i="1"/>
  <c r="R398" i="1"/>
  <c r="X398" i="1"/>
  <c r="AC398" i="1"/>
  <c r="AJ398" i="1"/>
  <c r="AP398" i="1"/>
  <c r="I400" i="1"/>
  <c r="O400" i="1"/>
  <c r="T400" i="1"/>
  <c r="AA400" i="1"/>
  <c r="AG400" i="1"/>
  <c r="AL400" i="1"/>
  <c r="I402" i="1"/>
  <c r="O402" i="1"/>
  <c r="T402" i="1"/>
  <c r="AA402" i="1"/>
  <c r="AG402" i="1"/>
  <c r="AL402" i="1"/>
  <c r="P403" i="1"/>
  <c r="AK403" i="1"/>
  <c r="I404" i="1"/>
  <c r="O404" i="1"/>
  <c r="T404" i="1"/>
  <c r="AA404" i="1"/>
  <c r="AG404" i="1"/>
  <c r="AL404" i="1"/>
  <c r="I406" i="1"/>
  <c r="O406" i="1"/>
  <c r="T406" i="1"/>
  <c r="AA406" i="1"/>
  <c r="AG406" i="1"/>
  <c r="AL406" i="1"/>
  <c r="I408" i="1"/>
  <c r="O408" i="1"/>
  <c r="T408" i="1"/>
  <c r="AA408" i="1"/>
  <c r="AG408" i="1"/>
  <c r="AL408" i="1"/>
  <c r="I410" i="1"/>
  <c r="O410" i="1"/>
  <c r="T410" i="1"/>
  <c r="AA410" i="1"/>
  <c r="AG410" i="1"/>
  <c r="AL410" i="1"/>
  <c r="I412" i="1"/>
  <c r="O412" i="1"/>
  <c r="T412" i="1"/>
  <c r="AA412" i="1"/>
  <c r="AG412" i="1"/>
  <c r="AL412" i="1"/>
  <c r="I414" i="1"/>
  <c r="O414" i="1"/>
  <c r="T414" i="1"/>
  <c r="AA414" i="1"/>
  <c r="AG414" i="1"/>
  <c r="AL414" i="1"/>
  <c r="I416" i="1"/>
  <c r="O416" i="1"/>
  <c r="T416" i="1"/>
  <c r="AA416" i="1"/>
  <c r="AG416" i="1"/>
  <c r="AL416" i="1"/>
  <c r="I418" i="1"/>
  <c r="O418" i="1"/>
  <c r="T418" i="1"/>
  <c r="AA418" i="1"/>
  <c r="AG418" i="1"/>
  <c r="AL418" i="1"/>
  <c r="I420" i="1"/>
  <c r="O420" i="1"/>
  <c r="T420" i="1"/>
  <c r="AA420" i="1"/>
  <c r="AG420" i="1"/>
  <c r="AL420" i="1"/>
  <c r="I422" i="1"/>
  <c r="O422" i="1"/>
  <c r="T422" i="1"/>
  <c r="AA422" i="1"/>
  <c r="AG422" i="1"/>
  <c r="AL422" i="1"/>
  <c r="I424" i="1"/>
  <c r="O424" i="1"/>
  <c r="T424" i="1"/>
  <c r="AA424" i="1"/>
  <c r="AG424" i="1"/>
  <c r="AL424" i="1"/>
  <c r="I426" i="1"/>
  <c r="O426" i="1"/>
  <c r="T426" i="1"/>
  <c r="AA426" i="1"/>
  <c r="AG426" i="1"/>
  <c r="AL426" i="1"/>
  <c r="I428" i="1"/>
  <c r="O428" i="1"/>
  <c r="T428" i="1"/>
  <c r="AA428" i="1"/>
  <c r="AG428" i="1"/>
  <c r="AL428" i="1"/>
  <c r="I430" i="1"/>
  <c r="O430" i="1"/>
  <c r="T430" i="1"/>
  <c r="AA430" i="1"/>
  <c r="AG430" i="1"/>
  <c r="AL430" i="1"/>
  <c r="I432" i="1"/>
  <c r="O432" i="1"/>
  <c r="T432" i="1"/>
  <c r="AA432" i="1"/>
  <c r="AG432" i="1"/>
  <c r="AL432" i="1"/>
  <c r="I434" i="1"/>
  <c r="O434" i="1"/>
  <c r="T434" i="1"/>
  <c r="AA434" i="1"/>
  <c r="AG434" i="1"/>
  <c r="AL434" i="1"/>
  <c r="AQ436" i="1"/>
  <c r="AL436" i="1"/>
  <c r="AG436" i="1"/>
  <c r="AA436" i="1"/>
  <c r="I436" i="1"/>
  <c r="O436" i="1"/>
  <c r="T436" i="1"/>
  <c r="AC436" i="1"/>
  <c r="AP436" i="1"/>
  <c r="AG446" i="1"/>
  <c r="X446" i="1"/>
  <c r="M446" i="1"/>
  <c r="I438" i="1"/>
  <c r="O438" i="1"/>
  <c r="T438" i="1"/>
  <c r="AA438" i="1"/>
  <c r="AG438" i="1"/>
  <c r="AL438" i="1"/>
  <c r="I440" i="1"/>
  <c r="O440" i="1"/>
  <c r="T440" i="1"/>
  <c r="AA440" i="1"/>
  <c r="AG440" i="1"/>
  <c r="AL440" i="1"/>
  <c r="I442" i="1"/>
  <c r="O442" i="1"/>
  <c r="T442" i="1"/>
  <c r="AA442" i="1"/>
  <c r="AG442" i="1"/>
  <c r="AL442" i="1"/>
  <c r="I444" i="1"/>
  <c r="O444" i="1"/>
  <c r="T444" i="1"/>
  <c r="AA444" i="1"/>
  <c r="AG444" i="1"/>
  <c r="AN444" i="1"/>
  <c r="L6" i="2"/>
  <c r="W6" i="2"/>
  <c r="AH6" i="2"/>
  <c r="K7" i="2"/>
  <c r="V7" i="2"/>
  <c r="K9" i="2"/>
  <c r="V9" i="2"/>
  <c r="L10" i="2"/>
  <c r="W10" i="2"/>
  <c r="AH10" i="2"/>
  <c r="M11" i="2"/>
  <c r="M13" i="2"/>
  <c r="L14" i="2"/>
  <c r="W14" i="2"/>
  <c r="AH14" i="2"/>
  <c r="K15" i="2"/>
  <c r="K17" i="2"/>
  <c r="L18" i="2"/>
  <c r="W18" i="2"/>
  <c r="AH18" i="2"/>
  <c r="M19" i="2"/>
  <c r="M21" i="2"/>
  <c r="L22" i="2"/>
  <c r="W22" i="2"/>
  <c r="AH22" i="2"/>
  <c r="K23" i="2"/>
  <c r="K25" i="2"/>
  <c r="L26" i="2"/>
  <c r="W26" i="2"/>
  <c r="AH26" i="2"/>
  <c r="M27" i="2"/>
  <c r="J28" i="2"/>
  <c r="AM28" i="2"/>
  <c r="P30" i="2"/>
  <c r="AD30" i="2"/>
  <c r="AO30" i="2"/>
  <c r="M31" i="2"/>
  <c r="AC31" i="2"/>
  <c r="AN31" i="2"/>
  <c r="M33" i="2"/>
  <c r="AC33" i="2"/>
  <c r="AN33" i="2"/>
  <c r="P34" i="2"/>
  <c r="AD34" i="2"/>
  <c r="AO34" i="2"/>
  <c r="Y36" i="2"/>
  <c r="K37" i="2"/>
  <c r="L241" i="2"/>
  <c r="W241" i="2"/>
  <c r="AH241" i="2"/>
  <c r="M39" i="2"/>
  <c r="M41" i="2"/>
  <c r="L42" i="2"/>
  <c r="W42" i="2"/>
  <c r="AH42" i="2"/>
  <c r="K43" i="2"/>
  <c r="J44" i="2"/>
  <c r="AM44" i="2"/>
  <c r="M45" i="2"/>
  <c r="AC45" i="2"/>
  <c r="AN45" i="2"/>
  <c r="P46" i="2"/>
  <c r="AD46" i="2"/>
  <c r="AO46" i="2"/>
  <c r="P50" i="2"/>
  <c r="AD50" i="2"/>
  <c r="AO50" i="2"/>
  <c r="M51" i="2"/>
  <c r="AC51" i="2"/>
  <c r="AN51" i="2"/>
  <c r="L54" i="2"/>
  <c r="AD58" i="2"/>
  <c r="M61" i="2"/>
  <c r="AC67" i="2"/>
  <c r="M73" i="2"/>
  <c r="AP73" i="2"/>
  <c r="L86" i="2"/>
  <c r="AH86" i="2"/>
  <c r="K87" i="2"/>
  <c r="AE87" i="2"/>
  <c r="M93" i="2"/>
  <c r="L94" i="2"/>
  <c r="AO94" i="2"/>
  <c r="M97" i="2"/>
  <c r="AE97" i="2"/>
  <c r="M99" i="2"/>
  <c r="K105" i="2"/>
  <c r="AE105" i="2"/>
  <c r="K111" i="2"/>
  <c r="AG111" i="2"/>
  <c r="M113" i="2"/>
  <c r="AE113" i="2"/>
  <c r="M119" i="2"/>
  <c r="K121" i="2"/>
  <c r="X121" i="2"/>
  <c r="AL121" i="2"/>
  <c r="M123" i="2"/>
  <c r="K129" i="2"/>
  <c r="X129" i="2"/>
  <c r="AL129" i="2"/>
  <c r="X137" i="2"/>
  <c r="M143" i="2"/>
  <c r="M151" i="2"/>
  <c r="K161" i="2"/>
  <c r="AC161" i="2"/>
  <c r="L162" i="2"/>
  <c r="K163" i="2"/>
  <c r="P166" i="2"/>
  <c r="M167" i="2"/>
  <c r="M169" i="2"/>
  <c r="AL169" i="2"/>
  <c r="AO170" i="2"/>
  <c r="P174" i="2"/>
  <c r="K181" i="2"/>
  <c r="AG181" i="2"/>
  <c r="L182" i="2"/>
  <c r="AO182" i="2"/>
  <c r="O191" i="2"/>
  <c r="O195" i="2"/>
  <c r="O207" i="2"/>
  <c r="O211" i="2"/>
  <c r="AG225" i="2"/>
  <c r="AE225" i="2"/>
  <c r="M225" i="2"/>
  <c r="I225" i="2"/>
  <c r="AJ225" i="2"/>
  <c r="M257" i="2"/>
  <c r="AP261" i="2"/>
  <c r="AE261" i="2"/>
  <c r="M261" i="2"/>
  <c r="AE265" i="2"/>
  <c r="R265" i="2"/>
  <c r="M265" i="2"/>
  <c r="L30" i="2"/>
  <c r="W30" i="2"/>
  <c r="AH30" i="2"/>
  <c r="K31" i="2"/>
  <c r="V31" i="2"/>
  <c r="K33" i="2"/>
  <c r="V33" i="2"/>
  <c r="L34" i="2"/>
  <c r="W34" i="2"/>
  <c r="AH34" i="2"/>
  <c r="J36" i="2"/>
  <c r="AM36" i="2"/>
  <c r="K45" i="2"/>
  <c r="V45" i="2"/>
  <c r="L46" i="2"/>
  <c r="W46" i="2"/>
  <c r="AH46" i="2"/>
  <c r="L50" i="2"/>
  <c r="W50" i="2"/>
  <c r="AH50" i="2"/>
  <c r="K51" i="2"/>
  <c r="V51" i="2"/>
  <c r="AN53" i="2"/>
  <c r="K61" i="2"/>
  <c r="AO62" i="2"/>
  <c r="K73" i="2"/>
  <c r="AE73" i="2"/>
  <c r="AD78" i="2"/>
  <c r="K97" i="2"/>
  <c r="X97" i="2"/>
  <c r="AL97" i="2"/>
  <c r="K113" i="2"/>
  <c r="X113" i="2"/>
  <c r="AL113" i="2"/>
  <c r="K119" i="2"/>
  <c r="AG119" i="2"/>
  <c r="AO122" i="2"/>
  <c r="K169" i="2"/>
  <c r="AC169" i="2"/>
  <c r="P170" i="2"/>
  <c r="AC171" i="2"/>
  <c r="L174" i="2"/>
  <c r="AO174" i="2"/>
  <c r="M191" i="2"/>
  <c r="M195" i="2"/>
  <c r="M207" i="2"/>
  <c r="M211" i="2"/>
  <c r="AD216" i="2"/>
  <c r="V245" i="2"/>
  <c r="AE263" i="2"/>
  <c r="AG269" i="2"/>
  <c r="AJ269" i="2"/>
  <c r="M269" i="2"/>
  <c r="I269" i="2"/>
  <c r="P272" i="2"/>
  <c r="P280" i="2"/>
  <c r="AK280" i="2"/>
  <c r="I285" i="2"/>
  <c r="R285" i="2"/>
  <c r="X285" i="2"/>
  <c r="AG285" i="2"/>
  <c r="AP285" i="2"/>
  <c r="P288" i="2"/>
  <c r="AK288" i="2"/>
  <c r="I291" i="2"/>
  <c r="R291" i="2"/>
  <c r="V291" i="2"/>
  <c r="AE291" i="2"/>
  <c r="AN291" i="2"/>
  <c r="S274" i="2"/>
  <c r="AO274" i="2"/>
  <c r="I299" i="2"/>
  <c r="R299" i="2"/>
  <c r="V299" i="2"/>
  <c r="AE299" i="2"/>
  <c r="AN299" i="2"/>
  <c r="I303" i="2"/>
  <c r="R303" i="2"/>
  <c r="V303" i="2"/>
  <c r="AE303" i="2"/>
  <c r="AN303" i="2"/>
  <c r="I307" i="2"/>
  <c r="R307" i="2"/>
  <c r="V307" i="2"/>
  <c r="AE307" i="2"/>
  <c r="AN307" i="2"/>
  <c r="I311" i="2"/>
  <c r="R311" i="2"/>
  <c r="V311" i="2"/>
  <c r="AE311" i="2"/>
  <c r="AN311" i="2"/>
  <c r="I315" i="2"/>
  <c r="R315" i="2"/>
  <c r="V315" i="2"/>
  <c r="AE315" i="2"/>
  <c r="AN315" i="2"/>
  <c r="I319" i="2"/>
  <c r="R319" i="2"/>
  <c r="V319" i="2"/>
  <c r="AE319" i="2"/>
  <c r="AN319" i="2"/>
  <c r="I323" i="2"/>
  <c r="R323" i="2"/>
  <c r="V323" i="2"/>
  <c r="AE323" i="2"/>
  <c r="AN323" i="2"/>
  <c r="I327" i="2"/>
  <c r="R327" i="2"/>
  <c r="V327" i="2"/>
  <c r="AE327" i="2"/>
  <c r="AN327" i="2"/>
  <c r="I331" i="2"/>
  <c r="R331" i="2"/>
  <c r="V331" i="2"/>
  <c r="AE331" i="2"/>
  <c r="AN331" i="2"/>
  <c r="L335" i="2"/>
  <c r="K365" i="2"/>
  <c r="T365" i="2"/>
  <c r="AC365" i="2"/>
  <c r="AL365" i="2"/>
  <c r="W366" i="2"/>
  <c r="I367" i="2"/>
  <c r="R367" i="2"/>
  <c r="AA367" i="2"/>
  <c r="AJ367" i="2"/>
  <c r="I369" i="2"/>
  <c r="O369" i="2"/>
  <c r="T369" i="2"/>
  <c r="AA369" i="2"/>
  <c r="AG369" i="2"/>
  <c r="AL369" i="2"/>
  <c r="P370" i="2"/>
  <c r="K371" i="2"/>
  <c r="R371" i="2"/>
  <c r="X371" i="2"/>
  <c r="AC371" i="2"/>
  <c r="AJ371" i="2"/>
  <c r="AP371" i="2"/>
  <c r="K373" i="2"/>
  <c r="R373" i="2"/>
  <c r="X373" i="2"/>
  <c r="O375" i="2"/>
  <c r="AA375" i="2"/>
  <c r="O377" i="2"/>
  <c r="AA377" i="2"/>
  <c r="AK378" i="2"/>
  <c r="R227" i="2"/>
  <c r="O229" i="2"/>
  <c r="AE228" i="2"/>
  <c r="M259" i="2"/>
  <c r="AP259" i="2"/>
  <c r="AD278" i="2"/>
  <c r="M275" i="2"/>
  <c r="I279" i="2"/>
  <c r="R279" i="2"/>
  <c r="X279" i="2"/>
  <c r="AG279" i="2"/>
  <c r="M281" i="2"/>
  <c r="X281" i="2"/>
  <c r="M283" i="2"/>
  <c r="X283" i="2"/>
  <c r="L284" i="2"/>
  <c r="AD284" i="2"/>
  <c r="M285" i="2"/>
  <c r="V285" i="2"/>
  <c r="AE285" i="2"/>
  <c r="I287" i="2"/>
  <c r="R287" i="2"/>
  <c r="X287" i="2"/>
  <c r="AG287" i="2"/>
  <c r="M289" i="2"/>
  <c r="X289" i="2"/>
  <c r="K291" i="2"/>
  <c r="T291" i="2"/>
  <c r="AC291" i="2"/>
  <c r="I293" i="2"/>
  <c r="R293" i="2"/>
  <c r="V293" i="2"/>
  <c r="AE293" i="2"/>
  <c r="K264" i="2"/>
  <c r="V264" i="2"/>
  <c r="K297" i="2"/>
  <c r="V297" i="2"/>
  <c r="L298" i="2"/>
  <c r="AD298" i="2"/>
  <c r="K299" i="2"/>
  <c r="T299" i="2"/>
  <c r="AC299" i="2"/>
  <c r="I301" i="2"/>
  <c r="R301" i="2"/>
  <c r="V301" i="2"/>
  <c r="AE301" i="2"/>
  <c r="K303" i="2"/>
  <c r="T303" i="2"/>
  <c r="AC303" i="2"/>
  <c r="I305" i="2"/>
  <c r="R305" i="2"/>
  <c r="V305" i="2"/>
  <c r="AE305" i="2"/>
  <c r="K307" i="2"/>
  <c r="T307" i="2"/>
  <c r="AC307" i="2"/>
  <c r="I309" i="2"/>
  <c r="R309" i="2"/>
  <c r="V309" i="2"/>
  <c r="AE309" i="2"/>
  <c r="K311" i="2"/>
  <c r="T311" i="2"/>
  <c r="AC311" i="2"/>
  <c r="I313" i="2"/>
  <c r="R313" i="2"/>
  <c r="V313" i="2"/>
  <c r="AE313" i="2"/>
  <c r="K315" i="2"/>
  <c r="T315" i="2"/>
  <c r="AC315" i="2"/>
  <c r="I317" i="2"/>
  <c r="R317" i="2"/>
  <c r="V317" i="2"/>
  <c r="AE317" i="2"/>
  <c r="K319" i="2"/>
  <c r="T319" i="2"/>
  <c r="AC319" i="2"/>
  <c r="I321" i="2"/>
  <c r="R321" i="2"/>
  <c r="V321" i="2"/>
  <c r="AE321" i="2"/>
  <c r="K323" i="2"/>
  <c r="T323" i="2"/>
  <c r="AC323" i="2"/>
  <c r="I325" i="2"/>
  <c r="R325" i="2"/>
  <c r="V325" i="2"/>
  <c r="AE325" i="2"/>
  <c r="K327" i="2"/>
  <c r="T327" i="2"/>
  <c r="AC327" i="2"/>
  <c r="I329" i="2"/>
  <c r="R329" i="2"/>
  <c r="V329" i="2"/>
  <c r="AE329" i="2"/>
  <c r="K331" i="2"/>
  <c r="T331" i="2"/>
  <c r="AC331" i="2"/>
  <c r="I333" i="2"/>
  <c r="R333" i="2"/>
  <c r="V333" i="2"/>
  <c r="AE333" i="2"/>
  <c r="P335" i="2"/>
  <c r="I365" i="2"/>
  <c r="R365" i="2"/>
  <c r="AA365" i="2"/>
  <c r="AJ365" i="2"/>
  <c r="S366" i="2"/>
  <c r="I371" i="2"/>
  <c r="O371" i="2"/>
  <c r="T371" i="2"/>
  <c r="AA371" i="2"/>
  <c r="AG371" i="2"/>
  <c r="AL371" i="2"/>
  <c r="AQ373" i="2"/>
  <c r="AL373" i="2"/>
  <c r="AG373" i="2"/>
  <c r="AA373" i="2"/>
  <c r="I373" i="2"/>
  <c r="O373" i="2"/>
  <c r="T373" i="2"/>
  <c r="AC373" i="2"/>
  <c r="AP373" i="2"/>
  <c r="AQ375" i="2"/>
  <c r="AP375" i="2"/>
  <c r="AJ375" i="2"/>
  <c r="AC375" i="2"/>
  <c r="X375" i="2"/>
  <c r="R375" i="2"/>
  <c r="K375" i="2"/>
  <c r="I375" i="2"/>
  <c r="T375" i="2"/>
  <c r="AG375" i="2"/>
  <c r="AQ377" i="2"/>
  <c r="AP377" i="2"/>
  <c r="AJ377" i="2"/>
  <c r="AC377" i="2"/>
  <c r="X377" i="2"/>
  <c r="R377" i="2"/>
  <c r="K377" i="2"/>
  <c r="I377" i="2"/>
  <c r="T377" i="2"/>
  <c r="AG377" i="2"/>
  <c r="P378" i="2"/>
  <c r="P374" i="2"/>
  <c r="I379" i="2"/>
  <c r="O379" i="2"/>
  <c r="T379" i="2"/>
  <c r="AA379" i="2"/>
  <c r="AG379" i="2"/>
  <c r="AL379" i="2"/>
  <c r="I381" i="2"/>
  <c r="O381" i="2"/>
  <c r="T381" i="2"/>
  <c r="AA381" i="2"/>
  <c r="AG381" i="2"/>
  <c r="AL381" i="2"/>
  <c r="P382" i="2"/>
  <c r="I383" i="2"/>
  <c r="O383" i="2"/>
  <c r="T383" i="2"/>
  <c r="AA383" i="2"/>
  <c r="AG383" i="2"/>
  <c r="AL383" i="2"/>
  <c r="I385" i="2"/>
  <c r="O385" i="2"/>
  <c r="T385" i="2"/>
  <c r="AA385" i="2"/>
  <c r="AG385" i="2"/>
  <c r="AL385" i="2"/>
  <c r="P386" i="2"/>
  <c r="I387" i="2"/>
  <c r="O387" i="2"/>
  <c r="T387" i="2"/>
  <c r="AA387" i="2"/>
  <c r="AG387" i="2"/>
  <c r="AL387" i="2"/>
  <c r="I389" i="2"/>
  <c r="O389" i="2"/>
  <c r="T389" i="2"/>
  <c r="AA389" i="2"/>
  <c r="AG389" i="2"/>
  <c r="L394" i="2"/>
  <c r="I395" i="2"/>
  <c r="T395" i="2"/>
  <c r="AE397" i="2"/>
  <c r="T397" i="2"/>
  <c r="I397" i="2"/>
  <c r="V397" i="2"/>
  <c r="M401" i="2"/>
  <c r="AJ405" i="2"/>
  <c r="V405" i="2"/>
  <c r="K405" i="2"/>
  <c r="I405" i="2"/>
  <c r="AE405" i="2"/>
  <c r="AJ409" i="2"/>
  <c r="V409" i="2"/>
  <c r="K409" i="2"/>
  <c r="I409" i="2"/>
  <c r="AE409" i="2"/>
  <c r="AJ413" i="2"/>
  <c r="V413" i="2"/>
  <c r="K413" i="2"/>
  <c r="I413" i="2"/>
  <c r="AE413" i="2"/>
  <c r="AJ417" i="2"/>
  <c r="V417" i="2"/>
  <c r="K417" i="2"/>
  <c r="I417" i="2"/>
  <c r="AE417" i="2"/>
  <c r="V421" i="2"/>
  <c r="K421" i="2"/>
  <c r="I421" i="2"/>
  <c r="AN421" i="2"/>
  <c r="M425" i="2"/>
  <c r="M393" i="2"/>
  <c r="AO402" i="2"/>
  <c r="S402" i="2"/>
  <c r="L402" i="2"/>
  <c r="AJ403" i="2"/>
  <c r="V403" i="2"/>
  <c r="K403" i="2"/>
  <c r="I403" i="2"/>
  <c r="AE403" i="2"/>
  <c r="AJ407" i="2"/>
  <c r="V407" i="2"/>
  <c r="K407" i="2"/>
  <c r="I407" i="2"/>
  <c r="AE407" i="2"/>
  <c r="AJ411" i="2"/>
  <c r="V411" i="2"/>
  <c r="K411" i="2"/>
  <c r="I411" i="2"/>
  <c r="AE411" i="2"/>
  <c r="AJ415" i="2"/>
  <c r="V415" i="2"/>
  <c r="K415" i="2"/>
  <c r="I415" i="2"/>
  <c r="AE415" i="2"/>
  <c r="AJ419" i="2"/>
  <c r="V419" i="2"/>
  <c r="K419" i="2"/>
  <c r="I419" i="2"/>
  <c r="AE419" i="2"/>
  <c r="AK424" i="2"/>
  <c r="AO424" i="2"/>
  <c r="AD424" i="2"/>
  <c r="P424" i="2"/>
  <c r="L424" i="2"/>
  <c r="AH424" i="2"/>
  <c r="AK428" i="2"/>
  <c r="AO428" i="2"/>
  <c r="AD428" i="2"/>
  <c r="P428" i="2"/>
  <c r="L428" i="2"/>
  <c r="AH428" i="2"/>
  <c r="M430" i="2"/>
  <c r="AJ430" i="2"/>
  <c r="I432" i="2"/>
  <c r="R432" i="2"/>
  <c r="X432" i="2"/>
  <c r="AG432" i="2"/>
  <c r="AP432" i="2"/>
  <c r="P435" i="2"/>
  <c r="M436" i="2"/>
  <c r="AJ436" i="2"/>
  <c r="L439" i="2"/>
  <c r="AD439" i="2"/>
  <c r="AK439" i="2"/>
  <c r="I442" i="2"/>
  <c r="R442" i="2"/>
  <c r="X442" i="2"/>
  <c r="AG442" i="2"/>
  <c r="AP442" i="2"/>
  <c r="M444" i="2"/>
  <c r="X444" i="2"/>
  <c r="AJ444" i="2"/>
  <c r="M446" i="2"/>
  <c r="X446" i="2"/>
  <c r="AJ446" i="2"/>
  <c r="M399" i="2"/>
  <c r="K423" i="2"/>
  <c r="T423" i="2"/>
  <c r="X423" i="2"/>
  <c r="AG423" i="2"/>
  <c r="M427" i="2"/>
  <c r="L431" i="2"/>
  <c r="AD431" i="2"/>
  <c r="M432" i="2"/>
  <c r="V432" i="2"/>
  <c r="AE432" i="2"/>
  <c r="I434" i="2"/>
  <c r="R434" i="2"/>
  <c r="X434" i="2"/>
  <c r="AG434" i="2"/>
  <c r="M438" i="2"/>
  <c r="P439" i="2"/>
  <c r="I440" i="2"/>
  <c r="R440" i="2"/>
  <c r="X440" i="2"/>
  <c r="AG440" i="2"/>
  <c r="M442" i="2"/>
  <c r="V442" i="2"/>
  <c r="AE442" i="2"/>
  <c r="P443" i="2"/>
  <c r="R444" i="2"/>
  <c r="AE444" i="2"/>
  <c r="R446" i="2"/>
  <c r="AE446" i="2"/>
  <c r="X98" i="1"/>
  <c r="X205" i="1"/>
  <c r="AA74" i="1"/>
  <c r="K300" i="1"/>
  <c r="AJ300" i="1"/>
  <c r="X84" i="1"/>
  <c r="K56" i="1"/>
  <c r="AJ56" i="1"/>
  <c r="X154" i="1"/>
  <c r="K90" i="1"/>
  <c r="AJ90" i="1"/>
  <c r="X180" i="1"/>
  <c r="K101" i="1"/>
  <c r="AJ101" i="1"/>
  <c r="X96" i="1"/>
  <c r="K98" i="1"/>
  <c r="AJ98" i="1"/>
  <c r="X100" i="1"/>
  <c r="K253" i="1"/>
  <c r="AJ253" i="1"/>
  <c r="X104" i="1"/>
  <c r="K203" i="1"/>
  <c r="AJ203" i="1"/>
  <c r="X108" i="1"/>
  <c r="K110" i="1"/>
  <c r="AJ110" i="1"/>
  <c r="X80" i="1"/>
  <c r="K114" i="1"/>
  <c r="AJ114" i="1"/>
  <c r="X116" i="1"/>
  <c r="K118" i="1"/>
  <c r="AM118" i="1"/>
  <c r="I121" i="1"/>
  <c r="AA123" i="1"/>
  <c r="I127" i="1"/>
  <c r="O189" i="1"/>
  <c r="O307" i="1"/>
  <c r="AG133" i="1"/>
  <c r="I139" i="1"/>
  <c r="AL139" i="1"/>
  <c r="AL102" i="1"/>
  <c r="AA153" i="1"/>
  <c r="AA155" i="1"/>
  <c r="AK172" i="1"/>
  <c r="AH172" i="1"/>
  <c r="S190" i="1"/>
  <c r="AK9" i="1"/>
  <c r="AO35" i="1"/>
  <c r="S35" i="1"/>
  <c r="P35" i="1"/>
  <c r="AQ129" i="1"/>
  <c r="AJ129" i="1"/>
  <c r="X129" i="1"/>
  <c r="K129" i="1"/>
  <c r="AC129" i="1"/>
  <c r="O129" i="1"/>
  <c r="AP129" i="1"/>
  <c r="AA129" i="1"/>
  <c r="I129" i="1"/>
  <c r="AL129" i="1"/>
  <c r="T129" i="1"/>
  <c r="AC205" i="1"/>
  <c r="R300" i="1"/>
  <c r="AP300" i="1"/>
  <c r="R56" i="1"/>
  <c r="AP56" i="1"/>
  <c r="R90" i="1"/>
  <c r="AP90" i="1"/>
  <c r="R101" i="1"/>
  <c r="AP101" i="1"/>
  <c r="R98" i="1"/>
  <c r="AP98" i="1"/>
  <c r="R253" i="1"/>
  <c r="AP253" i="1"/>
  <c r="R203" i="1"/>
  <c r="AP203" i="1"/>
  <c r="R110" i="1"/>
  <c r="AP110" i="1"/>
  <c r="R114" i="1"/>
  <c r="AP114" i="1"/>
  <c r="R118" i="1"/>
  <c r="AA121" i="1"/>
  <c r="AG127" i="1"/>
  <c r="AA189" i="1"/>
  <c r="AA307" i="1"/>
  <c r="O139" i="1"/>
  <c r="AL153" i="1"/>
  <c r="AO9" i="1"/>
  <c r="X300" i="1"/>
  <c r="X101" i="1"/>
  <c r="X110" i="1"/>
  <c r="X114" i="1"/>
  <c r="X118" i="1"/>
  <c r="AA139" i="1"/>
  <c r="V181" i="1"/>
  <c r="K181" i="1"/>
  <c r="AO190" i="1"/>
  <c r="AK35" i="1"/>
  <c r="R129" i="1"/>
  <c r="X56" i="1"/>
  <c r="X90" i="1"/>
  <c r="X253" i="1"/>
  <c r="K74" i="1"/>
  <c r="AC76" i="1"/>
  <c r="AC300" i="1"/>
  <c r="R84" i="1"/>
  <c r="AP84" i="1"/>
  <c r="AC56" i="1"/>
  <c r="R154" i="1"/>
  <c r="AP154" i="1"/>
  <c r="AC90" i="1"/>
  <c r="R180" i="1"/>
  <c r="AP180" i="1"/>
  <c r="AC101" i="1"/>
  <c r="R96" i="1"/>
  <c r="AP96" i="1"/>
  <c r="AC98" i="1"/>
  <c r="R100" i="1"/>
  <c r="AP100" i="1"/>
  <c r="AC253" i="1"/>
  <c r="R104" i="1"/>
  <c r="AP104" i="1"/>
  <c r="AC203" i="1"/>
  <c r="R108" i="1"/>
  <c r="AP108" i="1"/>
  <c r="AC110" i="1"/>
  <c r="R80" i="1"/>
  <c r="AP80" i="1"/>
  <c r="AC114" i="1"/>
  <c r="R116" i="1"/>
  <c r="AP116" i="1"/>
  <c r="AC118" i="1"/>
  <c r="I189" i="1"/>
  <c r="I133" i="1"/>
  <c r="AG143" i="1"/>
  <c r="AN161" i="1"/>
  <c r="AH164" i="1"/>
  <c r="AG165" i="1"/>
  <c r="V88" i="1"/>
  <c r="AG88" i="1"/>
  <c r="AK260" i="1"/>
  <c r="L260" i="1"/>
  <c r="S9" i="1"/>
  <c r="AQ207" i="1"/>
  <c r="AJ207" i="1"/>
  <c r="X207" i="1"/>
  <c r="K207" i="1"/>
  <c r="AP207" i="1"/>
  <c r="AA207" i="1"/>
  <c r="I207" i="1"/>
  <c r="AL207" i="1"/>
  <c r="T207" i="1"/>
  <c r="AC207" i="1"/>
  <c r="AG129" i="1"/>
  <c r="AQ229" i="1"/>
  <c r="AJ229" i="1"/>
  <c r="X229" i="1"/>
  <c r="K229" i="1"/>
  <c r="R229" i="1"/>
  <c r="AG229" i="1"/>
  <c r="AQ273" i="1"/>
  <c r="AJ273" i="1"/>
  <c r="X273" i="1"/>
  <c r="K273" i="1"/>
  <c r="R273" i="1"/>
  <c r="AG273" i="1"/>
  <c r="AK234" i="1"/>
  <c r="AO234" i="1"/>
  <c r="AH234" i="1"/>
  <c r="I239" i="1"/>
  <c r="AA239" i="1"/>
  <c r="I241" i="1"/>
  <c r="AG241" i="1"/>
  <c r="AQ131" i="1"/>
  <c r="AG131" i="1"/>
  <c r="T131" i="1"/>
  <c r="I131" i="1"/>
  <c r="AP131" i="1"/>
  <c r="AC131" i="1"/>
  <c r="R131" i="1"/>
  <c r="AJ131" i="1"/>
  <c r="X131" i="1"/>
  <c r="K131" i="1"/>
  <c r="AL131" i="1"/>
  <c r="AL249" i="1"/>
  <c r="T249" i="1"/>
  <c r="I249" i="1"/>
  <c r="AE249" i="1"/>
  <c r="R249" i="1"/>
  <c r="AN249" i="1"/>
  <c r="AA249" i="1"/>
  <c r="K249" i="1"/>
  <c r="O112" i="1"/>
  <c r="AA112" i="1"/>
  <c r="AL112" i="1"/>
  <c r="O54" i="1"/>
  <c r="AA54" i="1"/>
  <c r="AL54" i="1"/>
  <c r="O193" i="1"/>
  <c r="AA193" i="1"/>
  <c r="AL193" i="1"/>
  <c r="O195" i="1"/>
  <c r="AA195" i="1"/>
  <c r="AL195" i="1"/>
  <c r="O197" i="1"/>
  <c r="AA197" i="1"/>
  <c r="AL197" i="1"/>
  <c r="O199" i="1"/>
  <c r="AA199" i="1"/>
  <c r="AL199" i="1"/>
  <c r="O201" i="1"/>
  <c r="AA201" i="1"/>
  <c r="AL201" i="1"/>
  <c r="O109" i="1"/>
  <c r="AA109" i="1"/>
  <c r="AL109" i="1"/>
  <c r="O41" i="1"/>
  <c r="AA41" i="1"/>
  <c r="AL41" i="1"/>
  <c r="AQ209" i="1"/>
  <c r="AJ209" i="1"/>
  <c r="X209" i="1"/>
  <c r="K209" i="1"/>
  <c r="R209" i="1"/>
  <c r="AG209" i="1"/>
  <c r="O211" i="1"/>
  <c r="I213" i="1"/>
  <c r="AA213" i="1"/>
  <c r="AP213" i="1"/>
  <c r="S214" i="1"/>
  <c r="I215" i="1"/>
  <c r="AA215" i="1"/>
  <c r="AP215" i="1"/>
  <c r="AQ219" i="1"/>
  <c r="AJ219" i="1"/>
  <c r="X219" i="1"/>
  <c r="K219" i="1"/>
  <c r="R219" i="1"/>
  <c r="AG219" i="1"/>
  <c r="O221" i="1"/>
  <c r="AK222" i="1"/>
  <c r="AO222" i="1"/>
  <c r="AH222" i="1"/>
  <c r="O223" i="1"/>
  <c r="I71" i="1"/>
  <c r="AA71" i="1"/>
  <c r="AP71" i="1"/>
  <c r="I227" i="1"/>
  <c r="AA227" i="1"/>
  <c r="AP227" i="1"/>
  <c r="T229" i="1"/>
  <c r="AL229" i="1"/>
  <c r="P147" i="1"/>
  <c r="T273" i="1"/>
  <c r="AL273" i="1"/>
  <c r="AQ233" i="1"/>
  <c r="AJ233" i="1"/>
  <c r="X233" i="1"/>
  <c r="K233" i="1"/>
  <c r="R233" i="1"/>
  <c r="AG233" i="1"/>
  <c r="AQ22" i="1"/>
  <c r="AJ22" i="1"/>
  <c r="X22" i="1"/>
  <c r="K22" i="1"/>
  <c r="R22" i="1"/>
  <c r="AG22" i="1"/>
  <c r="O237" i="1"/>
  <c r="AK238" i="1"/>
  <c r="AO238" i="1"/>
  <c r="AH238" i="1"/>
  <c r="O239" i="1"/>
  <c r="O241" i="1"/>
  <c r="AQ243" i="1"/>
  <c r="AG243" i="1"/>
  <c r="T243" i="1"/>
  <c r="I243" i="1"/>
  <c r="AP243" i="1"/>
  <c r="AC243" i="1"/>
  <c r="R243" i="1"/>
  <c r="AJ243" i="1"/>
  <c r="X243" i="1"/>
  <c r="K243" i="1"/>
  <c r="AL243" i="1"/>
  <c r="AQ52" i="1"/>
  <c r="AG52" i="1"/>
  <c r="T52" i="1"/>
  <c r="I52" i="1"/>
  <c r="AP52" i="1"/>
  <c r="AC52" i="1"/>
  <c r="R52" i="1"/>
  <c r="AJ52" i="1"/>
  <c r="X52" i="1"/>
  <c r="K52" i="1"/>
  <c r="AL52" i="1"/>
  <c r="AL257" i="1"/>
  <c r="I257" i="1"/>
  <c r="AE257" i="1"/>
  <c r="M261" i="1"/>
  <c r="AA261" i="1"/>
  <c r="AQ211" i="1"/>
  <c r="AJ211" i="1"/>
  <c r="X211" i="1"/>
  <c r="K211" i="1"/>
  <c r="R211" i="1"/>
  <c r="AG211" i="1"/>
  <c r="O213" i="1"/>
  <c r="AK214" i="1"/>
  <c r="O215" i="1"/>
  <c r="AQ221" i="1"/>
  <c r="AJ221" i="1"/>
  <c r="X221" i="1"/>
  <c r="K221" i="1"/>
  <c r="R221" i="1"/>
  <c r="AG221" i="1"/>
  <c r="AQ223" i="1"/>
  <c r="AJ223" i="1"/>
  <c r="X223" i="1"/>
  <c r="K223" i="1"/>
  <c r="R223" i="1"/>
  <c r="AG223" i="1"/>
  <c r="O71" i="1"/>
  <c r="AK226" i="1"/>
  <c r="AO226" i="1"/>
  <c r="AH226" i="1"/>
  <c r="O227" i="1"/>
  <c r="I229" i="1"/>
  <c r="AA229" i="1"/>
  <c r="AP229" i="1"/>
  <c r="I273" i="1"/>
  <c r="AA273" i="1"/>
  <c r="AP273" i="1"/>
  <c r="P234" i="1"/>
  <c r="AQ237" i="1"/>
  <c r="AJ237" i="1"/>
  <c r="X237" i="1"/>
  <c r="K237" i="1"/>
  <c r="R237" i="1"/>
  <c r="AG237" i="1"/>
  <c r="AQ239" i="1"/>
  <c r="AP239" i="1"/>
  <c r="AJ239" i="1"/>
  <c r="X239" i="1"/>
  <c r="K239" i="1"/>
  <c r="R239" i="1"/>
  <c r="AG239" i="1"/>
  <c r="AQ241" i="1"/>
  <c r="AP241" i="1"/>
  <c r="AC241" i="1"/>
  <c r="R241" i="1"/>
  <c r="AJ241" i="1"/>
  <c r="X241" i="1"/>
  <c r="K241" i="1"/>
  <c r="T241" i="1"/>
  <c r="AQ213" i="1"/>
  <c r="AJ213" i="1"/>
  <c r="X213" i="1"/>
  <c r="K213" i="1"/>
  <c r="R213" i="1"/>
  <c r="AG213" i="1"/>
  <c r="AQ215" i="1"/>
  <c r="AJ215" i="1"/>
  <c r="X215" i="1"/>
  <c r="K215" i="1"/>
  <c r="R215" i="1"/>
  <c r="AG215" i="1"/>
  <c r="AQ71" i="1"/>
  <c r="AJ71" i="1"/>
  <c r="X71" i="1"/>
  <c r="K71" i="1"/>
  <c r="R71" i="1"/>
  <c r="AG71" i="1"/>
  <c r="AQ227" i="1"/>
  <c r="AJ227" i="1"/>
  <c r="X227" i="1"/>
  <c r="K227" i="1"/>
  <c r="R227" i="1"/>
  <c r="AG227" i="1"/>
  <c r="O229" i="1"/>
  <c r="AC229" i="1"/>
  <c r="AK147" i="1"/>
  <c r="AO147" i="1"/>
  <c r="AH147" i="1"/>
  <c r="O273" i="1"/>
  <c r="AC273" i="1"/>
  <c r="W234" i="1"/>
  <c r="T237" i="1"/>
  <c r="AL237" i="1"/>
  <c r="T239" i="1"/>
  <c r="AL239" i="1"/>
  <c r="AA241" i="1"/>
  <c r="AA131" i="1"/>
  <c r="AC249" i="1"/>
  <c r="L254" i="1"/>
  <c r="W254" i="1"/>
  <c r="W258" i="1"/>
  <c r="L258" i="1"/>
  <c r="AO242" i="1"/>
  <c r="AO246" i="1"/>
  <c r="I72" i="1"/>
  <c r="AL72" i="1"/>
  <c r="I107" i="1"/>
  <c r="AL107" i="1"/>
  <c r="M304" i="1"/>
  <c r="W242" i="1"/>
  <c r="AA72" i="1"/>
  <c r="AA107" i="1"/>
  <c r="AH242" i="1"/>
  <c r="AH246" i="1"/>
  <c r="AN59" i="2"/>
  <c r="AC59" i="2"/>
  <c r="AE79" i="2"/>
  <c r="AL79" i="2"/>
  <c r="V79" i="2"/>
  <c r="AE89" i="2"/>
  <c r="AL89" i="2"/>
  <c r="V89" i="2"/>
  <c r="AC53" i="2"/>
  <c r="M53" i="2"/>
  <c r="K53" i="2"/>
  <c r="AK82" i="2"/>
  <c r="AD82" i="2"/>
  <c r="AK90" i="2"/>
  <c r="P90" i="2"/>
  <c r="AO90" i="2"/>
  <c r="L90" i="2"/>
  <c r="AH90" i="2"/>
  <c r="AL95" i="2"/>
  <c r="AP95" i="2"/>
  <c r="M95" i="2"/>
  <c r="AE95" i="2"/>
  <c r="K95" i="2"/>
  <c r="X95" i="2"/>
  <c r="AO102" i="2"/>
  <c r="AH110" i="2"/>
  <c r="AG135" i="2"/>
  <c r="V145" i="2"/>
  <c r="AP145" i="2"/>
  <c r="X153" i="2"/>
  <c r="AP155" i="2"/>
  <c r="AN175" i="2"/>
  <c r="AN183" i="2"/>
  <c r="AN199" i="2"/>
  <c r="AP215" i="2"/>
  <c r="AE247" i="2"/>
  <c r="AE251" i="2"/>
  <c r="AE255" i="2"/>
  <c r="AK260" i="2"/>
  <c r="AH54" i="2"/>
  <c r="AE61" i="2"/>
  <c r="L62" i="2"/>
  <c r="AD66" i="2"/>
  <c r="M69" i="2"/>
  <c r="AL85" i="2"/>
  <c r="V87" i="2"/>
  <c r="AP87" i="2"/>
  <c r="M91" i="2"/>
  <c r="AD94" i="2"/>
  <c r="V105" i="2"/>
  <c r="AP105" i="2"/>
  <c r="AO110" i="2"/>
  <c r="L114" i="2"/>
  <c r="X119" i="2"/>
  <c r="L122" i="2"/>
  <c r="M127" i="2"/>
  <c r="K137" i="2"/>
  <c r="AE137" i="2"/>
  <c r="X145" i="2"/>
  <c r="AC153" i="2"/>
  <c r="L154" i="2"/>
  <c r="V157" i="2"/>
  <c r="P158" i="2"/>
  <c r="AH162" i="2"/>
  <c r="AD174" i="2"/>
  <c r="T179" i="2"/>
  <c r="AD182" i="2"/>
  <c r="M187" i="2"/>
  <c r="AN195" i="2"/>
  <c r="M203" i="2"/>
  <c r="AN211" i="2"/>
  <c r="P232" i="2"/>
  <c r="R233" i="2"/>
  <c r="O237" i="2"/>
  <c r="AD240" i="2"/>
  <c r="I228" i="2"/>
  <c r="AN228" i="2"/>
  <c r="AN247" i="2"/>
  <c r="AN251" i="2"/>
  <c r="AN255" i="2"/>
  <c r="I263" i="2"/>
  <c r="AP263" i="2"/>
  <c r="AJ265" i="2"/>
  <c r="V269" i="2"/>
  <c r="AP269" i="2"/>
  <c r="AJ275" i="2"/>
  <c r="L276" i="2"/>
  <c r="AO54" i="2"/>
  <c r="AN61" i="2"/>
  <c r="P62" i="2"/>
  <c r="O69" i="2"/>
  <c r="X73" i="2"/>
  <c r="AD86" i="2"/>
  <c r="X87" i="2"/>
  <c r="X91" i="2"/>
  <c r="AH94" i="2"/>
  <c r="V97" i="2"/>
  <c r="AP97" i="2"/>
  <c r="X101" i="2"/>
  <c r="L102" i="2"/>
  <c r="X105" i="2"/>
  <c r="X109" i="2"/>
  <c r="L110" i="2"/>
  <c r="V113" i="2"/>
  <c r="AP113" i="2"/>
  <c r="P114" i="2"/>
  <c r="V121" i="2"/>
  <c r="AP121" i="2"/>
  <c r="P122" i="2"/>
  <c r="T127" i="2"/>
  <c r="V129" i="2"/>
  <c r="AP129" i="2"/>
  <c r="P134" i="2"/>
  <c r="M135" i="2"/>
  <c r="M137" i="2"/>
  <c r="AL137" i="2"/>
  <c r="K145" i="2"/>
  <c r="AE145" i="2"/>
  <c r="K153" i="2"/>
  <c r="AL153" i="2"/>
  <c r="AD154" i="2"/>
  <c r="K155" i="2"/>
  <c r="X161" i="2"/>
  <c r="AP163" i="2"/>
  <c r="X169" i="2"/>
  <c r="AH174" i="2"/>
  <c r="M175" i="2"/>
  <c r="V179" i="2"/>
  <c r="AE181" i="2"/>
  <c r="AH182" i="2"/>
  <c r="M183" i="2"/>
  <c r="O187" i="2"/>
  <c r="AN191" i="2"/>
  <c r="M199" i="2"/>
  <c r="O203" i="2"/>
  <c r="AN207" i="2"/>
  <c r="O215" i="2"/>
  <c r="R217" i="2"/>
  <c r="R221" i="2"/>
  <c r="V225" i="2"/>
  <c r="AP225" i="2"/>
  <c r="AP229" i="2"/>
  <c r="M228" i="2"/>
  <c r="M243" i="2"/>
  <c r="I247" i="2"/>
  <c r="I251" i="2"/>
  <c r="I255" i="2"/>
  <c r="AJ259" i="2"/>
  <c r="L260" i="2"/>
  <c r="M263" i="2"/>
  <c r="AP265" i="2"/>
  <c r="X269" i="2"/>
  <c r="AP275" i="2"/>
  <c r="P276" i="2"/>
  <c r="M277" i="2"/>
  <c r="AH62" i="2"/>
  <c r="AN69" i="2"/>
  <c r="AL101" i="2"/>
  <c r="AL109" i="2"/>
  <c r="V137" i="2"/>
  <c r="AP137" i="2"/>
  <c r="M145" i="2"/>
  <c r="AL145" i="2"/>
  <c r="M153" i="2"/>
  <c r="AH154" i="2"/>
  <c r="AE155" i="2"/>
  <c r="O175" i="2"/>
  <c r="O183" i="2"/>
  <c r="AN187" i="2"/>
  <c r="O199" i="2"/>
  <c r="AN203" i="2"/>
  <c r="R215" i="2"/>
  <c r="AA228" i="2"/>
  <c r="M247" i="2"/>
  <c r="M251" i="2"/>
  <c r="M255" i="2"/>
  <c r="P260" i="2"/>
  <c r="X263" i="2"/>
  <c r="AK276" i="2"/>
  <c r="AE277" i="2"/>
  <c r="W58" i="2"/>
  <c r="V59" i="2"/>
  <c r="W66" i="2"/>
  <c r="V67" i="2"/>
  <c r="P70" i="2"/>
  <c r="AO70" i="2"/>
  <c r="M71" i="2"/>
  <c r="AE71" i="2"/>
  <c r="P74" i="2"/>
  <c r="AO74" i="2"/>
  <c r="O75" i="2"/>
  <c r="W78" i="2"/>
  <c r="T79" i="2"/>
  <c r="AG79" i="2"/>
  <c r="M81" i="2"/>
  <c r="AE81" i="2"/>
  <c r="W82" i="2"/>
  <c r="AC85" i="2"/>
  <c r="T89" i="2"/>
  <c r="AG89" i="2"/>
  <c r="AK98" i="2"/>
  <c r="AD98" i="2"/>
  <c r="W98" i="2"/>
  <c r="M103" i="2"/>
  <c r="AL107" i="2"/>
  <c r="X115" i="2"/>
  <c r="AK118" i="2"/>
  <c r="AD118" i="2"/>
  <c r="W118" i="2"/>
  <c r="AL125" i="2"/>
  <c r="AK130" i="2"/>
  <c r="AH130" i="2"/>
  <c r="L130" i="2"/>
  <c r="AD130" i="2"/>
  <c r="AO130" i="2"/>
  <c r="AL131" i="2"/>
  <c r="AK138" i="2"/>
  <c r="AH138" i="2"/>
  <c r="L138" i="2"/>
  <c r="AD138" i="2"/>
  <c r="AO138" i="2"/>
  <c r="AL139" i="2"/>
  <c r="AK146" i="2"/>
  <c r="AH146" i="2"/>
  <c r="L146" i="2"/>
  <c r="AD146" i="2"/>
  <c r="AO146" i="2"/>
  <c r="AL147" i="2"/>
  <c r="AN159" i="2"/>
  <c r="K159" i="2"/>
  <c r="AC159" i="2"/>
  <c r="W74" i="2"/>
  <c r="AC75" i="2"/>
  <c r="AL103" i="2"/>
  <c r="V103" i="2"/>
  <c r="T103" i="2"/>
  <c r="AP103" i="2"/>
  <c r="AK106" i="2"/>
  <c r="AD106" i="2"/>
  <c r="W106" i="2"/>
  <c r="AL115" i="2"/>
  <c r="AK126" i="2"/>
  <c r="AH126" i="2"/>
  <c r="AD126" i="2"/>
  <c r="W126" i="2"/>
  <c r="AC165" i="2"/>
  <c r="AN165" i="2"/>
  <c r="O165" i="2"/>
  <c r="AE165" i="2"/>
  <c r="K165" i="2"/>
  <c r="AG71" i="2"/>
  <c r="T81" i="2"/>
  <c r="AG81" i="2"/>
  <c r="V53" i="2"/>
  <c r="W54" i="2"/>
  <c r="L58" i="2"/>
  <c r="AH58" i="2"/>
  <c r="K59" i="2"/>
  <c r="AE59" i="2"/>
  <c r="V61" i="2"/>
  <c r="W62" i="2"/>
  <c r="L66" i="2"/>
  <c r="AH66" i="2"/>
  <c r="K67" i="2"/>
  <c r="AE67" i="2"/>
  <c r="AC69" i="2"/>
  <c r="AD70" i="2"/>
  <c r="V71" i="2"/>
  <c r="AL71" i="2"/>
  <c r="T73" i="2"/>
  <c r="AG73" i="2"/>
  <c r="AD74" i="2"/>
  <c r="AL75" i="2"/>
  <c r="L78" i="2"/>
  <c r="AH78" i="2"/>
  <c r="K79" i="2"/>
  <c r="X79" i="2"/>
  <c r="AP79" i="2"/>
  <c r="V81" i="2"/>
  <c r="AL81" i="2"/>
  <c r="L82" i="2"/>
  <c r="AH82" i="2"/>
  <c r="M85" i="2"/>
  <c r="AN85" i="2"/>
  <c r="K89" i="2"/>
  <c r="X89" i="2"/>
  <c r="AP89" i="2"/>
  <c r="L98" i="2"/>
  <c r="AO98" i="2"/>
  <c r="AK102" i="2"/>
  <c r="AD102" i="2"/>
  <c r="W102" i="2"/>
  <c r="X103" i="2"/>
  <c r="AH106" i="2"/>
  <c r="M107" i="2"/>
  <c r="AL111" i="2"/>
  <c r="V111" i="2"/>
  <c r="T111" i="2"/>
  <c r="AP111" i="2"/>
  <c r="AK114" i="2"/>
  <c r="AD114" i="2"/>
  <c r="W114" i="2"/>
  <c r="X117" i="2"/>
  <c r="L118" i="2"/>
  <c r="AO118" i="2"/>
  <c r="AO126" i="2"/>
  <c r="P130" i="2"/>
  <c r="AK134" i="2"/>
  <c r="AH134" i="2"/>
  <c r="L134" i="2"/>
  <c r="AD134" i="2"/>
  <c r="AO134" i="2"/>
  <c r="P138" i="2"/>
  <c r="AK142" i="2"/>
  <c r="AH142" i="2"/>
  <c r="L142" i="2"/>
  <c r="AD142" i="2"/>
  <c r="AO142" i="2"/>
  <c r="P146" i="2"/>
  <c r="AK150" i="2"/>
  <c r="AH150" i="2"/>
  <c r="L150" i="2"/>
  <c r="AD150" i="2"/>
  <c r="AO150" i="2"/>
  <c r="AN157" i="2"/>
  <c r="O157" i="2"/>
  <c r="AE157" i="2"/>
  <c r="K157" i="2"/>
  <c r="AP157" i="2"/>
  <c r="M159" i="2"/>
  <c r="AC173" i="2"/>
  <c r="AE173" i="2"/>
  <c r="AP173" i="2"/>
  <c r="O173" i="2"/>
  <c r="AN173" i="2"/>
  <c r="K173" i="2"/>
  <c r="W70" i="2"/>
  <c r="T71" i="2"/>
  <c r="AD54" i="2"/>
  <c r="P58" i="2"/>
  <c r="AO58" i="2"/>
  <c r="M59" i="2"/>
  <c r="AD62" i="2"/>
  <c r="P66" i="2"/>
  <c r="AO66" i="2"/>
  <c r="M67" i="2"/>
  <c r="L70" i="2"/>
  <c r="AH70" i="2"/>
  <c r="K71" i="2"/>
  <c r="X71" i="2"/>
  <c r="V73" i="2"/>
  <c r="L74" i="2"/>
  <c r="AH74" i="2"/>
  <c r="M75" i="2"/>
  <c r="P78" i="2"/>
  <c r="AO78" i="2"/>
  <c r="M79" i="2"/>
  <c r="K81" i="2"/>
  <c r="X81" i="2"/>
  <c r="P82" i="2"/>
  <c r="AO82" i="2"/>
  <c r="W86" i="2"/>
  <c r="T87" i="2"/>
  <c r="M89" i="2"/>
  <c r="W90" i="2"/>
  <c r="W94" i="2"/>
  <c r="T95" i="2"/>
  <c r="AG95" i="2"/>
  <c r="P98" i="2"/>
  <c r="AH102" i="2"/>
  <c r="K103" i="2"/>
  <c r="AE103" i="2"/>
  <c r="L106" i="2"/>
  <c r="AO106" i="2"/>
  <c r="AK110" i="2"/>
  <c r="AD110" i="2"/>
  <c r="W110" i="2"/>
  <c r="X111" i="2"/>
  <c r="AH114" i="2"/>
  <c r="AL117" i="2"/>
  <c r="P118" i="2"/>
  <c r="AL119" i="2"/>
  <c r="V119" i="2"/>
  <c r="T119" i="2"/>
  <c r="AP119" i="2"/>
  <c r="AK122" i="2"/>
  <c r="AD122" i="2"/>
  <c r="W122" i="2"/>
  <c r="X125" i="2"/>
  <c r="L126" i="2"/>
  <c r="AP127" i="2"/>
  <c r="X127" i="2"/>
  <c r="K127" i="2"/>
  <c r="AL127" i="2"/>
  <c r="V127" i="2"/>
  <c r="AE127" i="2"/>
  <c r="W130" i="2"/>
  <c r="X131" i="2"/>
  <c r="X133" i="2"/>
  <c r="M133" i="2"/>
  <c r="AP135" i="2"/>
  <c r="X135" i="2"/>
  <c r="K135" i="2"/>
  <c r="AL135" i="2"/>
  <c r="V135" i="2"/>
  <c r="AE135" i="2"/>
  <c r="W138" i="2"/>
  <c r="X139" i="2"/>
  <c r="X141" i="2"/>
  <c r="M141" i="2"/>
  <c r="AP143" i="2"/>
  <c r="X143" i="2"/>
  <c r="K143" i="2"/>
  <c r="AL143" i="2"/>
  <c r="V143" i="2"/>
  <c r="AE143" i="2"/>
  <c r="W146" i="2"/>
  <c r="X147" i="2"/>
  <c r="X140" i="2"/>
  <c r="M140" i="2"/>
  <c r="AP151" i="2"/>
  <c r="X151" i="2"/>
  <c r="K151" i="2"/>
  <c r="AL151" i="2"/>
  <c r="V151" i="2"/>
  <c r="AE151" i="2"/>
  <c r="AK158" i="2"/>
  <c r="AH158" i="2"/>
  <c r="L158" i="2"/>
  <c r="AD158" i="2"/>
  <c r="AO158" i="2"/>
  <c r="X159" i="2"/>
  <c r="T97" i="2"/>
  <c r="T105" i="2"/>
  <c r="T113" i="2"/>
  <c r="T121" i="2"/>
  <c r="T129" i="2"/>
  <c r="T137" i="2"/>
  <c r="T145" i="2"/>
  <c r="V153" i="2"/>
  <c r="P154" i="2"/>
  <c r="AO154" i="2"/>
  <c r="O155" i="2"/>
  <c r="V161" i="2"/>
  <c r="P162" i="2"/>
  <c r="AO162" i="2"/>
  <c r="O163" i="2"/>
  <c r="AD166" i="2"/>
  <c r="AC167" i="2"/>
  <c r="V169" i="2"/>
  <c r="P178" i="2"/>
  <c r="AL179" i="2"/>
  <c r="AG179" i="2"/>
  <c r="K179" i="2"/>
  <c r="AE179" i="2"/>
  <c r="AE217" i="2"/>
  <c r="M217" i="2"/>
  <c r="AP217" i="2"/>
  <c r="X217" i="2"/>
  <c r="I217" i="2"/>
  <c r="AG217" i="2"/>
  <c r="AP219" i="2"/>
  <c r="X219" i="2"/>
  <c r="I219" i="2"/>
  <c r="AJ219" i="2"/>
  <c r="V219" i="2"/>
  <c r="AE219" i="2"/>
  <c r="R223" i="2"/>
  <c r="AD224" i="2"/>
  <c r="AK232" i="2"/>
  <c r="L232" i="2"/>
  <c r="AH232" i="2"/>
  <c r="AE233" i="2"/>
  <c r="M233" i="2"/>
  <c r="AP233" i="2"/>
  <c r="X233" i="2"/>
  <c r="I233" i="2"/>
  <c r="AG233" i="2"/>
  <c r="AP235" i="2"/>
  <c r="X235" i="2"/>
  <c r="I235" i="2"/>
  <c r="AJ235" i="2"/>
  <c r="V235" i="2"/>
  <c r="AE235" i="2"/>
  <c r="P240" i="2"/>
  <c r="AK240" i="2"/>
  <c r="L240" i="2"/>
  <c r="AN245" i="2"/>
  <c r="M245" i="2"/>
  <c r="AE245" i="2"/>
  <c r="I245" i="2"/>
  <c r="W154" i="2"/>
  <c r="W162" i="2"/>
  <c r="L166" i="2"/>
  <c r="AH166" i="2"/>
  <c r="K167" i="2"/>
  <c r="AN167" i="2"/>
  <c r="AK170" i="2"/>
  <c r="AH170" i="2"/>
  <c r="L170" i="2"/>
  <c r="AD170" i="2"/>
  <c r="AJ217" i="2"/>
  <c r="AG219" i="2"/>
  <c r="AE227" i="2"/>
  <c r="M227" i="2"/>
  <c r="AP227" i="2"/>
  <c r="X227" i="2"/>
  <c r="I227" i="2"/>
  <c r="AG227" i="2"/>
  <c r="AJ233" i="2"/>
  <c r="AG235" i="2"/>
  <c r="AE243" i="2"/>
  <c r="I243" i="2"/>
  <c r="AA243" i="2"/>
  <c r="AN243" i="2"/>
  <c r="AK178" i="2"/>
  <c r="AH178" i="2"/>
  <c r="L178" i="2"/>
  <c r="AD178" i="2"/>
  <c r="AP223" i="2"/>
  <c r="O223" i="2"/>
  <c r="AN223" i="2"/>
  <c r="P224" i="2"/>
  <c r="AK224" i="2"/>
  <c r="L224" i="2"/>
  <c r="AN249" i="2"/>
  <c r="M249" i="2"/>
  <c r="AE249" i="2"/>
  <c r="I249" i="2"/>
  <c r="AA249" i="2"/>
  <c r="W166" i="2"/>
  <c r="AP171" i="2"/>
  <c r="K171" i="2"/>
  <c r="AE171" i="2"/>
  <c r="AO178" i="2"/>
  <c r="AK216" i="2"/>
  <c r="L216" i="2"/>
  <c r="AH216" i="2"/>
  <c r="AN253" i="2"/>
  <c r="M253" i="2"/>
  <c r="AE253" i="2"/>
  <c r="I253" i="2"/>
  <c r="AA253" i="2"/>
  <c r="X267" i="2"/>
  <c r="AD268" i="2"/>
  <c r="R271" i="2"/>
  <c r="AG271" i="2"/>
  <c r="X273" i="2"/>
  <c r="X257" i="2"/>
  <c r="R261" i="2"/>
  <c r="AG261" i="2"/>
  <c r="AK278" i="2"/>
  <c r="AE267" i="2"/>
  <c r="AH268" i="2"/>
  <c r="V271" i="2"/>
  <c r="AJ271" i="2"/>
  <c r="AE273" i="2"/>
  <c r="R277" i="2"/>
  <c r="AG277" i="2"/>
  <c r="V247" i="2"/>
  <c r="V251" i="2"/>
  <c r="V255" i="2"/>
  <c r="AE257" i="2"/>
  <c r="X259" i="2"/>
  <c r="AD260" i="2"/>
  <c r="V261" i="2"/>
  <c r="AJ261" i="2"/>
  <c r="R263" i="2"/>
  <c r="AG263" i="2"/>
  <c r="X265" i="2"/>
  <c r="M267" i="2"/>
  <c r="AJ267" i="2"/>
  <c r="L268" i="2"/>
  <c r="AK268" i="2"/>
  <c r="I271" i="2"/>
  <c r="X271" i="2"/>
  <c r="AP271" i="2"/>
  <c r="AD272" i="2"/>
  <c r="M273" i="2"/>
  <c r="AJ273" i="2"/>
  <c r="X275" i="2"/>
  <c r="AD276" i="2"/>
  <c r="V277" i="2"/>
  <c r="AJ277" i="2"/>
  <c r="W174" i="2"/>
  <c r="V181" i="2"/>
  <c r="W182" i="2"/>
  <c r="R225" i="2"/>
  <c r="I257" i="2"/>
  <c r="I261" i="2"/>
  <c r="X261" i="2"/>
  <c r="V263" i="2"/>
  <c r="R267" i="2"/>
  <c r="R269" i="2"/>
  <c r="M271" i="2"/>
  <c r="R273" i="2"/>
  <c r="I277" i="2"/>
  <c r="X277" i="2"/>
  <c r="O18" i="1"/>
  <c r="AA18" i="1"/>
  <c r="AL18" i="1"/>
  <c r="O28" i="1"/>
  <c r="AA28" i="1"/>
  <c r="AL28" i="1"/>
  <c r="O16" i="1"/>
  <c r="AA16" i="1"/>
  <c r="AL16" i="1"/>
  <c r="O20" i="1"/>
  <c r="AA20" i="1"/>
  <c r="AL20" i="1"/>
  <c r="O51" i="1"/>
  <c r="AA51" i="1"/>
  <c r="AL51" i="1"/>
  <c r="O202" i="1"/>
  <c r="AA202" i="1"/>
  <c r="AL202" i="1"/>
  <c r="O87" i="1"/>
  <c r="O59" i="1"/>
  <c r="AA59" i="1"/>
  <c r="AL59" i="1"/>
  <c r="O46" i="1"/>
  <c r="O79" i="1"/>
  <c r="AA79" i="1"/>
  <c r="AL79" i="1"/>
  <c r="O10" i="1"/>
  <c r="O42" i="1"/>
  <c r="AA42" i="1"/>
  <c r="AL42" i="1"/>
  <c r="O125" i="1"/>
  <c r="AA125" i="1"/>
  <c r="AL125" i="1"/>
  <c r="O37" i="1"/>
  <c r="AA37" i="1"/>
  <c r="AL37" i="1"/>
  <c r="O32" i="1"/>
  <c r="O50" i="1"/>
  <c r="AA50" i="1"/>
  <c r="AL50" i="1"/>
  <c r="O58" i="1"/>
  <c r="AA58" i="1"/>
  <c r="AL58" i="1"/>
  <c r="O62" i="1"/>
  <c r="AA62" i="1"/>
  <c r="AL62" i="1"/>
  <c r="O66" i="1"/>
  <c r="AA66" i="1"/>
  <c r="AL66" i="1"/>
  <c r="R11" i="1"/>
  <c r="AC11" i="1"/>
  <c r="AP11" i="1"/>
  <c r="R18" i="1"/>
  <c r="AC18" i="1"/>
  <c r="AP18" i="1"/>
  <c r="R12" i="1"/>
  <c r="AC12" i="1"/>
  <c r="AP12" i="1"/>
  <c r="R28" i="1"/>
  <c r="AC28" i="1"/>
  <c r="AP28" i="1"/>
  <c r="R25" i="1"/>
  <c r="AC25" i="1"/>
  <c r="AP25" i="1"/>
  <c r="R16" i="1"/>
  <c r="AC16" i="1"/>
  <c r="AP16" i="1"/>
  <c r="R115" i="1"/>
  <c r="AC115" i="1"/>
  <c r="AP115" i="1"/>
  <c r="R20" i="1"/>
  <c r="AC20" i="1"/>
  <c r="AP20" i="1"/>
  <c r="R8" i="1"/>
  <c r="AC8" i="1"/>
  <c r="AP8" i="1"/>
  <c r="R24" i="1"/>
  <c r="AC24" i="1"/>
  <c r="AP24" i="1"/>
  <c r="R51" i="1"/>
  <c r="AC51" i="1"/>
  <c r="AP51" i="1"/>
  <c r="R225" i="1"/>
  <c r="AC225" i="1"/>
  <c r="AP225" i="1"/>
  <c r="R202" i="1"/>
  <c r="AC202" i="1"/>
  <c r="AP202" i="1"/>
  <c r="R87" i="1"/>
  <c r="AC87" i="1"/>
  <c r="AP87" i="1"/>
  <c r="R59" i="1"/>
  <c r="AC59" i="1"/>
  <c r="AP59" i="1"/>
  <c r="R46" i="1"/>
  <c r="AC46" i="1"/>
  <c r="AP46" i="1"/>
  <c r="R79" i="1"/>
  <c r="AC79" i="1"/>
  <c r="AP79" i="1"/>
  <c r="R10" i="1"/>
  <c r="AC10" i="1"/>
  <c r="AP10" i="1"/>
  <c r="R42" i="1"/>
  <c r="AC42" i="1"/>
  <c r="AP42" i="1"/>
  <c r="R230" i="1"/>
  <c r="AC230" i="1"/>
  <c r="AP230" i="1"/>
  <c r="R125" i="1"/>
  <c r="AC125" i="1"/>
  <c r="AP125" i="1"/>
  <c r="R158" i="1"/>
  <c r="AC158" i="1"/>
  <c r="AP158" i="1"/>
  <c r="R37" i="1"/>
  <c r="AC37" i="1"/>
  <c r="AP37" i="1"/>
  <c r="R32" i="1"/>
  <c r="AC32" i="1"/>
  <c r="AP32" i="1"/>
  <c r="R50" i="1"/>
  <c r="AC50" i="1"/>
  <c r="AP50" i="1"/>
  <c r="R187" i="1"/>
  <c r="AC187" i="1"/>
  <c r="AP187" i="1"/>
  <c r="R58" i="1"/>
  <c r="AC58" i="1"/>
  <c r="AP58" i="1"/>
  <c r="R60" i="1"/>
  <c r="AC60" i="1"/>
  <c r="AP60" i="1"/>
  <c r="R62" i="1"/>
  <c r="AC62" i="1"/>
  <c r="AP62" i="1"/>
  <c r="R309" i="1"/>
  <c r="AC309" i="1"/>
  <c r="AP309" i="1"/>
  <c r="R66" i="1"/>
  <c r="AC66" i="1"/>
  <c r="AP66" i="1"/>
  <c r="R68" i="1"/>
  <c r="AC68" i="1"/>
  <c r="AP68" i="1"/>
  <c r="X70" i="1"/>
  <c r="AL70" i="1"/>
  <c r="AQ205" i="1"/>
  <c r="AG205" i="1"/>
  <c r="T205" i="1"/>
  <c r="I205" i="1"/>
  <c r="R205" i="1"/>
  <c r="AJ205" i="1"/>
  <c r="O74" i="1"/>
  <c r="K76" i="1"/>
  <c r="AA76" i="1"/>
  <c r="X78" i="1"/>
  <c r="AL78" i="1"/>
  <c r="AQ82" i="1"/>
  <c r="AG82" i="1"/>
  <c r="T82" i="1"/>
  <c r="I82" i="1"/>
  <c r="AL82" i="1"/>
  <c r="AA82" i="1"/>
  <c r="R82" i="1"/>
  <c r="AP82" i="1"/>
  <c r="I18" i="1"/>
  <c r="T18" i="1"/>
  <c r="AG18" i="1"/>
  <c r="I28" i="1"/>
  <c r="T28" i="1"/>
  <c r="AG28" i="1"/>
  <c r="I16" i="1"/>
  <c r="T16" i="1"/>
  <c r="AG16" i="1"/>
  <c r="I20" i="1"/>
  <c r="T20" i="1"/>
  <c r="AG20" i="1"/>
  <c r="I8" i="1"/>
  <c r="T8" i="1"/>
  <c r="AG8" i="1"/>
  <c r="I51" i="1"/>
  <c r="T51" i="1"/>
  <c r="AG51" i="1"/>
  <c r="I202" i="1"/>
  <c r="T202" i="1"/>
  <c r="AG202" i="1"/>
  <c r="I59" i="1"/>
  <c r="T59" i="1"/>
  <c r="AG59" i="1"/>
  <c r="I79" i="1"/>
  <c r="T79" i="1"/>
  <c r="AG79" i="1"/>
  <c r="I42" i="1"/>
  <c r="T42" i="1"/>
  <c r="AG42" i="1"/>
  <c r="I125" i="1"/>
  <c r="T125" i="1"/>
  <c r="AG125" i="1"/>
  <c r="I37" i="1"/>
  <c r="T37" i="1"/>
  <c r="AG37" i="1"/>
  <c r="I50" i="1"/>
  <c r="T50" i="1"/>
  <c r="AG50" i="1"/>
  <c r="I58" i="1"/>
  <c r="T58" i="1"/>
  <c r="AG58" i="1"/>
  <c r="I62" i="1"/>
  <c r="T62" i="1"/>
  <c r="AG62" i="1"/>
  <c r="T309" i="1"/>
  <c r="K70" i="1"/>
  <c r="AA11" i="1"/>
  <c r="AL11" i="1"/>
  <c r="I11" i="1"/>
  <c r="T11" i="1"/>
  <c r="AG11" i="1"/>
  <c r="I12" i="1"/>
  <c r="T12" i="1"/>
  <c r="AG12" i="1"/>
  <c r="I25" i="1"/>
  <c r="T25" i="1"/>
  <c r="AG25" i="1"/>
  <c r="I115" i="1"/>
  <c r="T115" i="1"/>
  <c r="AG115" i="1"/>
  <c r="I24" i="1"/>
  <c r="T24" i="1"/>
  <c r="AG24" i="1"/>
  <c r="I225" i="1"/>
  <c r="T225" i="1"/>
  <c r="AG225" i="1"/>
  <c r="I87" i="1"/>
  <c r="T87" i="1"/>
  <c r="AG87" i="1"/>
  <c r="I46" i="1"/>
  <c r="T46" i="1"/>
  <c r="AG46" i="1"/>
  <c r="I10" i="1"/>
  <c r="T10" i="1"/>
  <c r="AG10" i="1"/>
  <c r="I230" i="1"/>
  <c r="T230" i="1"/>
  <c r="AG230" i="1"/>
  <c r="I158" i="1"/>
  <c r="T158" i="1"/>
  <c r="AG158" i="1"/>
  <c r="I32" i="1"/>
  <c r="T32" i="1"/>
  <c r="AG32" i="1"/>
  <c r="I187" i="1"/>
  <c r="T187" i="1"/>
  <c r="AG187" i="1"/>
  <c r="I60" i="1"/>
  <c r="T60" i="1"/>
  <c r="AG60" i="1"/>
  <c r="I309" i="1"/>
  <c r="AG309" i="1"/>
  <c r="I66" i="1"/>
  <c r="T66" i="1"/>
  <c r="AG66" i="1"/>
  <c r="I68" i="1"/>
  <c r="T68" i="1"/>
  <c r="AG68" i="1"/>
  <c r="AA70" i="1"/>
  <c r="AP70" i="1"/>
  <c r="AQ74" i="1"/>
  <c r="AG74" i="1"/>
  <c r="T74" i="1"/>
  <c r="I74" i="1"/>
  <c r="R74" i="1"/>
  <c r="AJ74" i="1"/>
  <c r="K78" i="1"/>
  <c r="AA78" i="1"/>
  <c r="AP78" i="1"/>
  <c r="K11" i="1"/>
  <c r="X11" i="1"/>
  <c r="AJ11" i="1"/>
  <c r="K18" i="1"/>
  <c r="X18" i="1"/>
  <c r="AJ18" i="1"/>
  <c r="K12" i="1"/>
  <c r="X12" i="1"/>
  <c r="AJ12" i="1"/>
  <c r="K28" i="1"/>
  <c r="X28" i="1"/>
  <c r="AJ28" i="1"/>
  <c r="K25" i="1"/>
  <c r="X25" i="1"/>
  <c r="AJ25" i="1"/>
  <c r="K16" i="1"/>
  <c r="X16" i="1"/>
  <c r="AJ16" i="1"/>
  <c r="K115" i="1"/>
  <c r="X115" i="1"/>
  <c r="AJ115" i="1"/>
  <c r="K20" i="1"/>
  <c r="X20" i="1"/>
  <c r="AJ20" i="1"/>
  <c r="K8" i="1"/>
  <c r="X8" i="1"/>
  <c r="AJ8" i="1"/>
  <c r="K24" i="1"/>
  <c r="X24" i="1"/>
  <c r="AJ24" i="1"/>
  <c r="K51" i="1"/>
  <c r="X51" i="1"/>
  <c r="AJ51" i="1"/>
  <c r="K225" i="1"/>
  <c r="X225" i="1"/>
  <c r="AJ225" i="1"/>
  <c r="K202" i="1"/>
  <c r="X202" i="1"/>
  <c r="AJ202" i="1"/>
  <c r="K87" i="1"/>
  <c r="X87" i="1"/>
  <c r="AJ87" i="1"/>
  <c r="K59" i="1"/>
  <c r="X59" i="1"/>
  <c r="AJ59" i="1"/>
  <c r="K46" i="1"/>
  <c r="X46" i="1"/>
  <c r="AJ46" i="1"/>
  <c r="K79" i="1"/>
  <c r="X79" i="1"/>
  <c r="AJ79" i="1"/>
  <c r="K10" i="1"/>
  <c r="X10" i="1"/>
  <c r="AJ10" i="1"/>
  <c r="K42" i="1"/>
  <c r="X42" i="1"/>
  <c r="AJ42" i="1"/>
  <c r="K230" i="1"/>
  <c r="X230" i="1"/>
  <c r="AJ230" i="1"/>
  <c r="K125" i="1"/>
  <c r="X125" i="1"/>
  <c r="AJ125" i="1"/>
  <c r="K158" i="1"/>
  <c r="X158" i="1"/>
  <c r="AJ158" i="1"/>
  <c r="K37" i="1"/>
  <c r="X37" i="1"/>
  <c r="AJ37" i="1"/>
  <c r="K32" i="1"/>
  <c r="X32" i="1"/>
  <c r="AJ32" i="1"/>
  <c r="K50" i="1"/>
  <c r="X50" i="1"/>
  <c r="AJ50" i="1"/>
  <c r="K187" i="1"/>
  <c r="X187" i="1"/>
  <c r="AJ187" i="1"/>
  <c r="K58" i="1"/>
  <c r="X58" i="1"/>
  <c r="AJ58" i="1"/>
  <c r="K60" i="1"/>
  <c r="X60" i="1"/>
  <c r="AJ60" i="1"/>
  <c r="K62" i="1"/>
  <c r="X62" i="1"/>
  <c r="AJ62" i="1"/>
  <c r="K309" i="1"/>
  <c r="X309" i="1"/>
  <c r="AJ309" i="1"/>
  <c r="K66" i="1"/>
  <c r="X66" i="1"/>
  <c r="AJ66" i="1"/>
  <c r="K68" i="1"/>
  <c r="X68" i="1"/>
  <c r="AJ68" i="1"/>
  <c r="O70" i="1"/>
  <c r="K205" i="1"/>
  <c r="AA205" i="1"/>
  <c r="AP205" i="1"/>
  <c r="X74" i="1"/>
  <c r="AL74" i="1"/>
  <c r="AQ76" i="1"/>
  <c r="AG76" i="1"/>
  <c r="T76" i="1"/>
  <c r="I76" i="1"/>
  <c r="R76" i="1"/>
  <c r="AJ76" i="1"/>
  <c r="O78" i="1"/>
  <c r="K82" i="1"/>
  <c r="AC82" i="1"/>
  <c r="O12" i="1"/>
  <c r="AA12" i="1"/>
  <c r="AL12" i="1"/>
  <c r="O25" i="1"/>
  <c r="AA25" i="1"/>
  <c r="AL25" i="1"/>
  <c r="O115" i="1"/>
  <c r="AA115" i="1"/>
  <c r="AL115" i="1"/>
  <c r="O8" i="1"/>
  <c r="AA8" i="1"/>
  <c r="AL8" i="1"/>
  <c r="O24" i="1"/>
  <c r="AA24" i="1"/>
  <c r="AL24" i="1"/>
  <c r="O225" i="1"/>
  <c r="AA225" i="1"/>
  <c r="AL225" i="1"/>
  <c r="AA87" i="1"/>
  <c r="AL87" i="1"/>
  <c r="AA46" i="1"/>
  <c r="AL46" i="1"/>
  <c r="AA10" i="1"/>
  <c r="AL10" i="1"/>
  <c r="O230" i="1"/>
  <c r="AA230" i="1"/>
  <c r="AL230" i="1"/>
  <c r="O158" i="1"/>
  <c r="AA158" i="1"/>
  <c r="AL158" i="1"/>
  <c r="AA32" i="1"/>
  <c r="AL32" i="1"/>
  <c r="O187" i="1"/>
  <c r="AA187" i="1"/>
  <c r="AL187" i="1"/>
  <c r="O60" i="1"/>
  <c r="AA60" i="1"/>
  <c r="AL60" i="1"/>
  <c r="O309" i="1"/>
  <c r="AA309" i="1"/>
  <c r="AL309" i="1"/>
  <c r="O68" i="1"/>
  <c r="AA68" i="1"/>
  <c r="AL68" i="1"/>
  <c r="AQ70" i="1"/>
  <c r="AG70" i="1"/>
  <c r="T70" i="1"/>
  <c r="I70" i="1"/>
  <c r="R70" i="1"/>
  <c r="AJ70" i="1"/>
  <c r="AP74" i="1"/>
  <c r="AQ78" i="1"/>
  <c r="AG78" i="1"/>
  <c r="T78" i="1"/>
  <c r="I78" i="1"/>
  <c r="R78" i="1"/>
  <c r="AJ78" i="1"/>
  <c r="O300" i="1"/>
  <c r="AA300" i="1"/>
  <c r="AL300" i="1"/>
  <c r="O84" i="1"/>
  <c r="AA84" i="1"/>
  <c r="AL84" i="1"/>
  <c r="O56" i="1"/>
  <c r="AA56" i="1"/>
  <c r="AL56" i="1"/>
  <c r="O154" i="1"/>
  <c r="AA154" i="1"/>
  <c r="AL154" i="1"/>
  <c r="O90" i="1"/>
  <c r="AA90" i="1"/>
  <c r="AL90" i="1"/>
  <c r="O180" i="1"/>
  <c r="AA180" i="1"/>
  <c r="AL180" i="1"/>
  <c r="O101" i="1"/>
  <c r="AA101" i="1"/>
  <c r="AL101" i="1"/>
  <c r="O96" i="1"/>
  <c r="AA96" i="1"/>
  <c r="AL96" i="1"/>
  <c r="O98" i="1"/>
  <c r="AA98" i="1"/>
  <c r="AL98" i="1"/>
  <c r="O100" i="1"/>
  <c r="AA100" i="1"/>
  <c r="AL100" i="1"/>
  <c r="O253" i="1"/>
  <c r="AA253" i="1"/>
  <c r="AL253" i="1"/>
  <c r="O104" i="1"/>
  <c r="AA104" i="1"/>
  <c r="AL104" i="1"/>
  <c r="O203" i="1"/>
  <c r="AA203" i="1"/>
  <c r="AL203" i="1"/>
  <c r="O108" i="1"/>
  <c r="AA108" i="1"/>
  <c r="AL108" i="1"/>
  <c r="O110" i="1"/>
  <c r="AA110" i="1"/>
  <c r="AL110" i="1"/>
  <c r="O80" i="1"/>
  <c r="AA80" i="1"/>
  <c r="AL80" i="1"/>
  <c r="O114" i="1"/>
  <c r="AA114" i="1"/>
  <c r="AL114" i="1"/>
  <c r="O116" i="1"/>
  <c r="AA116" i="1"/>
  <c r="AL116" i="1"/>
  <c r="O118" i="1"/>
  <c r="AA118" i="1"/>
  <c r="AQ118" i="1"/>
  <c r="K43" i="1"/>
  <c r="X43" i="1"/>
  <c r="AJ43" i="1"/>
  <c r="T121" i="1"/>
  <c r="O235" i="1"/>
  <c r="AA127" i="1"/>
  <c r="AQ307" i="1"/>
  <c r="AJ307" i="1"/>
  <c r="X307" i="1"/>
  <c r="K307" i="1"/>
  <c r="AP307" i="1"/>
  <c r="AC307" i="1"/>
  <c r="R307" i="1"/>
  <c r="T307" i="1"/>
  <c r="AD132" i="1"/>
  <c r="AH132" i="1"/>
  <c r="AA133" i="1"/>
  <c r="O135" i="1"/>
  <c r="AQ137" i="1"/>
  <c r="AJ137" i="1"/>
  <c r="X137" i="1"/>
  <c r="K137" i="1"/>
  <c r="AP137" i="1"/>
  <c r="AC137" i="1"/>
  <c r="R137" i="1"/>
  <c r="T137" i="1"/>
  <c r="O141" i="1"/>
  <c r="AA143" i="1"/>
  <c r="AQ102" i="1"/>
  <c r="AJ102" i="1"/>
  <c r="X102" i="1"/>
  <c r="K102" i="1"/>
  <c r="AP102" i="1"/>
  <c r="AC102" i="1"/>
  <c r="R102" i="1"/>
  <c r="T102" i="1"/>
  <c r="AD44" i="1"/>
  <c r="AH44" i="1"/>
  <c r="AA149" i="1"/>
  <c r="O151" i="1"/>
  <c r="AQ153" i="1"/>
  <c r="AJ153" i="1"/>
  <c r="X153" i="1"/>
  <c r="K153" i="1"/>
  <c r="AP153" i="1"/>
  <c r="AC153" i="1"/>
  <c r="R153" i="1"/>
  <c r="T153" i="1"/>
  <c r="O157" i="1"/>
  <c r="AA159" i="1"/>
  <c r="AK168" i="1"/>
  <c r="AH168" i="1"/>
  <c r="L168" i="1"/>
  <c r="AD168" i="1"/>
  <c r="AO168" i="1"/>
  <c r="P168" i="1"/>
  <c r="O43" i="1"/>
  <c r="AA43" i="1"/>
  <c r="AL43" i="1"/>
  <c r="AQ235" i="1"/>
  <c r="AP235" i="1"/>
  <c r="AC235" i="1"/>
  <c r="R235" i="1"/>
  <c r="AJ235" i="1"/>
  <c r="X235" i="1"/>
  <c r="K235" i="1"/>
  <c r="T235" i="1"/>
  <c r="AQ135" i="1"/>
  <c r="AP135" i="1"/>
  <c r="AC135" i="1"/>
  <c r="R135" i="1"/>
  <c r="AJ135" i="1"/>
  <c r="X135" i="1"/>
  <c r="K135" i="1"/>
  <c r="T135" i="1"/>
  <c r="AD136" i="1"/>
  <c r="AH136" i="1"/>
  <c r="AQ141" i="1"/>
  <c r="AP141" i="1"/>
  <c r="AC141" i="1"/>
  <c r="R141" i="1"/>
  <c r="AJ141" i="1"/>
  <c r="X141" i="1"/>
  <c r="K141" i="1"/>
  <c r="T141" i="1"/>
  <c r="AQ151" i="1"/>
  <c r="AP151" i="1"/>
  <c r="AC151" i="1"/>
  <c r="R151" i="1"/>
  <c r="AJ151" i="1"/>
  <c r="X151" i="1"/>
  <c r="K151" i="1"/>
  <c r="T151" i="1"/>
  <c r="AD152" i="1"/>
  <c r="AH152" i="1"/>
  <c r="AQ157" i="1"/>
  <c r="AP157" i="1"/>
  <c r="AC157" i="1"/>
  <c r="R157" i="1"/>
  <c r="AJ157" i="1"/>
  <c r="X157" i="1"/>
  <c r="K157" i="1"/>
  <c r="T157" i="1"/>
  <c r="I159" i="1"/>
  <c r="AG159" i="1"/>
  <c r="AG167" i="1"/>
  <c r="K167" i="1"/>
  <c r="X167" i="1"/>
  <c r="AL167" i="1"/>
  <c r="M167" i="1"/>
  <c r="I300" i="1"/>
  <c r="T300" i="1"/>
  <c r="AG300" i="1"/>
  <c r="I84" i="1"/>
  <c r="T84" i="1"/>
  <c r="AG84" i="1"/>
  <c r="I56" i="1"/>
  <c r="T56" i="1"/>
  <c r="AG56" i="1"/>
  <c r="I154" i="1"/>
  <c r="T154" i="1"/>
  <c r="AG154" i="1"/>
  <c r="I90" i="1"/>
  <c r="T90" i="1"/>
  <c r="AG90" i="1"/>
  <c r="I180" i="1"/>
  <c r="T180" i="1"/>
  <c r="AG180" i="1"/>
  <c r="I101" i="1"/>
  <c r="T101" i="1"/>
  <c r="AG101" i="1"/>
  <c r="I96" i="1"/>
  <c r="T96" i="1"/>
  <c r="AG96" i="1"/>
  <c r="I98" i="1"/>
  <c r="T98" i="1"/>
  <c r="AG98" i="1"/>
  <c r="I100" i="1"/>
  <c r="T100" i="1"/>
  <c r="AG100" i="1"/>
  <c r="I253" i="1"/>
  <c r="T253" i="1"/>
  <c r="AG253" i="1"/>
  <c r="I104" i="1"/>
  <c r="T104" i="1"/>
  <c r="AG104" i="1"/>
  <c r="I203" i="1"/>
  <c r="T203" i="1"/>
  <c r="AG203" i="1"/>
  <c r="I108" i="1"/>
  <c r="T108" i="1"/>
  <c r="AG108" i="1"/>
  <c r="I110" i="1"/>
  <c r="T110" i="1"/>
  <c r="AG110" i="1"/>
  <c r="I80" i="1"/>
  <c r="T80" i="1"/>
  <c r="AG80" i="1"/>
  <c r="I114" i="1"/>
  <c r="T114" i="1"/>
  <c r="AG114" i="1"/>
  <c r="I116" i="1"/>
  <c r="T116" i="1"/>
  <c r="AG116" i="1"/>
  <c r="I118" i="1"/>
  <c r="T118" i="1"/>
  <c r="AG118" i="1"/>
  <c r="R43" i="1"/>
  <c r="AC43" i="1"/>
  <c r="AP43" i="1"/>
  <c r="AH64" i="1"/>
  <c r="K121" i="1"/>
  <c r="AQ123" i="1"/>
  <c r="AJ123" i="1"/>
  <c r="X123" i="1"/>
  <c r="K123" i="1"/>
  <c r="AP123" i="1"/>
  <c r="AC123" i="1"/>
  <c r="R123" i="1"/>
  <c r="T123" i="1"/>
  <c r="AD124" i="1"/>
  <c r="AH124" i="1"/>
  <c r="AA235" i="1"/>
  <c r="O127" i="1"/>
  <c r="AQ189" i="1"/>
  <c r="AJ189" i="1"/>
  <c r="X189" i="1"/>
  <c r="K189" i="1"/>
  <c r="AP189" i="1"/>
  <c r="AC189" i="1"/>
  <c r="R189" i="1"/>
  <c r="T189" i="1"/>
  <c r="I307" i="1"/>
  <c r="AG307" i="1"/>
  <c r="P132" i="1"/>
  <c r="O133" i="1"/>
  <c r="AA135" i="1"/>
  <c r="I137" i="1"/>
  <c r="AG137" i="1"/>
  <c r="AQ139" i="1"/>
  <c r="AJ139" i="1"/>
  <c r="X139" i="1"/>
  <c r="K139" i="1"/>
  <c r="AP139" i="1"/>
  <c r="AC139" i="1"/>
  <c r="R139" i="1"/>
  <c r="T139" i="1"/>
  <c r="AD140" i="1"/>
  <c r="AH140" i="1"/>
  <c r="AA141" i="1"/>
  <c r="O143" i="1"/>
  <c r="AQ145" i="1"/>
  <c r="AJ145" i="1"/>
  <c r="X145" i="1"/>
  <c r="K145" i="1"/>
  <c r="AP145" i="1"/>
  <c r="AC145" i="1"/>
  <c r="R145" i="1"/>
  <c r="T145" i="1"/>
  <c r="I102" i="1"/>
  <c r="AG102" i="1"/>
  <c r="P44" i="1"/>
  <c r="O149" i="1"/>
  <c r="AA151" i="1"/>
  <c r="I153" i="1"/>
  <c r="AG153" i="1"/>
  <c r="AQ155" i="1"/>
  <c r="AJ155" i="1"/>
  <c r="X155" i="1"/>
  <c r="K155" i="1"/>
  <c r="AP155" i="1"/>
  <c r="AC155" i="1"/>
  <c r="R155" i="1"/>
  <c r="T155" i="1"/>
  <c r="AD156" i="1"/>
  <c r="AH156" i="1"/>
  <c r="AA157" i="1"/>
  <c r="O159" i="1"/>
  <c r="W168" i="1"/>
  <c r="AK176" i="1"/>
  <c r="AH176" i="1"/>
  <c r="L176" i="1"/>
  <c r="AD176" i="1"/>
  <c r="AO176" i="1"/>
  <c r="P176" i="1"/>
  <c r="I43" i="1"/>
  <c r="T43" i="1"/>
  <c r="AG43" i="1"/>
  <c r="AQ121" i="1"/>
  <c r="AJ121" i="1"/>
  <c r="X121" i="1"/>
  <c r="AP121" i="1"/>
  <c r="AC121" i="1"/>
  <c r="R121" i="1"/>
  <c r="O121" i="1"/>
  <c r="AL121" i="1"/>
  <c r="I235" i="1"/>
  <c r="AG235" i="1"/>
  <c r="AQ127" i="1"/>
  <c r="AP127" i="1"/>
  <c r="AC127" i="1"/>
  <c r="R127" i="1"/>
  <c r="AJ127" i="1"/>
  <c r="X127" i="1"/>
  <c r="K127" i="1"/>
  <c r="T127" i="1"/>
  <c r="AD128" i="1"/>
  <c r="AH128" i="1"/>
  <c r="AQ133" i="1"/>
  <c r="AP133" i="1"/>
  <c r="AC133" i="1"/>
  <c r="R133" i="1"/>
  <c r="AJ133" i="1"/>
  <c r="X133" i="1"/>
  <c r="K133" i="1"/>
  <c r="T133" i="1"/>
  <c r="I135" i="1"/>
  <c r="AG135" i="1"/>
  <c r="P136" i="1"/>
  <c r="I141" i="1"/>
  <c r="AG141" i="1"/>
  <c r="AQ143" i="1"/>
  <c r="AP143" i="1"/>
  <c r="AC143" i="1"/>
  <c r="R143" i="1"/>
  <c r="AJ143" i="1"/>
  <c r="X143" i="1"/>
  <c r="K143" i="1"/>
  <c r="T143" i="1"/>
  <c r="AD144" i="1"/>
  <c r="AH144" i="1"/>
  <c r="AQ149" i="1"/>
  <c r="AP149" i="1"/>
  <c r="AC149" i="1"/>
  <c r="R149" i="1"/>
  <c r="AJ149" i="1"/>
  <c r="X149" i="1"/>
  <c r="K149" i="1"/>
  <c r="T149" i="1"/>
  <c r="I151" i="1"/>
  <c r="AG151" i="1"/>
  <c r="P152" i="1"/>
  <c r="I157" i="1"/>
  <c r="AG157" i="1"/>
  <c r="AQ159" i="1"/>
  <c r="AP159" i="1"/>
  <c r="AC159" i="1"/>
  <c r="R159" i="1"/>
  <c r="AJ159" i="1"/>
  <c r="X159" i="1"/>
  <c r="K159" i="1"/>
  <c r="T159" i="1"/>
  <c r="AG103" i="1"/>
  <c r="K103" i="1"/>
  <c r="X103" i="1"/>
  <c r="AL103" i="1"/>
  <c r="M103" i="1"/>
  <c r="T161" i="1"/>
  <c r="AG161" i="1"/>
  <c r="AD164" i="1"/>
  <c r="X165" i="1"/>
  <c r="AD172" i="1"/>
  <c r="X88" i="1"/>
  <c r="AD260" i="1"/>
  <c r="X181" i="1"/>
  <c r="M183" i="1"/>
  <c r="AL183" i="1"/>
  <c r="P162" i="1"/>
  <c r="AO162" i="1"/>
  <c r="V183" i="1"/>
  <c r="W162" i="1"/>
  <c r="AH160" i="1"/>
  <c r="K161" i="1"/>
  <c r="AC161" i="1"/>
  <c r="AP161" i="1"/>
  <c r="P164" i="1"/>
  <c r="AO164" i="1"/>
  <c r="M165" i="1"/>
  <c r="AL165" i="1"/>
  <c r="P172" i="1"/>
  <c r="AO172" i="1"/>
  <c r="M88" i="1"/>
  <c r="AL88" i="1"/>
  <c r="P260" i="1"/>
  <c r="AO260" i="1"/>
  <c r="M181" i="1"/>
  <c r="AL181" i="1"/>
  <c r="X183" i="1"/>
  <c r="AD162" i="1"/>
  <c r="O161" i="1"/>
  <c r="W164" i="1"/>
  <c r="W172" i="1"/>
  <c r="W260" i="1"/>
  <c r="K183" i="1"/>
  <c r="L162" i="1"/>
  <c r="AH162" i="1"/>
  <c r="AQ148" i="1"/>
  <c r="AJ148" i="1"/>
  <c r="AA148" i="1"/>
  <c r="R148" i="1"/>
  <c r="I148" i="1"/>
  <c r="O148" i="1"/>
  <c r="AC148" i="1"/>
  <c r="AN148" i="1"/>
  <c r="AQ34" i="1"/>
  <c r="AJ34" i="1"/>
  <c r="AA34" i="1"/>
  <c r="R34" i="1"/>
  <c r="I34" i="1"/>
  <c r="O34" i="1"/>
  <c r="AC34" i="1"/>
  <c r="AN34" i="1"/>
  <c r="AQ171" i="1"/>
  <c r="AJ171" i="1"/>
  <c r="AA171" i="1"/>
  <c r="R171" i="1"/>
  <c r="I171" i="1"/>
  <c r="O171" i="1"/>
  <c r="AC171" i="1"/>
  <c r="AN171" i="1"/>
  <c r="AQ177" i="1"/>
  <c r="AJ177" i="1"/>
  <c r="AA177" i="1"/>
  <c r="R177" i="1"/>
  <c r="I177" i="1"/>
  <c r="O177" i="1"/>
  <c r="AC177" i="1"/>
  <c r="AN177" i="1"/>
  <c r="AQ295" i="1"/>
  <c r="AJ295" i="1"/>
  <c r="AA295" i="1"/>
  <c r="R295" i="1"/>
  <c r="I295" i="1"/>
  <c r="O295" i="1"/>
  <c r="AC295" i="1"/>
  <c r="AN295" i="1"/>
  <c r="AQ185" i="1"/>
  <c r="AJ185" i="1"/>
  <c r="AA185" i="1"/>
  <c r="R185" i="1"/>
  <c r="I185" i="1"/>
  <c r="O185" i="1"/>
  <c r="AC185" i="1"/>
  <c r="AN185" i="1"/>
  <c r="AQ303" i="1"/>
  <c r="AJ303" i="1"/>
  <c r="AA303" i="1"/>
  <c r="R303" i="1"/>
  <c r="I303" i="1"/>
  <c r="O303" i="1"/>
  <c r="AC303" i="1"/>
  <c r="AN303" i="1"/>
  <c r="AD194" i="1"/>
  <c r="L194" i="1"/>
  <c r="W194" i="1"/>
  <c r="AD255" i="1"/>
  <c r="L255" i="1"/>
  <c r="W255" i="1"/>
  <c r="AD232" i="1"/>
  <c r="L232" i="1"/>
  <c r="W232" i="1"/>
  <c r="AD218" i="1"/>
  <c r="L218" i="1"/>
  <c r="W218" i="1"/>
  <c r="AH250" i="1"/>
  <c r="P250" i="1"/>
  <c r="AO250" i="1"/>
  <c r="S250" i="1"/>
  <c r="AD250" i="1"/>
  <c r="AK250" i="1"/>
  <c r="AQ29" i="1"/>
  <c r="AP29" i="1"/>
  <c r="AG29" i="1"/>
  <c r="X29" i="1"/>
  <c r="O29" i="1"/>
  <c r="AN29" i="1"/>
  <c r="AC29" i="1"/>
  <c r="R29" i="1"/>
  <c r="AJ29" i="1"/>
  <c r="V29" i="1"/>
  <c r="K29" i="1"/>
  <c r="T29" i="1"/>
  <c r="AQ265" i="1"/>
  <c r="AP265" i="1"/>
  <c r="AG265" i="1"/>
  <c r="X265" i="1"/>
  <c r="O265" i="1"/>
  <c r="AN265" i="1"/>
  <c r="AC265" i="1"/>
  <c r="R265" i="1"/>
  <c r="AJ265" i="1"/>
  <c r="V265" i="1"/>
  <c r="K265" i="1"/>
  <c r="T265" i="1"/>
  <c r="S64" i="1"/>
  <c r="AK64" i="1"/>
  <c r="S124" i="1"/>
  <c r="AK124" i="1"/>
  <c r="S128" i="1"/>
  <c r="AK128" i="1"/>
  <c r="S132" i="1"/>
  <c r="AK132" i="1"/>
  <c r="S136" i="1"/>
  <c r="AK136" i="1"/>
  <c r="S140" i="1"/>
  <c r="AK140" i="1"/>
  <c r="S144" i="1"/>
  <c r="AK144" i="1"/>
  <c r="S44" i="1"/>
  <c r="AK44" i="1"/>
  <c r="S152" i="1"/>
  <c r="AK152" i="1"/>
  <c r="S156" i="1"/>
  <c r="AK156" i="1"/>
  <c r="S160" i="1"/>
  <c r="AK160" i="1"/>
  <c r="T148" i="1"/>
  <c r="AE148" i="1"/>
  <c r="AP148" i="1"/>
  <c r="T34" i="1"/>
  <c r="AE34" i="1"/>
  <c r="AP34" i="1"/>
  <c r="T171" i="1"/>
  <c r="AE171" i="1"/>
  <c r="AP171" i="1"/>
  <c r="T177" i="1"/>
  <c r="AE177" i="1"/>
  <c r="AP177" i="1"/>
  <c r="T295" i="1"/>
  <c r="AE295" i="1"/>
  <c r="AP295" i="1"/>
  <c r="T185" i="1"/>
  <c r="AE185" i="1"/>
  <c r="AP185" i="1"/>
  <c r="T303" i="1"/>
  <c r="AE303" i="1"/>
  <c r="AP303" i="1"/>
  <c r="AH194" i="1"/>
  <c r="AH255" i="1"/>
  <c r="AH232" i="1"/>
  <c r="AH218" i="1"/>
  <c r="AQ251" i="1"/>
  <c r="AP251" i="1"/>
  <c r="AG251" i="1"/>
  <c r="X251" i="1"/>
  <c r="O251" i="1"/>
  <c r="AJ251" i="1"/>
  <c r="V251" i="1"/>
  <c r="K251" i="1"/>
  <c r="AN251" i="1"/>
  <c r="AC251" i="1"/>
  <c r="R251" i="1"/>
  <c r="T251" i="1"/>
  <c r="AA29" i="1"/>
  <c r="M257" i="1"/>
  <c r="AQ261" i="1"/>
  <c r="AP261" i="1"/>
  <c r="AG261" i="1"/>
  <c r="X261" i="1"/>
  <c r="O261" i="1"/>
  <c r="AJ261" i="1"/>
  <c r="V261" i="1"/>
  <c r="K261" i="1"/>
  <c r="AN261" i="1"/>
  <c r="AC261" i="1"/>
  <c r="R261" i="1"/>
  <c r="T261" i="1"/>
  <c r="AA265" i="1"/>
  <c r="M267" i="1"/>
  <c r="AQ271" i="1"/>
  <c r="AP271" i="1"/>
  <c r="AG271" i="1"/>
  <c r="X271" i="1"/>
  <c r="O271" i="1"/>
  <c r="AJ271" i="1"/>
  <c r="V271" i="1"/>
  <c r="K271" i="1"/>
  <c r="AN271" i="1"/>
  <c r="AC271" i="1"/>
  <c r="R271" i="1"/>
  <c r="AL271" i="1"/>
  <c r="AA271" i="1"/>
  <c r="T271" i="1"/>
  <c r="AQ275" i="1"/>
  <c r="AP275" i="1"/>
  <c r="AG275" i="1"/>
  <c r="X275" i="1"/>
  <c r="O275" i="1"/>
  <c r="AN275" i="1"/>
  <c r="AC275" i="1"/>
  <c r="R275" i="1"/>
  <c r="AJ275" i="1"/>
  <c r="V275" i="1"/>
  <c r="K275" i="1"/>
  <c r="AE275" i="1"/>
  <c r="T275" i="1"/>
  <c r="I275" i="1"/>
  <c r="AL275" i="1"/>
  <c r="W64" i="1"/>
  <c r="AO64" i="1"/>
  <c r="W124" i="1"/>
  <c r="AO124" i="1"/>
  <c r="W128" i="1"/>
  <c r="AO128" i="1"/>
  <c r="W132" i="1"/>
  <c r="AO132" i="1"/>
  <c r="W136" i="1"/>
  <c r="AO136" i="1"/>
  <c r="W140" i="1"/>
  <c r="AO140" i="1"/>
  <c r="W144" i="1"/>
  <c r="AO144" i="1"/>
  <c r="W44" i="1"/>
  <c r="AO44" i="1"/>
  <c r="W152" i="1"/>
  <c r="AO152" i="1"/>
  <c r="W156" i="1"/>
  <c r="AO156" i="1"/>
  <c r="W160" i="1"/>
  <c r="AO160" i="1"/>
  <c r="K148" i="1"/>
  <c r="V148" i="1"/>
  <c r="AG148" i="1"/>
  <c r="AQ165" i="1"/>
  <c r="AJ165" i="1"/>
  <c r="AA165" i="1"/>
  <c r="R165" i="1"/>
  <c r="I165" i="1"/>
  <c r="O165" i="1"/>
  <c r="AC165" i="1"/>
  <c r="AN165" i="1"/>
  <c r="AQ167" i="1"/>
  <c r="AJ167" i="1"/>
  <c r="AA167" i="1"/>
  <c r="R167" i="1"/>
  <c r="I167" i="1"/>
  <c r="O167" i="1"/>
  <c r="AC167" i="1"/>
  <c r="AN167" i="1"/>
  <c r="K34" i="1"/>
  <c r="V34" i="1"/>
  <c r="AG34" i="1"/>
  <c r="K171" i="1"/>
  <c r="V171" i="1"/>
  <c r="AG171" i="1"/>
  <c r="AQ88" i="1"/>
  <c r="AJ88" i="1"/>
  <c r="AA88" i="1"/>
  <c r="R88" i="1"/>
  <c r="I88" i="1"/>
  <c r="O88" i="1"/>
  <c r="AC88" i="1"/>
  <c r="AN88" i="1"/>
  <c r="AQ103" i="1"/>
  <c r="AJ103" i="1"/>
  <c r="AA103" i="1"/>
  <c r="R103" i="1"/>
  <c r="I103" i="1"/>
  <c r="O103" i="1"/>
  <c r="AC103" i="1"/>
  <c r="AN103" i="1"/>
  <c r="K177" i="1"/>
  <c r="V177" i="1"/>
  <c r="AG177" i="1"/>
  <c r="K295" i="1"/>
  <c r="V295" i="1"/>
  <c r="AG295" i="1"/>
  <c r="AQ181" i="1"/>
  <c r="AJ181" i="1"/>
  <c r="AA181" i="1"/>
  <c r="R181" i="1"/>
  <c r="I181" i="1"/>
  <c r="O181" i="1"/>
  <c r="AC181" i="1"/>
  <c r="AN181" i="1"/>
  <c r="AQ183" i="1"/>
  <c r="AJ183" i="1"/>
  <c r="AA183" i="1"/>
  <c r="R183" i="1"/>
  <c r="I183" i="1"/>
  <c r="O183" i="1"/>
  <c r="AC183" i="1"/>
  <c r="AN183" i="1"/>
  <c r="K185" i="1"/>
  <c r="V185" i="1"/>
  <c r="AG185" i="1"/>
  <c r="K303" i="1"/>
  <c r="V303" i="1"/>
  <c r="AG303" i="1"/>
  <c r="AD190" i="1"/>
  <c r="L190" i="1"/>
  <c r="W190" i="1"/>
  <c r="P194" i="1"/>
  <c r="AK194" i="1"/>
  <c r="AD9" i="1"/>
  <c r="L9" i="1"/>
  <c r="W9" i="1"/>
  <c r="P255" i="1"/>
  <c r="AK255" i="1"/>
  <c r="AD35" i="1"/>
  <c r="L35" i="1"/>
  <c r="W35" i="1"/>
  <c r="P232" i="1"/>
  <c r="AK232" i="1"/>
  <c r="AD214" i="1"/>
  <c r="L214" i="1"/>
  <c r="W214" i="1"/>
  <c r="P218" i="1"/>
  <c r="AK218" i="1"/>
  <c r="L250" i="1"/>
  <c r="I29" i="1"/>
  <c r="AE29" i="1"/>
  <c r="AQ257" i="1"/>
  <c r="AP257" i="1"/>
  <c r="AG257" i="1"/>
  <c r="X257" i="1"/>
  <c r="O257" i="1"/>
  <c r="AN257" i="1"/>
  <c r="AC257" i="1"/>
  <c r="R257" i="1"/>
  <c r="AJ257" i="1"/>
  <c r="V257" i="1"/>
  <c r="K257" i="1"/>
  <c r="T257" i="1"/>
  <c r="AH258" i="1"/>
  <c r="P258" i="1"/>
  <c r="AO258" i="1"/>
  <c r="S258" i="1"/>
  <c r="AD258" i="1"/>
  <c r="AK258" i="1"/>
  <c r="I265" i="1"/>
  <c r="AE265" i="1"/>
  <c r="AQ267" i="1"/>
  <c r="AP267" i="1"/>
  <c r="AG267" i="1"/>
  <c r="X267" i="1"/>
  <c r="O267" i="1"/>
  <c r="AN267" i="1"/>
  <c r="AC267" i="1"/>
  <c r="R267" i="1"/>
  <c r="AJ267" i="1"/>
  <c r="V267" i="1"/>
  <c r="K267" i="1"/>
  <c r="T267" i="1"/>
  <c r="AH268" i="1"/>
  <c r="P268" i="1"/>
  <c r="AO268" i="1"/>
  <c r="S268" i="1"/>
  <c r="AD268" i="1"/>
  <c r="AK268" i="1"/>
  <c r="AQ304" i="1"/>
  <c r="AP304" i="1"/>
  <c r="AG304" i="1"/>
  <c r="X304" i="1"/>
  <c r="O304" i="1"/>
  <c r="AN304" i="1"/>
  <c r="AC304" i="1"/>
  <c r="R304" i="1"/>
  <c r="AJ304" i="1"/>
  <c r="V304" i="1"/>
  <c r="K304" i="1"/>
  <c r="AE304" i="1"/>
  <c r="T304" i="1"/>
  <c r="I304" i="1"/>
  <c r="AL304" i="1"/>
  <c r="M11" i="1"/>
  <c r="V11" i="1"/>
  <c r="AE11" i="1"/>
  <c r="AN11" i="1"/>
  <c r="M18" i="1"/>
  <c r="V18" i="1"/>
  <c r="AE18" i="1"/>
  <c r="AN18" i="1"/>
  <c r="M12" i="1"/>
  <c r="V12" i="1"/>
  <c r="AE12" i="1"/>
  <c r="AN12" i="1"/>
  <c r="M28" i="1"/>
  <c r="V28" i="1"/>
  <c r="AE28" i="1"/>
  <c r="AN28" i="1"/>
  <c r="M25" i="1"/>
  <c r="V25" i="1"/>
  <c r="AE25" i="1"/>
  <c r="AN25" i="1"/>
  <c r="M16" i="1"/>
  <c r="V16" i="1"/>
  <c r="AE16" i="1"/>
  <c r="AN16" i="1"/>
  <c r="M115" i="1"/>
  <c r="V115" i="1"/>
  <c r="AE115" i="1"/>
  <c r="AN115" i="1"/>
  <c r="M20" i="1"/>
  <c r="V20" i="1"/>
  <c r="AE20" i="1"/>
  <c r="AN20" i="1"/>
  <c r="M8" i="1"/>
  <c r="V8" i="1"/>
  <c r="AE8" i="1"/>
  <c r="AN8" i="1"/>
  <c r="M24" i="1"/>
  <c r="V24" i="1"/>
  <c r="AE24" i="1"/>
  <c r="AN24" i="1"/>
  <c r="M51" i="1"/>
  <c r="V51" i="1"/>
  <c r="AE51" i="1"/>
  <c r="AN51" i="1"/>
  <c r="M225" i="1"/>
  <c r="V225" i="1"/>
  <c r="AE225" i="1"/>
  <c r="AN225" i="1"/>
  <c r="M202" i="1"/>
  <c r="V202" i="1"/>
  <c r="AE202" i="1"/>
  <c r="AN202" i="1"/>
  <c r="M87" i="1"/>
  <c r="V87" i="1"/>
  <c r="AE87" i="1"/>
  <c r="AN87" i="1"/>
  <c r="M59" i="1"/>
  <c r="V59" i="1"/>
  <c r="AE59" i="1"/>
  <c r="AN59" i="1"/>
  <c r="M46" i="1"/>
  <c r="V46" i="1"/>
  <c r="AE46" i="1"/>
  <c r="AN46" i="1"/>
  <c r="M79" i="1"/>
  <c r="V79" i="1"/>
  <c r="AE79" i="1"/>
  <c r="AN79" i="1"/>
  <c r="M10" i="1"/>
  <c r="V10" i="1"/>
  <c r="AE10" i="1"/>
  <c r="AN10" i="1"/>
  <c r="M42" i="1"/>
  <c r="V42" i="1"/>
  <c r="AE42" i="1"/>
  <c r="AN42" i="1"/>
  <c r="M230" i="1"/>
  <c r="V230" i="1"/>
  <c r="AE230" i="1"/>
  <c r="AN230" i="1"/>
  <c r="M125" i="1"/>
  <c r="V125" i="1"/>
  <c r="AE125" i="1"/>
  <c r="AN125" i="1"/>
  <c r="M158" i="1"/>
  <c r="V158" i="1"/>
  <c r="AE158" i="1"/>
  <c r="AN158" i="1"/>
  <c r="M37" i="1"/>
  <c r="V37" i="1"/>
  <c r="AE37" i="1"/>
  <c r="AN37" i="1"/>
  <c r="M32" i="1"/>
  <c r="V32" i="1"/>
  <c r="AE32" i="1"/>
  <c r="AN32" i="1"/>
  <c r="M50" i="1"/>
  <c r="V50" i="1"/>
  <c r="AE50" i="1"/>
  <c r="AN50" i="1"/>
  <c r="M187" i="1"/>
  <c r="V187" i="1"/>
  <c r="AE187" i="1"/>
  <c r="AN187" i="1"/>
  <c r="M58" i="1"/>
  <c r="V58" i="1"/>
  <c r="AE58" i="1"/>
  <c r="AN58" i="1"/>
  <c r="M60" i="1"/>
  <c r="V60" i="1"/>
  <c r="AE60" i="1"/>
  <c r="AN60" i="1"/>
  <c r="M62" i="1"/>
  <c r="V62" i="1"/>
  <c r="AE62" i="1"/>
  <c r="AN62" i="1"/>
  <c r="M309" i="1"/>
  <c r="V309" i="1"/>
  <c r="AE309" i="1"/>
  <c r="AN309" i="1"/>
  <c r="M66" i="1"/>
  <c r="V66" i="1"/>
  <c r="AE66" i="1"/>
  <c r="AN66" i="1"/>
  <c r="M68" i="1"/>
  <c r="V68" i="1"/>
  <c r="AE68" i="1"/>
  <c r="AN68" i="1"/>
  <c r="M70" i="1"/>
  <c r="V70" i="1"/>
  <c r="AE70" i="1"/>
  <c r="AN70" i="1"/>
  <c r="M205" i="1"/>
  <c r="V205" i="1"/>
  <c r="AE205" i="1"/>
  <c r="AN205" i="1"/>
  <c r="M74" i="1"/>
  <c r="V74" i="1"/>
  <c r="AE74" i="1"/>
  <c r="AN74" i="1"/>
  <c r="M76" i="1"/>
  <c r="V76" i="1"/>
  <c r="AE76" i="1"/>
  <c r="AN76" i="1"/>
  <c r="M78" i="1"/>
  <c r="V78" i="1"/>
  <c r="AE78" i="1"/>
  <c r="AN78" i="1"/>
  <c r="M82" i="1"/>
  <c r="V82" i="1"/>
  <c r="AE82" i="1"/>
  <c r="AN82" i="1"/>
  <c r="M300" i="1"/>
  <c r="V300" i="1"/>
  <c r="AE300" i="1"/>
  <c r="AN300" i="1"/>
  <c r="M84" i="1"/>
  <c r="V84" i="1"/>
  <c r="AE84" i="1"/>
  <c r="AN84" i="1"/>
  <c r="M56" i="1"/>
  <c r="V56" i="1"/>
  <c r="AE56" i="1"/>
  <c r="AN56" i="1"/>
  <c r="M154" i="1"/>
  <c r="V154" i="1"/>
  <c r="AE154" i="1"/>
  <c r="AN154" i="1"/>
  <c r="M90" i="1"/>
  <c r="V90" i="1"/>
  <c r="AE90" i="1"/>
  <c r="AN90" i="1"/>
  <c r="M180" i="1"/>
  <c r="V180" i="1"/>
  <c r="AE180" i="1"/>
  <c r="AN180" i="1"/>
  <c r="M101" i="1"/>
  <c r="V101" i="1"/>
  <c r="AE101" i="1"/>
  <c r="AN101" i="1"/>
  <c r="M96" i="1"/>
  <c r="V96" i="1"/>
  <c r="AE96" i="1"/>
  <c r="AN96" i="1"/>
  <c r="M98" i="1"/>
  <c r="V98" i="1"/>
  <c r="AE98" i="1"/>
  <c r="AN98" i="1"/>
  <c r="M100" i="1"/>
  <c r="V100" i="1"/>
  <c r="AE100" i="1"/>
  <c r="AN100" i="1"/>
  <c r="M253" i="1"/>
  <c r="V253" i="1"/>
  <c r="AE253" i="1"/>
  <c r="AN253" i="1"/>
  <c r="M104" i="1"/>
  <c r="V104" i="1"/>
  <c r="AE104" i="1"/>
  <c r="AN104" i="1"/>
  <c r="M203" i="1"/>
  <c r="V203" i="1"/>
  <c r="AE203" i="1"/>
  <c r="AN203" i="1"/>
  <c r="M108" i="1"/>
  <c r="V108" i="1"/>
  <c r="AE108" i="1"/>
  <c r="AN108" i="1"/>
  <c r="M110" i="1"/>
  <c r="V110" i="1"/>
  <c r="AE110" i="1"/>
  <c r="AN110" i="1"/>
  <c r="M80" i="1"/>
  <c r="V80" i="1"/>
  <c r="AE80" i="1"/>
  <c r="AN80" i="1"/>
  <c r="M114" i="1"/>
  <c r="V114" i="1"/>
  <c r="AE114" i="1"/>
  <c r="AN114" i="1"/>
  <c r="M116" i="1"/>
  <c r="V116" i="1"/>
  <c r="AE116" i="1"/>
  <c r="AN116" i="1"/>
  <c r="M118" i="1"/>
  <c r="V118" i="1"/>
  <c r="M43" i="1"/>
  <c r="V43" i="1"/>
  <c r="AE43" i="1"/>
  <c r="AN43" i="1"/>
  <c r="L64" i="1"/>
  <c r="M121" i="1"/>
  <c r="V121" i="1"/>
  <c r="AE121" i="1"/>
  <c r="AN121" i="1"/>
  <c r="M123" i="1"/>
  <c r="V123" i="1"/>
  <c r="AE123" i="1"/>
  <c r="AN123" i="1"/>
  <c r="L124" i="1"/>
  <c r="M235" i="1"/>
  <c r="V235" i="1"/>
  <c r="AE235" i="1"/>
  <c r="AN235" i="1"/>
  <c r="M127" i="1"/>
  <c r="V127" i="1"/>
  <c r="AE127" i="1"/>
  <c r="AN127" i="1"/>
  <c r="L128" i="1"/>
  <c r="M189" i="1"/>
  <c r="V189" i="1"/>
  <c r="AE189" i="1"/>
  <c r="AN189" i="1"/>
  <c r="M307" i="1"/>
  <c r="V307" i="1"/>
  <c r="AE307" i="1"/>
  <c r="AN307" i="1"/>
  <c r="L132" i="1"/>
  <c r="M133" i="1"/>
  <c r="V133" i="1"/>
  <c r="AE133" i="1"/>
  <c r="AN133" i="1"/>
  <c r="M135" i="1"/>
  <c r="V135" i="1"/>
  <c r="AE135" i="1"/>
  <c r="AN135" i="1"/>
  <c r="L136" i="1"/>
  <c r="M137" i="1"/>
  <c r="V137" i="1"/>
  <c r="AE137" i="1"/>
  <c r="AN137" i="1"/>
  <c r="M139" i="1"/>
  <c r="V139" i="1"/>
  <c r="AE139" i="1"/>
  <c r="AN139" i="1"/>
  <c r="L140" i="1"/>
  <c r="M141" i="1"/>
  <c r="V141" i="1"/>
  <c r="AE141" i="1"/>
  <c r="AN141" i="1"/>
  <c r="M143" i="1"/>
  <c r="V143" i="1"/>
  <c r="AE143" i="1"/>
  <c r="AN143" i="1"/>
  <c r="L144" i="1"/>
  <c r="M145" i="1"/>
  <c r="V145" i="1"/>
  <c r="AE145" i="1"/>
  <c r="AN145" i="1"/>
  <c r="M102" i="1"/>
  <c r="V102" i="1"/>
  <c r="AE102" i="1"/>
  <c r="AN102" i="1"/>
  <c r="L44" i="1"/>
  <c r="M149" i="1"/>
  <c r="V149" i="1"/>
  <c r="AE149" i="1"/>
  <c r="AN149" i="1"/>
  <c r="M151" i="1"/>
  <c r="V151" i="1"/>
  <c r="AE151" i="1"/>
  <c r="AN151" i="1"/>
  <c r="L152" i="1"/>
  <c r="M153" i="1"/>
  <c r="V153" i="1"/>
  <c r="AE153" i="1"/>
  <c r="AN153" i="1"/>
  <c r="M155" i="1"/>
  <c r="V155" i="1"/>
  <c r="AE155" i="1"/>
  <c r="AN155" i="1"/>
  <c r="L156" i="1"/>
  <c r="M157" i="1"/>
  <c r="V157" i="1"/>
  <c r="AE157" i="1"/>
  <c r="AN157" i="1"/>
  <c r="M159" i="1"/>
  <c r="V159" i="1"/>
  <c r="AE159" i="1"/>
  <c r="AN159" i="1"/>
  <c r="L160" i="1"/>
  <c r="AQ161" i="1"/>
  <c r="AJ161" i="1"/>
  <c r="AA161" i="1"/>
  <c r="R161" i="1"/>
  <c r="M161" i="1"/>
  <c r="X161" i="1"/>
  <c r="AL161" i="1"/>
  <c r="M148" i="1"/>
  <c r="X148" i="1"/>
  <c r="AL148" i="1"/>
  <c r="T165" i="1"/>
  <c r="AE165" i="1"/>
  <c r="AP165" i="1"/>
  <c r="T167" i="1"/>
  <c r="AE167" i="1"/>
  <c r="AP167" i="1"/>
  <c r="M34" i="1"/>
  <c r="X34" i="1"/>
  <c r="AL34" i="1"/>
  <c r="M171" i="1"/>
  <c r="X171" i="1"/>
  <c r="AL171" i="1"/>
  <c r="T88" i="1"/>
  <c r="AE88" i="1"/>
  <c r="AP88" i="1"/>
  <c r="T103" i="1"/>
  <c r="AE103" i="1"/>
  <c r="AP103" i="1"/>
  <c r="M177" i="1"/>
  <c r="X177" i="1"/>
  <c r="AL177" i="1"/>
  <c r="M295" i="1"/>
  <c r="X295" i="1"/>
  <c r="AL295" i="1"/>
  <c r="T181" i="1"/>
  <c r="AE181" i="1"/>
  <c r="AP181" i="1"/>
  <c r="T183" i="1"/>
  <c r="AE183" i="1"/>
  <c r="AP183" i="1"/>
  <c r="M185" i="1"/>
  <c r="X185" i="1"/>
  <c r="AL185" i="1"/>
  <c r="M303" i="1"/>
  <c r="X303" i="1"/>
  <c r="AL303" i="1"/>
  <c r="AH190" i="1"/>
  <c r="S194" i="1"/>
  <c r="AO194" i="1"/>
  <c r="AH9" i="1"/>
  <c r="S255" i="1"/>
  <c r="AO255" i="1"/>
  <c r="AH35" i="1"/>
  <c r="S232" i="1"/>
  <c r="AO232" i="1"/>
  <c r="AH214" i="1"/>
  <c r="S218" i="1"/>
  <c r="AO218" i="1"/>
  <c r="W250" i="1"/>
  <c r="I251" i="1"/>
  <c r="AE251" i="1"/>
  <c r="AQ72" i="1"/>
  <c r="AP72" i="1"/>
  <c r="AG72" i="1"/>
  <c r="X72" i="1"/>
  <c r="O72" i="1"/>
  <c r="AJ72" i="1"/>
  <c r="V72" i="1"/>
  <c r="K72" i="1"/>
  <c r="AN72" i="1"/>
  <c r="AC72" i="1"/>
  <c r="R72" i="1"/>
  <c r="T72" i="1"/>
  <c r="AH254" i="1"/>
  <c r="P254" i="1"/>
  <c r="AD254" i="1"/>
  <c r="AO254" i="1"/>
  <c r="S254" i="1"/>
  <c r="AK254" i="1"/>
  <c r="M29" i="1"/>
  <c r="AL29" i="1"/>
  <c r="AA257" i="1"/>
  <c r="AQ259" i="1"/>
  <c r="AP259" i="1"/>
  <c r="AG259" i="1"/>
  <c r="X259" i="1"/>
  <c r="O259" i="1"/>
  <c r="AJ259" i="1"/>
  <c r="V259" i="1"/>
  <c r="K259" i="1"/>
  <c r="AN259" i="1"/>
  <c r="AC259" i="1"/>
  <c r="R259" i="1"/>
  <c r="T259" i="1"/>
  <c r="I261" i="1"/>
  <c r="AE261" i="1"/>
  <c r="AQ263" i="1"/>
  <c r="AP263" i="1"/>
  <c r="AG263" i="1"/>
  <c r="X263" i="1"/>
  <c r="O263" i="1"/>
  <c r="AJ263" i="1"/>
  <c r="V263" i="1"/>
  <c r="K263" i="1"/>
  <c r="AN263" i="1"/>
  <c r="AC263" i="1"/>
  <c r="R263" i="1"/>
  <c r="T263" i="1"/>
  <c r="AH264" i="1"/>
  <c r="P264" i="1"/>
  <c r="AD264" i="1"/>
  <c r="AO264" i="1"/>
  <c r="S264" i="1"/>
  <c r="AK264" i="1"/>
  <c r="M265" i="1"/>
  <c r="AL265" i="1"/>
  <c r="AA267" i="1"/>
  <c r="AQ107" i="1"/>
  <c r="AP107" i="1"/>
  <c r="AG107" i="1"/>
  <c r="X107" i="1"/>
  <c r="O107" i="1"/>
  <c r="AJ107" i="1"/>
  <c r="V107" i="1"/>
  <c r="K107" i="1"/>
  <c r="AN107" i="1"/>
  <c r="AC107" i="1"/>
  <c r="R107" i="1"/>
  <c r="T107" i="1"/>
  <c r="I271" i="1"/>
  <c r="AH272" i="1"/>
  <c r="P272" i="1"/>
  <c r="AD272" i="1"/>
  <c r="AO272" i="1"/>
  <c r="S272" i="1"/>
  <c r="AK272" i="1"/>
  <c r="L272" i="1"/>
  <c r="M275" i="1"/>
  <c r="W276" i="1"/>
  <c r="M210" i="1"/>
  <c r="AC210" i="1"/>
  <c r="AP210" i="1"/>
  <c r="AQ269" i="1"/>
  <c r="AJ269" i="1"/>
  <c r="AA269" i="1"/>
  <c r="R269" i="1"/>
  <c r="I269" i="1"/>
  <c r="AG269" i="1"/>
  <c r="V269" i="1"/>
  <c r="K269" i="1"/>
  <c r="T269" i="1"/>
  <c r="AL269" i="1"/>
  <c r="M311" i="1"/>
  <c r="AC311" i="1"/>
  <c r="AP311" i="1"/>
  <c r="AQ315" i="1"/>
  <c r="AJ315" i="1"/>
  <c r="AA315" i="1"/>
  <c r="R315" i="1"/>
  <c r="I315" i="1"/>
  <c r="AG315" i="1"/>
  <c r="V315" i="1"/>
  <c r="K315" i="1"/>
  <c r="T315" i="1"/>
  <c r="AL315" i="1"/>
  <c r="M319" i="1"/>
  <c r="AC319" i="1"/>
  <c r="AP319" i="1"/>
  <c r="AQ323" i="1"/>
  <c r="AJ323" i="1"/>
  <c r="AA323" i="1"/>
  <c r="R323" i="1"/>
  <c r="I323" i="1"/>
  <c r="AG323" i="1"/>
  <c r="V323" i="1"/>
  <c r="K323" i="1"/>
  <c r="T323" i="1"/>
  <c r="AL323" i="1"/>
  <c r="M327" i="1"/>
  <c r="AC327" i="1"/>
  <c r="AP327" i="1"/>
  <c r="AQ331" i="1"/>
  <c r="AJ331" i="1"/>
  <c r="AA331" i="1"/>
  <c r="R331" i="1"/>
  <c r="I331" i="1"/>
  <c r="AG331" i="1"/>
  <c r="V331" i="1"/>
  <c r="K331" i="1"/>
  <c r="T331" i="1"/>
  <c r="AL331" i="1"/>
  <c r="W335" i="1"/>
  <c r="AD343" i="1"/>
  <c r="L343" i="1"/>
  <c r="AK343" i="1"/>
  <c r="P343" i="1"/>
  <c r="AO343" i="1"/>
  <c r="S343" i="1"/>
  <c r="W343" i="1"/>
  <c r="S164" i="1"/>
  <c r="S168" i="1"/>
  <c r="S172" i="1"/>
  <c r="S176" i="1"/>
  <c r="S260" i="1"/>
  <c r="S162" i="1"/>
  <c r="J188" i="1"/>
  <c r="M112" i="1"/>
  <c r="V112" i="1"/>
  <c r="AE112" i="1"/>
  <c r="AN112" i="1"/>
  <c r="M54" i="1"/>
  <c r="V54" i="1"/>
  <c r="AE54" i="1"/>
  <c r="AN54" i="1"/>
  <c r="M193" i="1"/>
  <c r="V193" i="1"/>
  <c r="AE193" i="1"/>
  <c r="AN193" i="1"/>
  <c r="M195" i="1"/>
  <c r="V195" i="1"/>
  <c r="AE195" i="1"/>
  <c r="AN195" i="1"/>
  <c r="M197" i="1"/>
  <c r="V197" i="1"/>
  <c r="AE197" i="1"/>
  <c r="AN197" i="1"/>
  <c r="M199" i="1"/>
  <c r="V199" i="1"/>
  <c r="AE199" i="1"/>
  <c r="AN199" i="1"/>
  <c r="M201" i="1"/>
  <c r="V201" i="1"/>
  <c r="AE201" i="1"/>
  <c r="AN201" i="1"/>
  <c r="M109" i="1"/>
  <c r="V109" i="1"/>
  <c r="AE109" i="1"/>
  <c r="AN109" i="1"/>
  <c r="M41" i="1"/>
  <c r="V41" i="1"/>
  <c r="AE41" i="1"/>
  <c r="AN41" i="1"/>
  <c r="M207" i="1"/>
  <c r="V207" i="1"/>
  <c r="AE207" i="1"/>
  <c r="AN207" i="1"/>
  <c r="M209" i="1"/>
  <c r="V209" i="1"/>
  <c r="AE209" i="1"/>
  <c r="AN209" i="1"/>
  <c r="M211" i="1"/>
  <c r="V211" i="1"/>
  <c r="AE211" i="1"/>
  <c r="AN211" i="1"/>
  <c r="M213" i="1"/>
  <c r="V213" i="1"/>
  <c r="AE213" i="1"/>
  <c r="AN213" i="1"/>
  <c r="M215" i="1"/>
  <c r="V215" i="1"/>
  <c r="AE215" i="1"/>
  <c r="AN215" i="1"/>
  <c r="M129" i="1"/>
  <c r="V129" i="1"/>
  <c r="AE129" i="1"/>
  <c r="AN129" i="1"/>
  <c r="M219" i="1"/>
  <c r="V219" i="1"/>
  <c r="AE219" i="1"/>
  <c r="AN219" i="1"/>
  <c r="M221" i="1"/>
  <c r="V221" i="1"/>
  <c r="AE221" i="1"/>
  <c r="AN221" i="1"/>
  <c r="L222" i="1"/>
  <c r="AD222" i="1"/>
  <c r="M223" i="1"/>
  <c r="V223" i="1"/>
  <c r="AE223" i="1"/>
  <c r="AN223" i="1"/>
  <c r="M71" i="1"/>
  <c r="V71" i="1"/>
  <c r="AE71" i="1"/>
  <c r="AN71" i="1"/>
  <c r="L226" i="1"/>
  <c r="AD226" i="1"/>
  <c r="M227" i="1"/>
  <c r="V227" i="1"/>
  <c r="AE227" i="1"/>
  <c r="AN227" i="1"/>
  <c r="M229" i="1"/>
  <c r="V229" i="1"/>
  <c r="AE229" i="1"/>
  <c r="AN229" i="1"/>
  <c r="L147" i="1"/>
  <c r="AD147" i="1"/>
  <c r="M273" i="1"/>
  <c r="V273" i="1"/>
  <c r="AE273" i="1"/>
  <c r="AN273" i="1"/>
  <c r="M233" i="1"/>
  <c r="V233" i="1"/>
  <c r="AE233" i="1"/>
  <c r="AN233" i="1"/>
  <c r="L234" i="1"/>
  <c r="AD234" i="1"/>
  <c r="M22" i="1"/>
  <c r="V22" i="1"/>
  <c r="AE22" i="1"/>
  <c r="AN22" i="1"/>
  <c r="M237" i="1"/>
  <c r="V237" i="1"/>
  <c r="AE237" i="1"/>
  <c r="AN237" i="1"/>
  <c r="L238" i="1"/>
  <c r="AD238" i="1"/>
  <c r="M239" i="1"/>
  <c r="V239" i="1"/>
  <c r="AE239" i="1"/>
  <c r="AN239" i="1"/>
  <c r="M241" i="1"/>
  <c r="V241" i="1"/>
  <c r="AE241" i="1"/>
  <c r="AN241" i="1"/>
  <c r="L242" i="1"/>
  <c r="AD242" i="1"/>
  <c r="M243" i="1"/>
  <c r="V243" i="1"/>
  <c r="AE243" i="1"/>
  <c r="AN243" i="1"/>
  <c r="M131" i="1"/>
  <c r="V131" i="1"/>
  <c r="AE131" i="1"/>
  <c r="AN131" i="1"/>
  <c r="L246" i="1"/>
  <c r="AD246" i="1"/>
  <c r="M52" i="1"/>
  <c r="V52" i="1"/>
  <c r="AE52" i="1"/>
  <c r="AN52" i="1"/>
  <c r="AQ249" i="1"/>
  <c r="AP249" i="1"/>
  <c r="AG249" i="1"/>
  <c r="X249" i="1"/>
  <c r="M249" i="1"/>
  <c r="V249" i="1"/>
  <c r="AJ249" i="1"/>
  <c r="AQ277" i="1"/>
  <c r="AP277" i="1"/>
  <c r="AG277" i="1"/>
  <c r="X277" i="1"/>
  <c r="O277" i="1"/>
  <c r="M277" i="1"/>
  <c r="AA277" i="1"/>
  <c r="AL277" i="1"/>
  <c r="AQ173" i="1"/>
  <c r="AP173" i="1"/>
  <c r="AG173" i="1"/>
  <c r="X173" i="1"/>
  <c r="O173" i="1"/>
  <c r="M173" i="1"/>
  <c r="AA173" i="1"/>
  <c r="AL173" i="1"/>
  <c r="AQ281" i="1"/>
  <c r="AP281" i="1"/>
  <c r="AG281" i="1"/>
  <c r="X281" i="1"/>
  <c r="O281" i="1"/>
  <c r="M281" i="1"/>
  <c r="AA281" i="1"/>
  <c r="AL281" i="1"/>
  <c r="AQ282" i="1"/>
  <c r="AP282" i="1"/>
  <c r="AG282" i="1"/>
  <c r="X282" i="1"/>
  <c r="O282" i="1"/>
  <c r="M282" i="1"/>
  <c r="AA282" i="1"/>
  <c r="AL282" i="1"/>
  <c r="AQ94" i="1"/>
  <c r="AP94" i="1"/>
  <c r="AG94" i="1"/>
  <c r="X94" i="1"/>
  <c r="O94" i="1"/>
  <c r="M94" i="1"/>
  <c r="AA94" i="1"/>
  <c r="AL94" i="1"/>
  <c r="AQ287" i="1"/>
  <c r="AP287" i="1"/>
  <c r="AG287" i="1"/>
  <c r="X287" i="1"/>
  <c r="O287" i="1"/>
  <c r="M287" i="1"/>
  <c r="AA287" i="1"/>
  <c r="AL287" i="1"/>
  <c r="AQ247" i="1"/>
  <c r="AP247" i="1"/>
  <c r="AG247" i="1"/>
  <c r="X247" i="1"/>
  <c r="O247" i="1"/>
  <c r="M247" i="1"/>
  <c r="AA247" i="1"/>
  <c r="AL247" i="1"/>
  <c r="AQ291" i="1"/>
  <c r="AP291" i="1"/>
  <c r="AG291" i="1"/>
  <c r="X291" i="1"/>
  <c r="O291" i="1"/>
  <c r="M291" i="1"/>
  <c r="AA291" i="1"/>
  <c r="AL291" i="1"/>
  <c r="AQ92" i="1"/>
  <c r="AP92" i="1"/>
  <c r="AG92" i="1"/>
  <c r="X92" i="1"/>
  <c r="O92" i="1"/>
  <c r="M92" i="1"/>
  <c r="AA92" i="1"/>
  <c r="AL92" i="1"/>
  <c r="AQ120" i="1"/>
  <c r="AP120" i="1"/>
  <c r="AG120" i="1"/>
  <c r="X120" i="1"/>
  <c r="O120" i="1"/>
  <c r="M120" i="1"/>
  <c r="AA120" i="1"/>
  <c r="AL120" i="1"/>
  <c r="AQ36" i="1"/>
  <c r="AP36" i="1"/>
  <c r="AG36" i="1"/>
  <c r="X36" i="1"/>
  <c r="O36" i="1"/>
  <c r="M36" i="1"/>
  <c r="AA36" i="1"/>
  <c r="AL36" i="1"/>
  <c r="AQ166" i="1"/>
  <c r="AJ166" i="1"/>
  <c r="AG166" i="1"/>
  <c r="X166" i="1"/>
  <c r="O166" i="1"/>
  <c r="M166" i="1"/>
  <c r="AA166" i="1"/>
  <c r="AN166" i="1"/>
  <c r="AQ301" i="1"/>
  <c r="AJ301" i="1"/>
  <c r="AA301" i="1"/>
  <c r="R301" i="1"/>
  <c r="I301" i="1"/>
  <c r="AG301" i="1"/>
  <c r="V301" i="1"/>
  <c r="K301" i="1"/>
  <c r="T301" i="1"/>
  <c r="AL301" i="1"/>
  <c r="O210" i="1"/>
  <c r="X269" i="1"/>
  <c r="AN269" i="1"/>
  <c r="AQ283" i="1"/>
  <c r="AJ283" i="1"/>
  <c r="AA283" i="1"/>
  <c r="R283" i="1"/>
  <c r="I283" i="1"/>
  <c r="AG283" i="1"/>
  <c r="V283" i="1"/>
  <c r="K283" i="1"/>
  <c r="T283" i="1"/>
  <c r="AL283" i="1"/>
  <c r="O311" i="1"/>
  <c r="X315" i="1"/>
  <c r="AN315" i="1"/>
  <c r="AQ317" i="1"/>
  <c r="AJ317" i="1"/>
  <c r="AA317" i="1"/>
  <c r="R317" i="1"/>
  <c r="I317" i="1"/>
  <c r="AG317" i="1"/>
  <c r="V317" i="1"/>
  <c r="K317" i="1"/>
  <c r="T317" i="1"/>
  <c r="AL317" i="1"/>
  <c r="O319" i="1"/>
  <c r="X323" i="1"/>
  <c r="AN323" i="1"/>
  <c r="AQ325" i="1"/>
  <c r="AJ325" i="1"/>
  <c r="AA325" i="1"/>
  <c r="R325" i="1"/>
  <c r="I325" i="1"/>
  <c r="AG325" i="1"/>
  <c r="V325" i="1"/>
  <c r="K325" i="1"/>
  <c r="T325" i="1"/>
  <c r="AL325" i="1"/>
  <c r="O327" i="1"/>
  <c r="X331" i="1"/>
  <c r="AN331" i="1"/>
  <c r="AQ333" i="1"/>
  <c r="AJ333" i="1"/>
  <c r="AA333" i="1"/>
  <c r="R333" i="1"/>
  <c r="I333" i="1"/>
  <c r="AG333" i="1"/>
  <c r="V333" i="1"/>
  <c r="K333" i="1"/>
  <c r="T333" i="1"/>
  <c r="AL333" i="1"/>
  <c r="AD339" i="1"/>
  <c r="L339" i="1"/>
  <c r="AH339" i="1"/>
  <c r="AO339" i="1"/>
  <c r="P339" i="1"/>
  <c r="AK339" i="1"/>
  <c r="AD383" i="1"/>
  <c r="L383" i="1"/>
  <c r="AK383" i="1"/>
  <c r="P383" i="1"/>
  <c r="AH383" i="1"/>
  <c r="AO383" i="1"/>
  <c r="S383" i="1"/>
  <c r="W383" i="1"/>
  <c r="AQ210" i="1"/>
  <c r="AJ210" i="1"/>
  <c r="AA210" i="1"/>
  <c r="R210" i="1"/>
  <c r="I210" i="1"/>
  <c r="AG210" i="1"/>
  <c r="V210" i="1"/>
  <c r="K210" i="1"/>
  <c r="T210" i="1"/>
  <c r="AL210" i="1"/>
  <c r="AQ311" i="1"/>
  <c r="AJ311" i="1"/>
  <c r="AA311" i="1"/>
  <c r="R311" i="1"/>
  <c r="I311" i="1"/>
  <c r="AG311" i="1"/>
  <c r="V311" i="1"/>
  <c r="K311" i="1"/>
  <c r="T311" i="1"/>
  <c r="AL311" i="1"/>
  <c r="AQ319" i="1"/>
  <c r="AJ319" i="1"/>
  <c r="AA319" i="1"/>
  <c r="R319" i="1"/>
  <c r="I319" i="1"/>
  <c r="AG319" i="1"/>
  <c r="V319" i="1"/>
  <c r="K319" i="1"/>
  <c r="T319" i="1"/>
  <c r="AL319" i="1"/>
  <c r="AQ327" i="1"/>
  <c r="AJ327" i="1"/>
  <c r="AA327" i="1"/>
  <c r="R327" i="1"/>
  <c r="I327" i="1"/>
  <c r="AG327" i="1"/>
  <c r="V327" i="1"/>
  <c r="K327" i="1"/>
  <c r="T327" i="1"/>
  <c r="AL327" i="1"/>
  <c r="AD335" i="1"/>
  <c r="L335" i="1"/>
  <c r="AO335" i="1"/>
  <c r="S335" i="1"/>
  <c r="P335" i="1"/>
  <c r="AK335" i="1"/>
  <c r="S222" i="1"/>
  <c r="S226" i="1"/>
  <c r="S147" i="1"/>
  <c r="S234" i="1"/>
  <c r="S238" i="1"/>
  <c r="S242" i="1"/>
  <c r="S246" i="1"/>
  <c r="S276" i="1"/>
  <c r="I281" i="1"/>
  <c r="T281" i="1"/>
  <c r="AE281" i="1"/>
  <c r="I282" i="1"/>
  <c r="T282" i="1"/>
  <c r="AE282" i="1"/>
  <c r="I94" i="1"/>
  <c r="T94" i="1"/>
  <c r="AE94" i="1"/>
  <c r="I287" i="1"/>
  <c r="T287" i="1"/>
  <c r="AE287" i="1"/>
  <c r="I247" i="1"/>
  <c r="T247" i="1"/>
  <c r="AE247" i="1"/>
  <c r="I291" i="1"/>
  <c r="T291" i="1"/>
  <c r="AE291" i="1"/>
  <c r="I92" i="1"/>
  <c r="T92" i="1"/>
  <c r="AE92" i="1"/>
  <c r="I120" i="1"/>
  <c r="T120" i="1"/>
  <c r="AE120" i="1"/>
  <c r="I36" i="1"/>
  <c r="T36" i="1"/>
  <c r="AE36" i="1"/>
  <c r="I166" i="1"/>
  <c r="T166" i="1"/>
  <c r="AE166" i="1"/>
  <c r="M301" i="1"/>
  <c r="AC301" i="1"/>
  <c r="AP301" i="1"/>
  <c r="X210" i="1"/>
  <c r="AN210" i="1"/>
  <c r="AQ305" i="1"/>
  <c r="AJ305" i="1"/>
  <c r="AA305" i="1"/>
  <c r="R305" i="1"/>
  <c r="I305" i="1"/>
  <c r="AG305" i="1"/>
  <c r="V305" i="1"/>
  <c r="K305" i="1"/>
  <c r="T305" i="1"/>
  <c r="AL305" i="1"/>
  <c r="O269" i="1"/>
  <c r="AE269" i="1"/>
  <c r="M283" i="1"/>
  <c r="AC283" i="1"/>
  <c r="AP283" i="1"/>
  <c r="X311" i="1"/>
  <c r="AN311" i="1"/>
  <c r="AQ313" i="1"/>
  <c r="AJ313" i="1"/>
  <c r="AA313" i="1"/>
  <c r="R313" i="1"/>
  <c r="I313" i="1"/>
  <c r="AG313" i="1"/>
  <c r="V313" i="1"/>
  <c r="K313" i="1"/>
  <c r="T313" i="1"/>
  <c r="AL313" i="1"/>
  <c r="O315" i="1"/>
  <c r="AE315" i="1"/>
  <c r="M317" i="1"/>
  <c r="AC317" i="1"/>
  <c r="AP317" i="1"/>
  <c r="X319" i="1"/>
  <c r="AN319" i="1"/>
  <c r="AQ321" i="1"/>
  <c r="AJ321" i="1"/>
  <c r="AA321" i="1"/>
  <c r="R321" i="1"/>
  <c r="I321" i="1"/>
  <c r="AG321" i="1"/>
  <c r="V321" i="1"/>
  <c r="K321" i="1"/>
  <c r="T321" i="1"/>
  <c r="AL321" i="1"/>
  <c r="O323" i="1"/>
  <c r="AE323" i="1"/>
  <c r="M325" i="1"/>
  <c r="AC325" i="1"/>
  <c r="AP325" i="1"/>
  <c r="X327" i="1"/>
  <c r="AN327" i="1"/>
  <c r="AQ329" i="1"/>
  <c r="AJ329" i="1"/>
  <c r="AA329" i="1"/>
  <c r="R329" i="1"/>
  <c r="I329" i="1"/>
  <c r="AG329" i="1"/>
  <c r="V329" i="1"/>
  <c r="K329" i="1"/>
  <c r="T329" i="1"/>
  <c r="AL329" i="1"/>
  <c r="O331" i="1"/>
  <c r="AE331" i="1"/>
  <c r="M333" i="1"/>
  <c r="AC333" i="1"/>
  <c r="AP333" i="1"/>
  <c r="S339" i="1"/>
  <c r="AD359" i="1"/>
  <c r="L359" i="1"/>
  <c r="AK359" i="1"/>
  <c r="P359" i="1"/>
  <c r="AO359" i="1"/>
  <c r="S359" i="1"/>
  <c r="W359" i="1"/>
  <c r="AD391" i="1"/>
  <c r="L391" i="1"/>
  <c r="AK391" i="1"/>
  <c r="P391" i="1"/>
  <c r="AH391" i="1"/>
  <c r="AO391" i="1"/>
  <c r="S391" i="1"/>
  <c r="AD351" i="1"/>
  <c r="L351" i="1"/>
  <c r="AK351" i="1"/>
  <c r="P351" i="1"/>
  <c r="AO351" i="1"/>
  <c r="S351" i="1"/>
  <c r="AD367" i="1"/>
  <c r="L367" i="1"/>
  <c r="AK367" i="1"/>
  <c r="P367" i="1"/>
  <c r="AH367" i="1"/>
  <c r="AO367" i="1"/>
  <c r="S367" i="1"/>
  <c r="AD399" i="1"/>
  <c r="L399" i="1"/>
  <c r="AK399" i="1"/>
  <c r="P399" i="1"/>
  <c r="AH399" i="1"/>
  <c r="AO399" i="1"/>
  <c r="S399" i="1"/>
  <c r="AD375" i="1"/>
  <c r="L375" i="1"/>
  <c r="AK375" i="1"/>
  <c r="P375" i="1"/>
  <c r="AH375" i="1"/>
  <c r="AO375" i="1"/>
  <c r="S375" i="1"/>
  <c r="K446" i="1"/>
  <c r="V446" i="1"/>
  <c r="AQ7" i="2"/>
  <c r="AJ7" i="2"/>
  <c r="AA7" i="2"/>
  <c r="R7" i="2"/>
  <c r="I7" i="2"/>
  <c r="O7" i="2"/>
  <c r="AC7" i="2"/>
  <c r="AN7" i="2"/>
  <c r="AQ9" i="2"/>
  <c r="AJ9" i="2"/>
  <c r="AA9" i="2"/>
  <c r="R9" i="2"/>
  <c r="I9" i="2"/>
  <c r="O9" i="2"/>
  <c r="AC9" i="2"/>
  <c r="AN9" i="2"/>
  <c r="K11" i="2"/>
  <c r="K13" i="2"/>
  <c r="AQ15" i="2"/>
  <c r="AJ15" i="2"/>
  <c r="AA15" i="2"/>
  <c r="R15" i="2"/>
  <c r="I15" i="2"/>
  <c r="AP15" i="2"/>
  <c r="AG15" i="2"/>
  <c r="X15" i="2"/>
  <c r="O15" i="2"/>
  <c r="T15" i="2"/>
  <c r="AL15" i="2"/>
  <c r="AQ17" i="2"/>
  <c r="AJ17" i="2"/>
  <c r="AA17" i="2"/>
  <c r="R17" i="2"/>
  <c r="I17" i="2"/>
  <c r="AP17" i="2"/>
  <c r="AG17" i="2"/>
  <c r="X17" i="2"/>
  <c r="O17" i="2"/>
  <c r="T17" i="2"/>
  <c r="AL17" i="2"/>
  <c r="K19" i="2"/>
  <c r="K21" i="2"/>
  <c r="AQ23" i="2"/>
  <c r="AJ23" i="2"/>
  <c r="AA23" i="2"/>
  <c r="R23" i="2"/>
  <c r="I23" i="2"/>
  <c r="AP23" i="2"/>
  <c r="AG23" i="2"/>
  <c r="X23" i="2"/>
  <c r="O23" i="2"/>
  <c r="T23" i="2"/>
  <c r="AL23" i="2"/>
  <c r="AQ25" i="2"/>
  <c r="AJ25" i="2"/>
  <c r="AA25" i="2"/>
  <c r="R25" i="2"/>
  <c r="I25" i="2"/>
  <c r="AP25" i="2"/>
  <c r="AG25" i="2"/>
  <c r="X25" i="2"/>
  <c r="O25" i="2"/>
  <c r="T25" i="2"/>
  <c r="AL25" i="2"/>
  <c r="K27" i="2"/>
  <c r="M29" i="2"/>
  <c r="M35" i="2"/>
  <c r="AQ37" i="2"/>
  <c r="AJ37" i="2"/>
  <c r="AA37" i="2"/>
  <c r="R37" i="2"/>
  <c r="I37" i="2"/>
  <c r="AP37" i="2"/>
  <c r="AG37" i="2"/>
  <c r="X37" i="2"/>
  <c r="O37" i="2"/>
  <c r="T37" i="2"/>
  <c r="AL37" i="2"/>
  <c r="K39" i="2"/>
  <c r="K41" i="2"/>
  <c r="AQ43" i="2"/>
  <c r="AJ43" i="2"/>
  <c r="AA43" i="2"/>
  <c r="R43" i="2"/>
  <c r="I43" i="2"/>
  <c r="AP43" i="2"/>
  <c r="AG43" i="2"/>
  <c r="X43" i="2"/>
  <c r="O43" i="2"/>
  <c r="T43" i="2"/>
  <c r="AL43" i="2"/>
  <c r="M47" i="2"/>
  <c r="M49" i="2"/>
  <c r="M55" i="2"/>
  <c r="M57" i="2"/>
  <c r="M63" i="2"/>
  <c r="M65" i="2"/>
  <c r="O77" i="2"/>
  <c r="O83" i="2"/>
  <c r="AQ29" i="2"/>
  <c r="AJ29" i="2"/>
  <c r="AA29" i="2"/>
  <c r="R29" i="2"/>
  <c r="I29" i="2"/>
  <c r="AP29" i="2"/>
  <c r="AG29" i="2"/>
  <c r="X29" i="2"/>
  <c r="O29" i="2"/>
  <c r="T29" i="2"/>
  <c r="AL29" i="2"/>
  <c r="AQ35" i="2"/>
  <c r="AJ35" i="2"/>
  <c r="AA35" i="2"/>
  <c r="R35" i="2"/>
  <c r="I35" i="2"/>
  <c r="AP35" i="2"/>
  <c r="AG35" i="2"/>
  <c r="X35" i="2"/>
  <c r="O35" i="2"/>
  <c r="T35" i="2"/>
  <c r="AL35" i="2"/>
  <c r="AQ47" i="2"/>
  <c r="AJ47" i="2"/>
  <c r="AA47" i="2"/>
  <c r="R47" i="2"/>
  <c r="I47" i="2"/>
  <c r="AP47" i="2"/>
  <c r="AG47" i="2"/>
  <c r="X47" i="2"/>
  <c r="O47" i="2"/>
  <c r="T47" i="2"/>
  <c r="AL47" i="2"/>
  <c r="AQ49" i="2"/>
  <c r="AJ49" i="2"/>
  <c r="AA49" i="2"/>
  <c r="R49" i="2"/>
  <c r="I49" i="2"/>
  <c r="AP49" i="2"/>
  <c r="AG49" i="2"/>
  <c r="X49" i="2"/>
  <c r="O49" i="2"/>
  <c r="T49" i="2"/>
  <c r="AL49" i="2"/>
  <c r="AQ55" i="2"/>
  <c r="AJ55" i="2"/>
  <c r="AA55" i="2"/>
  <c r="R55" i="2"/>
  <c r="I55" i="2"/>
  <c r="AP55" i="2"/>
  <c r="AG55" i="2"/>
  <c r="X55" i="2"/>
  <c r="O55" i="2"/>
  <c r="T55" i="2"/>
  <c r="AL55" i="2"/>
  <c r="AQ57" i="2"/>
  <c r="AJ57" i="2"/>
  <c r="AA57" i="2"/>
  <c r="R57" i="2"/>
  <c r="I57" i="2"/>
  <c r="AP57" i="2"/>
  <c r="AG57" i="2"/>
  <c r="X57" i="2"/>
  <c r="O57" i="2"/>
  <c r="T57" i="2"/>
  <c r="AL57" i="2"/>
  <c r="AQ63" i="2"/>
  <c r="AJ63" i="2"/>
  <c r="AA63" i="2"/>
  <c r="R63" i="2"/>
  <c r="I63" i="2"/>
  <c r="AP63" i="2"/>
  <c r="AG63" i="2"/>
  <c r="X63" i="2"/>
  <c r="O63" i="2"/>
  <c r="T63" i="2"/>
  <c r="AL63" i="2"/>
  <c r="AQ65" i="2"/>
  <c r="AJ65" i="2"/>
  <c r="AA65" i="2"/>
  <c r="R65" i="2"/>
  <c r="I65" i="2"/>
  <c r="AP65" i="2"/>
  <c r="AG65" i="2"/>
  <c r="X65" i="2"/>
  <c r="O65" i="2"/>
  <c r="T65" i="2"/>
  <c r="AL65" i="2"/>
  <c r="AQ77" i="2"/>
  <c r="AJ77" i="2"/>
  <c r="AA77" i="2"/>
  <c r="R77" i="2"/>
  <c r="I77" i="2"/>
  <c r="AG77" i="2"/>
  <c r="V77" i="2"/>
  <c r="K77" i="2"/>
  <c r="AP77" i="2"/>
  <c r="AE77" i="2"/>
  <c r="T77" i="2"/>
  <c r="X77" i="2"/>
  <c r="AQ83" i="2"/>
  <c r="AJ83" i="2"/>
  <c r="AA83" i="2"/>
  <c r="R83" i="2"/>
  <c r="I83" i="2"/>
  <c r="AG83" i="2"/>
  <c r="V83" i="2"/>
  <c r="K83" i="2"/>
  <c r="AP83" i="2"/>
  <c r="AE83" i="2"/>
  <c r="T83" i="2"/>
  <c r="X83" i="2"/>
  <c r="AQ446" i="1"/>
  <c r="AJ446" i="1"/>
  <c r="AA446" i="1"/>
  <c r="R446" i="1"/>
  <c r="I446" i="1"/>
  <c r="O446" i="1"/>
  <c r="AC446" i="1"/>
  <c r="AN446" i="1"/>
  <c r="AQ11" i="2"/>
  <c r="AJ11" i="2"/>
  <c r="AA11" i="2"/>
  <c r="R11" i="2"/>
  <c r="I11" i="2"/>
  <c r="AP11" i="2"/>
  <c r="AG11" i="2"/>
  <c r="X11" i="2"/>
  <c r="O11" i="2"/>
  <c r="T11" i="2"/>
  <c r="AL11" i="2"/>
  <c r="AQ13" i="2"/>
  <c r="AJ13" i="2"/>
  <c r="AA13" i="2"/>
  <c r="R13" i="2"/>
  <c r="I13" i="2"/>
  <c r="AP13" i="2"/>
  <c r="AG13" i="2"/>
  <c r="X13" i="2"/>
  <c r="O13" i="2"/>
  <c r="T13" i="2"/>
  <c r="AL13" i="2"/>
  <c r="AQ19" i="2"/>
  <c r="AJ19" i="2"/>
  <c r="AA19" i="2"/>
  <c r="R19" i="2"/>
  <c r="I19" i="2"/>
  <c r="AP19" i="2"/>
  <c r="AG19" i="2"/>
  <c r="X19" i="2"/>
  <c r="O19" i="2"/>
  <c r="T19" i="2"/>
  <c r="AL19" i="2"/>
  <c r="AQ21" i="2"/>
  <c r="AJ21" i="2"/>
  <c r="AA21" i="2"/>
  <c r="R21" i="2"/>
  <c r="I21" i="2"/>
  <c r="AP21" i="2"/>
  <c r="AG21" i="2"/>
  <c r="X21" i="2"/>
  <c r="O21" i="2"/>
  <c r="T21" i="2"/>
  <c r="AL21" i="2"/>
  <c r="AQ27" i="2"/>
  <c r="AJ27" i="2"/>
  <c r="AA27" i="2"/>
  <c r="R27" i="2"/>
  <c r="I27" i="2"/>
  <c r="AP27" i="2"/>
  <c r="AG27" i="2"/>
  <c r="X27" i="2"/>
  <c r="O27" i="2"/>
  <c r="T27" i="2"/>
  <c r="AL27" i="2"/>
  <c r="V29" i="2"/>
  <c r="AN29" i="2"/>
  <c r="V35" i="2"/>
  <c r="AN35" i="2"/>
  <c r="AQ39" i="2"/>
  <c r="AJ39" i="2"/>
  <c r="AA39" i="2"/>
  <c r="R39" i="2"/>
  <c r="I39" i="2"/>
  <c r="AP39" i="2"/>
  <c r="AG39" i="2"/>
  <c r="X39" i="2"/>
  <c r="O39" i="2"/>
  <c r="T39" i="2"/>
  <c r="AL39" i="2"/>
  <c r="AQ41" i="2"/>
  <c r="AJ41" i="2"/>
  <c r="AA41" i="2"/>
  <c r="R41" i="2"/>
  <c r="I41" i="2"/>
  <c r="AP41" i="2"/>
  <c r="AG41" i="2"/>
  <c r="X41" i="2"/>
  <c r="O41" i="2"/>
  <c r="T41" i="2"/>
  <c r="AL41" i="2"/>
  <c r="V47" i="2"/>
  <c r="AN47" i="2"/>
  <c r="V49" i="2"/>
  <c r="AN49" i="2"/>
  <c r="V55" i="2"/>
  <c r="AN55" i="2"/>
  <c r="V57" i="2"/>
  <c r="AN57" i="2"/>
  <c r="V63" i="2"/>
  <c r="AN63" i="2"/>
  <c r="V65" i="2"/>
  <c r="AN65" i="2"/>
  <c r="AC77" i="2"/>
  <c r="AC83" i="2"/>
  <c r="AD347" i="1"/>
  <c r="L347" i="1"/>
  <c r="W347" i="1"/>
  <c r="AD355" i="1"/>
  <c r="L355" i="1"/>
  <c r="W355" i="1"/>
  <c r="AD363" i="1"/>
  <c r="L363" i="1"/>
  <c r="W363" i="1"/>
  <c r="AD371" i="1"/>
  <c r="L371" i="1"/>
  <c r="W371" i="1"/>
  <c r="AD379" i="1"/>
  <c r="L379" i="1"/>
  <c r="W379" i="1"/>
  <c r="AD387" i="1"/>
  <c r="L387" i="1"/>
  <c r="W387" i="1"/>
  <c r="AD395" i="1"/>
  <c r="L395" i="1"/>
  <c r="W395" i="1"/>
  <c r="AD403" i="1"/>
  <c r="L403" i="1"/>
  <c r="W403" i="1"/>
  <c r="T446" i="1"/>
  <c r="AE446" i="1"/>
  <c r="AP446" i="1"/>
  <c r="M7" i="2"/>
  <c r="X7" i="2"/>
  <c r="AL7" i="2"/>
  <c r="M9" i="2"/>
  <c r="X9" i="2"/>
  <c r="AL9" i="2"/>
  <c r="V11" i="2"/>
  <c r="AN11" i="2"/>
  <c r="V13" i="2"/>
  <c r="AN13" i="2"/>
  <c r="M15" i="2"/>
  <c r="AE15" i="2"/>
  <c r="M17" i="2"/>
  <c r="AE17" i="2"/>
  <c r="V19" i="2"/>
  <c r="AN19" i="2"/>
  <c r="V21" i="2"/>
  <c r="AN21" i="2"/>
  <c r="M23" i="2"/>
  <c r="AE23" i="2"/>
  <c r="M25" i="2"/>
  <c r="AE25" i="2"/>
  <c r="V27" i="2"/>
  <c r="AN27" i="2"/>
  <c r="K29" i="2"/>
  <c r="AC29" i="2"/>
  <c r="AQ31" i="2"/>
  <c r="AJ31" i="2"/>
  <c r="AA31" i="2"/>
  <c r="R31" i="2"/>
  <c r="I31" i="2"/>
  <c r="AP31" i="2"/>
  <c r="AG31" i="2"/>
  <c r="X31" i="2"/>
  <c r="O31" i="2"/>
  <c r="T31" i="2"/>
  <c r="AL31" i="2"/>
  <c r="AQ33" i="2"/>
  <c r="AJ33" i="2"/>
  <c r="AA33" i="2"/>
  <c r="R33" i="2"/>
  <c r="I33" i="2"/>
  <c r="AP33" i="2"/>
  <c r="AG33" i="2"/>
  <c r="X33" i="2"/>
  <c r="O33" i="2"/>
  <c r="T33" i="2"/>
  <c r="AL33" i="2"/>
  <c r="K35" i="2"/>
  <c r="AC35" i="2"/>
  <c r="M37" i="2"/>
  <c r="AE37" i="2"/>
  <c r="V39" i="2"/>
  <c r="AN39" i="2"/>
  <c r="V41" i="2"/>
  <c r="AN41" i="2"/>
  <c r="M43" i="2"/>
  <c r="AE43" i="2"/>
  <c r="AQ45" i="2"/>
  <c r="AJ45" i="2"/>
  <c r="AA45" i="2"/>
  <c r="R45" i="2"/>
  <c r="I45" i="2"/>
  <c r="AP45" i="2"/>
  <c r="AG45" i="2"/>
  <c r="X45" i="2"/>
  <c r="O45" i="2"/>
  <c r="T45" i="2"/>
  <c r="AL45" i="2"/>
  <c r="K47" i="2"/>
  <c r="AC47" i="2"/>
  <c r="K49" i="2"/>
  <c r="AC49" i="2"/>
  <c r="AQ51" i="2"/>
  <c r="AJ51" i="2"/>
  <c r="AA51" i="2"/>
  <c r="R51" i="2"/>
  <c r="I51" i="2"/>
  <c r="AP51" i="2"/>
  <c r="AG51" i="2"/>
  <c r="X51" i="2"/>
  <c r="O51" i="2"/>
  <c r="T51" i="2"/>
  <c r="AL51" i="2"/>
  <c r="AQ53" i="2"/>
  <c r="AJ53" i="2"/>
  <c r="AA53" i="2"/>
  <c r="R53" i="2"/>
  <c r="I53" i="2"/>
  <c r="AP53" i="2"/>
  <c r="AG53" i="2"/>
  <c r="X53" i="2"/>
  <c r="O53" i="2"/>
  <c r="T53" i="2"/>
  <c r="AL53" i="2"/>
  <c r="K55" i="2"/>
  <c r="AC55" i="2"/>
  <c r="K57" i="2"/>
  <c r="AC57" i="2"/>
  <c r="AQ59" i="2"/>
  <c r="AJ59" i="2"/>
  <c r="AA59" i="2"/>
  <c r="R59" i="2"/>
  <c r="I59" i="2"/>
  <c r="AP59" i="2"/>
  <c r="AG59" i="2"/>
  <c r="X59" i="2"/>
  <c r="O59" i="2"/>
  <c r="T59" i="2"/>
  <c r="AL59" i="2"/>
  <c r="AQ61" i="2"/>
  <c r="AJ61" i="2"/>
  <c r="AA61" i="2"/>
  <c r="R61" i="2"/>
  <c r="I61" i="2"/>
  <c r="AP61" i="2"/>
  <c r="AG61" i="2"/>
  <c r="X61" i="2"/>
  <c r="O61" i="2"/>
  <c r="T61" i="2"/>
  <c r="AL61" i="2"/>
  <c r="K63" i="2"/>
  <c r="AC63" i="2"/>
  <c r="K65" i="2"/>
  <c r="AC65" i="2"/>
  <c r="AQ67" i="2"/>
  <c r="AJ67" i="2"/>
  <c r="AA67" i="2"/>
  <c r="R67" i="2"/>
  <c r="I67" i="2"/>
  <c r="AP67" i="2"/>
  <c r="AG67" i="2"/>
  <c r="X67" i="2"/>
  <c r="O67" i="2"/>
  <c r="T67" i="2"/>
  <c r="AL67" i="2"/>
  <c r="AQ69" i="2"/>
  <c r="AJ69" i="2"/>
  <c r="AA69" i="2"/>
  <c r="R69" i="2"/>
  <c r="I69" i="2"/>
  <c r="AG69" i="2"/>
  <c r="V69" i="2"/>
  <c r="K69" i="2"/>
  <c r="AP69" i="2"/>
  <c r="AE69" i="2"/>
  <c r="T69" i="2"/>
  <c r="X69" i="2"/>
  <c r="AQ75" i="2"/>
  <c r="AJ75" i="2"/>
  <c r="AA75" i="2"/>
  <c r="R75" i="2"/>
  <c r="I75" i="2"/>
  <c r="AG75" i="2"/>
  <c r="V75" i="2"/>
  <c r="K75" i="2"/>
  <c r="AP75" i="2"/>
  <c r="AE75" i="2"/>
  <c r="T75" i="2"/>
  <c r="X75" i="2"/>
  <c r="M77" i="2"/>
  <c r="AL77" i="2"/>
  <c r="M83" i="2"/>
  <c r="AL83" i="2"/>
  <c r="AQ85" i="2"/>
  <c r="AJ85" i="2"/>
  <c r="AA85" i="2"/>
  <c r="R85" i="2"/>
  <c r="I85" i="2"/>
  <c r="AG85" i="2"/>
  <c r="V85" i="2"/>
  <c r="K85" i="2"/>
  <c r="AP85" i="2"/>
  <c r="AE85" i="2"/>
  <c r="T85" i="2"/>
  <c r="X85" i="2"/>
  <c r="AQ177" i="2"/>
  <c r="AJ177" i="2"/>
  <c r="AA177" i="2"/>
  <c r="R177" i="2"/>
  <c r="I177" i="2"/>
  <c r="AG177" i="2"/>
  <c r="V177" i="2"/>
  <c r="K177" i="2"/>
  <c r="AP177" i="2"/>
  <c r="AE177" i="2"/>
  <c r="T177" i="2"/>
  <c r="X177" i="2"/>
  <c r="AQ185" i="2"/>
  <c r="AJ185" i="2"/>
  <c r="AA185" i="2"/>
  <c r="R185" i="2"/>
  <c r="I185" i="2"/>
  <c r="AG185" i="2"/>
  <c r="V185" i="2"/>
  <c r="K185" i="2"/>
  <c r="AP185" i="2"/>
  <c r="AE185" i="2"/>
  <c r="T185" i="2"/>
  <c r="X185" i="2"/>
  <c r="AQ189" i="2"/>
  <c r="AJ189" i="2"/>
  <c r="AA189" i="2"/>
  <c r="R189" i="2"/>
  <c r="I189" i="2"/>
  <c r="AG189" i="2"/>
  <c r="V189" i="2"/>
  <c r="K189" i="2"/>
  <c r="AP189" i="2"/>
  <c r="AE189" i="2"/>
  <c r="T189" i="2"/>
  <c r="X189" i="2"/>
  <c r="AQ193" i="2"/>
  <c r="AJ193" i="2"/>
  <c r="AA193" i="2"/>
  <c r="R193" i="2"/>
  <c r="I193" i="2"/>
  <c r="AG193" i="2"/>
  <c r="V193" i="2"/>
  <c r="K193" i="2"/>
  <c r="AP193" i="2"/>
  <c r="AE193" i="2"/>
  <c r="T193" i="2"/>
  <c r="X193" i="2"/>
  <c r="AQ197" i="2"/>
  <c r="AJ197" i="2"/>
  <c r="AA197" i="2"/>
  <c r="R197" i="2"/>
  <c r="I197" i="2"/>
  <c r="AG197" i="2"/>
  <c r="V197" i="2"/>
  <c r="K197" i="2"/>
  <c r="AP197" i="2"/>
  <c r="AE197" i="2"/>
  <c r="T197" i="2"/>
  <c r="X197" i="2"/>
  <c r="AQ201" i="2"/>
  <c r="AJ201" i="2"/>
  <c r="AA201" i="2"/>
  <c r="R201" i="2"/>
  <c r="I201" i="2"/>
  <c r="AG201" i="2"/>
  <c r="V201" i="2"/>
  <c r="K201" i="2"/>
  <c r="AP201" i="2"/>
  <c r="AE201" i="2"/>
  <c r="T201" i="2"/>
  <c r="X201" i="2"/>
  <c r="AQ205" i="2"/>
  <c r="AJ205" i="2"/>
  <c r="AA205" i="2"/>
  <c r="R205" i="2"/>
  <c r="I205" i="2"/>
  <c r="AG205" i="2"/>
  <c r="V205" i="2"/>
  <c r="K205" i="2"/>
  <c r="AP205" i="2"/>
  <c r="AE205" i="2"/>
  <c r="T205" i="2"/>
  <c r="X205" i="2"/>
  <c r="AQ209" i="2"/>
  <c r="AJ209" i="2"/>
  <c r="AA209" i="2"/>
  <c r="R209" i="2"/>
  <c r="I209" i="2"/>
  <c r="AG209" i="2"/>
  <c r="V209" i="2"/>
  <c r="K209" i="2"/>
  <c r="AP209" i="2"/>
  <c r="AE209" i="2"/>
  <c r="T209" i="2"/>
  <c r="X209" i="2"/>
  <c r="AJ213" i="2"/>
  <c r="AA213" i="2"/>
  <c r="R213" i="2"/>
  <c r="I213" i="2"/>
  <c r="AG213" i="2"/>
  <c r="V213" i="2"/>
  <c r="K213" i="2"/>
  <c r="AE213" i="2"/>
  <c r="T213" i="2"/>
  <c r="X213" i="2"/>
  <c r="AQ231" i="2"/>
  <c r="AL231" i="2"/>
  <c r="AC231" i="2"/>
  <c r="T231" i="2"/>
  <c r="K231" i="2"/>
  <c r="AJ231" i="2"/>
  <c r="X231" i="2"/>
  <c r="M231" i="2"/>
  <c r="AG231" i="2"/>
  <c r="V231" i="2"/>
  <c r="I231" i="2"/>
  <c r="AA231" i="2"/>
  <c r="AO248" i="2"/>
  <c r="W248" i="2"/>
  <c r="AH248" i="2"/>
  <c r="P248" i="2"/>
  <c r="S248" i="2"/>
  <c r="L248" i="2"/>
  <c r="AK248" i="2"/>
  <c r="AQ91" i="2"/>
  <c r="AJ91" i="2"/>
  <c r="AA91" i="2"/>
  <c r="R91" i="2"/>
  <c r="I91" i="2"/>
  <c r="O91" i="2"/>
  <c r="AC91" i="2"/>
  <c r="AN91" i="2"/>
  <c r="AQ93" i="2"/>
  <c r="AJ93" i="2"/>
  <c r="AA93" i="2"/>
  <c r="R93" i="2"/>
  <c r="I93" i="2"/>
  <c r="O93" i="2"/>
  <c r="AC93" i="2"/>
  <c r="AN93" i="2"/>
  <c r="AQ99" i="2"/>
  <c r="AJ99" i="2"/>
  <c r="AA99" i="2"/>
  <c r="R99" i="2"/>
  <c r="I99" i="2"/>
  <c r="O99" i="2"/>
  <c r="AC99" i="2"/>
  <c r="AN99" i="2"/>
  <c r="AQ101" i="2"/>
  <c r="AJ101" i="2"/>
  <c r="AA101" i="2"/>
  <c r="R101" i="2"/>
  <c r="I101" i="2"/>
  <c r="O101" i="2"/>
  <c r="AC101" i="2"/>
  <c r="AN101" i="2"/>
  <c r="AQ107" i="2"/>
  <c r="AJ107" i="2"/>
  <c r="AA107" i="2"/>
  <c r="R107" i="2"/>
  <c r="I107" i="2"/>
  <c r="O107" i="2"/>
  <c r="AC107" i="2"/>
  <c r="AN107" i="2"/>
  <c r="AQ109" i="2"/>
  <c r="AJ109" i="2"/>
  <c r="AA109" i="2"/>
  <c r="R109" i="2"/>
  <c r="I109" i="2"/>
  <c r="O109" i="2"/>
  <c r="AC109" i="2"/>
  <c r="AN109" i="2"/>
  <c r="AQ115" i="2"/>
  <c r="AJ115" i="2"/>
  <c r="AA115" i="2"/>
  <c r="R115" i="2"/>
  <c r="I115" i="2"/>
  <c r="O115" i="2"/>
  <c r="AC115" i="2"/>
  <c r="AN115" i="2"/>
  <c r="AQ117" i="2"/>
  <c r="AJ117" i="2"/>
  <c r="AA117" i="2"/>
  <c r="R117" i="2"/>
  <c r="I117" i="2"/>
  <c r="O117" i="2"/>
  <c r="AC117" i="2"/>
  <c r="AN117" i="2"/>
  <c r="AQ123" i="2"/>
  <c r="AJ123" i="2"/>
  <c r="AA123" i="2"/>
  <c r="R123" i="2"/>
  <c r="I123" i="2"/>
  <c r="O123" i="2"/>
  <c r="AC123" i="2"/>
  <c r="AN123" i="2"/>
  <c r="AQ125" i="2"/>
  <c r="AJ125" i="2"/>
  <c r="AA125" i="2"/>
  <c r="R125" i="2"/>
  <c r="I125" i="2"/>
  <c r="O125" i="2"/>
  <c r="AC125" i="2"/>
  <c r="AN125" i="2"/>
  <c r="AQ131" i="2"/>
  <c r="AJ131" i="2"/>
  <c r="AA131" i="2"/>
  <c r="R131" i="2"/>
  <c r="I131" i="2"/>
  <c r="O131" i="2"/>
  <c r="AC131" i="2"/>
  <c r="AN131" i="2"/>
  <c r="AQ133" i="2"/>
  <c r="AJ133" i="2"/>
  <c r="AA133" i="2"/>
  <c r="R133" i="2"/>
  <c r="I133" i="2"/>
  <c r="O133" i="2"/>
  <c r="AC133" i="2"/>
  <c r="AN133" i="2"/>
  <c r="AQ139" i="2"/>
  <c r="AJ139" i="2"/>
  <c r="AA139" i="2"/>
  <c r="R139" i="2"/>
  <c r="I139" i="2"/>
  <c r="O139" i="2"/>
  <c r="AC139" i="2"/>
  <c r="AN139" i="2"/>
  <c r="AQ141" i="2"/>
  <c r="AJ141" i="2"/>
  <c r="AA141" i="2"/>
  <c r="R141" i="2"/>
  <c r="I141" i="2"/>
  <c r="O141" i="2"/>
  <c r="AC141" i="2"/>
  <c r="AN141" i="2"/>
  <c r="AQ147" i="2"/>
  <c r="AJ147" i="2"/>
  <c r="AA147" i="2"/>
  <c r="R147" i="2"/>
  <c r="I147" i="2"/>
  <c r="O147" i="2"/>
  <c r="AC147" i="2"/>
  <c r="AN147" i="2"/>
  <c r="AQ140" i="2"/>
  <c r="AJ140" i="2"/>
  <c r="AA140" i="2"/>
  <c r="R140" i="2"/>
  <c r="I140" i="2"/>
  <c r="O140" i="2"/>
  <c r="AC140" i="2"/>
  <c r="AN140" i="2"/>
  <c r="AC177" i="2"/>
  <c r="AC185" i="2"/>
  <c r="AC189" i="2"/>
  <c r="AC193" i="2"/>
  <c r="AC197" i="2"/>
  <c r="AC201" i="2"/>
  <c r="AC205" i="2"/>
  <c r="AC209" i="2"/>
  <c r="AC213" i="2"/>
  <c r="AO220" i="2"/>
  <c r="W220" i="2"/>
  <c r="AK220" i="2"/>
  <c r="P220" i="2"/>
  <c r="AH220" i="2"/>
  <c r="L220" i="2"/>
  <c r="AQ221" i="2"/>
  <c r="AL221" i="2"/>
  <c r="AC221" i="2"/>
  <c r="T221" i="2"/>
  <c r="K221" i="2"/>
  <c r="AJ221" i="2"/>
  <c r="X221" i="2"/>
  <c r="M221" i="2"/>
  <c r="AG221" i="2"/>
  <c r="V221" i="2"/>
  <c r="I221" i="2"/>
  <c r="AA221" i="2"/>
  <c r="AE231" i="2"/>
  <c r="AQ239" i="2"/>
  <c r="AL239" i="2"/>
  <c r="AC239" i="2"/>
  <c r="T239" i="2"/>
  <c r="K239" i="2"/>
  <c r="AJ239" i="2"/>
  <c r="X239" i="2"/>
  <c r="M239" i="2"/>
  <c r="AG239" i="2"/>
  <c r="V239" i="2"/>
  <c r="I239" i="2"/>
  <c r="AP239" i="2"/>
  <c r="AE239" i="2"/>
  <c r="R239" i="2"/>
  <c r="AN239" i="2"/>
  <c r="AO252" i="2"/>
  <c r="W252" i="2"/>
  <c r="AH252" i="2"/>
  <c r="P252" i="2"/>
  <c r="S252" i="2"/>
  <c r="L252" i="2"/>
  <c r="AK252" i="2"/>
  <c r="T91" i="2"/>
  <c r="AE91" i="2"/>
  <c r="AP91" i="2"/>
  <c r="T93" i="2"/>
  <c r="AE93" i="2"/>
  <c r="AP93" i="2"/>
  <c r="T99" i="2"/>
  <c r="AE99" i="2"/>
  <c r="AP99" i="2"/>
  <c r="T101" i="2"/>
  <c r="AE101" i="2"/>
  <c r="AP101" i="2"/>
  <c r="T107" i="2"/>
  <c r="AE107" i="2"/>
  <c r="AP107" i="2"/>
  <c r="T109" i="2"/>
  <c r="AE109" i="2"/>
  <c r="AP109" i="2"/>
  <c r="T115" i="2"/>
  <c r="AE115" i="2"/>
  <c r="AP115" i="2"/>
  <c r="T117" i="2"/>
  <c r="AE117" i="2"/>
  <c r="AP117" i="2"/>
  <c r="T123" i="2"/>
  <c r="AE123" i="2"/>
  <c r="AP123" i="2"/>
  <c r="T125" i="2"/>
  <c r="AE125" i="2"/>
  <c r="AP125" i="2"/>
  <c r="T131" i="2"/>
  <c r="AE131" i="2"/>
  <c r="AP131" i="2"/>
  <c r="T133" i="2"/>
  <c r="AE133" i="2"/>
  <c r="AP133" i="2"/>
  <c r="T139" i="2"/>
  <c r="AE139" i="2"/>
  <c r="AP139" i="2"/>
  <c r="T141" i="2"/>
  <c r="AE141" i="2"/>
  <c r="AP141" i="2"/>
  <c r="T147" i="2"/>
  <c r="AE147" i="2"/>
  <c r="AP147" i="2"/>
  <c r="T140" i="2"/>
  <c r="AE140" i="2"/>
  <c r="AP140" i="2"/>
  <c r="AQ155" i="2"/>
  <c r="AJ155" i="2"/>
  <c r="AA155" i="2"/>
  <c r="R155" i="2"/>
  <c r="I155" i="2"/>
  <c r="AL155" i="2"/>
  <c r="X155" i="2"/>
  <c r="M155" i="2"/>
  <c r="T155" i="2"/>
  <c r="AG155" i="2"/>
  <c r="AQ159" i="2"/>
  <c r="AJ159" i="2"/>
  <c r="AA159" i="2"/>
  <c r="R159" i="2"/>
  <c r="I159" i="2"/>
  <c r="AP159" i="2"/>
  <c r="AE159" i="2"/>
  <c r="T159" i="2"/>
  <c r="O159" i="2"/>
  <c r="AG159" i="2"/>
  <c r="AQ163" i="2"/>
  <c r="AJ163" i="2"/>
  <c r="AA163" i="2"/>
  <c r="R163" i="2"/>
  <c r="I163" i="2"/>
  <c r="AL163" i="2"/>
  <c r="X163" i="2"/>
  <c r="M163" i="2"/>
  <c r="T163" i="2"/>
  <c r="AG163" i="2"/>
  <c r="AQ167" i="2"/>
  <c r="AJ167" i="2"/>
  <c r="AA167" i="2"/>
  <c r="R167" i="2"/>
  <c r="I167" i="2"/>
  <c r="AP167" i="2"/>
  <c r="AE167" i="2"/>
  <c r="T167" i="2"/>
  <c r="O167" i="2"/>
  <c r="AG167" i="2"/>
  <c r="AQ171" i="2"/>
  <c r="AJ171" i="2"/>
  <c r="AA171" i="2"/>
  <c r="R171" i="2"/>
  <c r="I171" i="2"/>
  <c r="AL171" i="2"/>
  <c r="X171" i="2"/>
  <c r="M171" i="2"/>
  <c r="T171" i="2"/>
  <c r="AG171" i="2"/>
  <c r="AQ175" i="2"/>
  <c r="AJ175" i="2"/>
  <c r="AA175" i="2"/>
  <c r="R175" i="2"/>
  <c r="I175" i="2"/>
  <c r="AG175" i="2"/>
  <c r="V175" i="2"/>
  <c r="K175" i="2"/>
  <c r="AP175" i="2"/>
  <c r="AE175" i="2"/>
  <c r="T175" i="2"/>
  <c r="X175" i="2"/>
  <c r="M177" i="2"/>
  <c r="AL177" i="2"/>
  <c r="AQ183" i="2"/>
  <c r="AJ183" i="2"/>
  <c r="AA183" i="2"/>
  <c r="R183" i="2"/>
  <c r="I183" i="2"/>
  <c r="AG183" i="2"/>
  <c r="V183" i="2"/>
  <c r="K183" i="2"/>
  <c r="AP183" i="2"/>
  <c r="AE183" i="2"/>
  <c r="T183" i="2"/>
  <c r="X183" i="2"/>
  <c r="M185" i="2"/>
  <c r="AL185" i="2"/>
  <c r="AQ187" i="2"/>
  <c r="AJ187" i="2"/>
  <c r="AA187" i="2"/>
  <c r="R187" i="2"/>
  <c r="I187" i="2"/>
  <c r="AG187" i="2"/>
  <c r="V187" i="2"/>
  <c r="K187" i="2"/>
  <c r="AP187" i="2"/>
  <c r="AE187" i="2"/>
  <c r="T187" i="2"/>
  <c r="X187" i="2"/>
  <c r="M189" i="2"/>
  <c r="AL189" i="2"/>
  <c r="AQ191" i="2"/>
  <c r="AJ191" i="2"/>
  <c r="AA191" i="2"/>
  <c r="R191" i="2"/>
  <c r="I191" i="2"/>
  <c r="AG191" i="2"/>
  <c r="V191" i="2"/>
  <c r="K191" i="2"/>
  <c r="AP191" i="2"/>
  <c r="AE191" i="2"/>
  <c r="T191" i="2"/>
  <c r="X191" i="2"/>
  <c r="M193" i="2"/>
  <c r="AL193" i="2"/>
  <c r="AQ195" i="2"/>
  <c r="AJ195" i="2"/>
  <c r="AA195" i="2"/>
  <c r="R195" i="2"/>
  <c r="I195" i="2"/>
  <c r="AG195" i="2"/>
  <c r="V195" i="2"/>
  <c r="K195" i="2"/>
  <c r="AP195" i="2"/>
  <c r="AE195" i="2"/>
  <c r="T195" i="2"/>
  <c r="X195" i="2"/>
  <c r="M197" i="2"/>
  <c r="AL197" i="2"/>
  <c r="AQ199" i="2"/>
  <c r="AJ199" i="2"/>
  <c r="AA199" i="2"/>
  <c r="R199" i="2"/>
  <c r="I199" i="2"/>
  <c r="AG199" i="2"/>
  <c r="V199" i="2"/>
  <c r="K199" i="2"/>
  <c r="AP199" i="2"/>
  <c r="AE199" i="2"/>
  <c r="T199" i="2"/>
  <c r="X199" i="2"/>
  <c r="M201" i="2"/>
  <c r="AL201" i="2"/>
  <c r="AQ203" i="2"/>
  <c r="AJ203" i="2"/>
  <c r="AA203" i="2"/>
  <c r="R203" i="2"/>
  <c r="I203" i="2"/>
  <c r="AG203" i="2"/>
  <c r="V203" i="2"/>
  <c r="K203" i="2"/>
  <c r="AP203" i="2"/>
  <c r="AE203" i="2"/>
  <c r="T203" i="2"/>
  <c r="X203" i="2"/>
  <c r="M205" i="2"/>
  <c r="AL205" i="2"/>
  <c r="AQ207" i="2"/>
  <c r="AJ207" i="2"/>
  <c r="AA207" i="2"/>
  <c r="R207" i="2"/>
  <c r="I207" i="2"/>
  <c r="AG207" i="2"/>
  <c r="V207" i="2"/>
  <c r="K207" i="2"/>
  <c r="AP207" i="2"/>
  <c r="AE207" i="2"/>
  <c r="T207" i="2"/>
  <c r="X207" i="2"/>
  <c r="M209" i="2"/>
  <c r="AL209" i="2"/>
  <c r="AQ211" i="2"/>
  <c r="AJ211" i="2"/>
  <c r="AA211" i="2"/>
  <c r="R211" i="2"/>
  <c r="I211" i="2"/>
  <c r="AG211" i="2"/>
  <c r="V211" i="2"/>
  <c r="K211" i="2"/>
  <c r="AP211" i="2"/>
  <c r="AE211" i="2"/>
  <c r="T211" i="2"/>
  <c r="X211" i="2"/>
  <c r="M213" i="2"/>
  <c r="AL213" i="2"/>
  <c r="AQ215" i="2"/>
  <c r="AL215" i="2"/>
  <c r="AC215" i="2"/>
  <c r="T215" i="2"/>
  <c r="K215" i="2"/>
  <c r="AJ215" i="2"/>
  <c r="X215" i="2"/>
  <c r="M215" i="2"/>
  <c r="AG215" i="2"/>
  <c r="V215" i="2"/>
  <c r="I215" i="2"/>
  <c r="AA215" i="2"/>
  <c r="AE221" i="2"/>
  <c r="AO149" i="2"/>
  <c r="W149" i="2"/>
  <c r="AK149" i="2"/>
  <c r="P149" i="2"/>
  <c r="AH149" i="2"/>
  <c r="L149" i="2"/>
  <c r="AQ229" i="2"/>
  <c r="AL229" i="2"/>
  <c r="AC229" i="2"/>
  <c r="T229" i="2"/>
  <c r="K229" i="2"/>
  <c r="AJ229" i="2"/>
  <c r="X229" i="2"/>
  <c r="M229" i="2"/>
  <c r="AG229" i="2"/>
  <c r="V229" i="2"/>
  <c r="I229" i="2"/>
  <c r="AA229" i="2"/>
  <c r="O231" i="2"/>
  <c r="AN231" i="2"/>
  <c r="AQ237" i="2"/>
  <c r="AL237" i="2"/>
  <c r="AC237" i="2"/>
  <c r="T237" i="2"/>
  <c r="K237" i="2"/>
  <c r="AJ237" i="2"/>
  <c r="X237" i="2"/>
  <c r="M237" i="2"/>
  <c r="AG237" i="2"/>
  <c r="V237" i="2"/>
  <c r="I237" i="2"/>
  <c r="AP237" i="2"/>
  <c r="AE237" i="2"/>
  <c r="R237" i="2"/>
  <c r="AN237" i="2"/>
  <c r="AD248" i="2"/>
  <c r="AO256" i="2"/>
  <c r="W256" i="2"/>
  <c r="AH256" i="2"/>
  <c r="P256" i="2"/>
  <c r="S256" i="2"/>
  <c r="L256" i="2"/>
  <c r="AK256" i="2"/>
  <c r="M336" i="1"/>
  <c r="V336" i="1"/>
  <c r="AE336" i="1"/>
  <c r="AN336" i="1"/>
  <c r="M338" i="1"/>
  <c r="V338" i="1"/>
  <c r="AE338" i="1"/>
  <c r="AN338" i="1"/>
  <c r="M340" i="1"/>
  <c r="V340" i="1"/>
  <c r="AE340" i="1"/>
  <c r="AN340" i="1"/>
  <c r="M342" i="1"/>
  <c r="V342" i="1"/>
  <c r="AE342" i="1"/>
  <c r="AN342" i="1"/>
  <c r="M344" i="1"/>
  <c r="V344" i="1"/>
  <c r="AE344" i="1"/>
  <c r="AN344" i="1"/>
  <c r="M346" i="1"/>
  <c r="V346" i="1"/>
  <c r="AE346" i="1"/>
  <c r="AN346" i="1"/>
  <c r="M348" i="1"/>
  <c r="V348" i="1"/>
  <c r="AE348" i="1"/>
  <c r="AN348" i="1"/>
  <c r="M350" i="1"/>
  <c r="V350" i="1"/>
  <c r="AE350" i="1"/>
  <c r="AN350" i="1"/>
  <c r="M352" i="1"/>
  <c r="V352" i="1"/>
  <c r="AE352" i="1"/>
  <c r="AN352" i="1"/>
  <c r="M354" i="1"/>
  <c r="V354" i="1"/>
  <c r="AE354" i="1"/>
  <c r="AN354" i="1"/>
  <c r="M356" i="1"/>
  <c r="V356" i="1"/>
  <c r="AE356" i="1"/>
  <c r="AN356" i="1"/>
  <c r="M358" i="1"/>
  <c r="V358" i="1"/>
  <c r="AE358" i="1"/>
  <c r="AN358" i="1"/>
  <c r="M360" i="1"/>
  <c r="V360" i="1"/>
  <c r="AE360" i="1"/>
  <c r="AN360" i="1"/>
  <c r="M362" i="1"/>
  <c r="V362" i="1"/>
  <c r="AE362" i="1"/>
  <c r="AN362" i="1"/>
  <c r="M364" i="1"/>
  <c r="V364" i="1"/>
  <c r="AE364" i="1"/>
  <c r="AN364" i="1"/>
  <c r="M366" i="1"/>
  <c r="V366" i="1"/>
  <c r="AE366" i="1"/>
  <c r="AN366" i="1"/>
  <c r="M368" i="1"/>
  <c r="V368" i="1"/>
  <c r="AE368" i="1"/>
  <c r="AN368" i="1"/>
  <c r="M370" i="1"/>
  <c r="V370" i="1"/>
  <c r="AE370" i="1"/>
  <c r="AN370" i="1"/>
  <c r="M372" i="1"/>
  <c r="V372" i="1"/>
  <c r="AE372" i="1"/>
  <c r="AN372" i="1"/>
  <c r="M374" i="1"/>
  <c r="V374" i="1"/>
  <c r="AE374" i="1"/>
  <c r="AN374" i="1"/>
  <c r="M376" i="1"/>
  <c r="V376" i="1"/>
  <c r="AE376" i="1"/>
  <c r="AN376" i="1"/>
  <c r="M378" i="1"/>
  <c r="V378" i="1"/>
  <c r="AE378" i="1"/>
  <c r="AN378" i="1"/>
  <c r="M380" i="1"/>
  <c r="V380" i="1"/>
  <c r="AE380" i="1"/>
  <c r="AN380" i="1"/>
  <c r="M382" i="1"/>
  <c r="V382" i="1"/>
  <c r="AE382" i="1"/>
  <c r="AN382" i="1"/>
  <c r="M384" i="1"/>
  <c r="V384" i="1"/>
  <c r="AE384" i="1"/>
  <c r="AN384" i="1"/>
  <c r="M386" i="1"/>
  <c r="V386" i="1"/>
  <c r="AE386" i="1"/>
  <c r="AN386" i="1"/>
  <c r="M388" i="1"/>
  <c r="V388" i="1"/>
  <c r="AE388" i="1"/>
  <c r="AN388" i="1"/>
  <c r="M390" i="1"/>
  <c r="V390" i="1"/>
  <c r="AE390" i="1"/>
  <c r="AN390" i="1"/>
  <c r="M392" i="1"/>
  <c r="V392" i="1"/>
  <c r="AE392" i="1"/>
  <c r="AN392" i="1"/>
  <c r="M394" i="1"/>
  <c r="V394" i="1"/>
  <c r="AE394" i="1"/>
  <c r="AN394" i="1"/>
  <c r="M396" i="1"/>
  <c r="V396" i="1"/>
  <c r="AE396" i="1"/>
  <c r="AN396" i="1"/>
  <c r="M398" i="1"/>
  <c r="V398" i="1"/>
  <c r="AE398" i="1"/>
  <c r="AN398" i="1"/>
  <c r="M400" i="1"/>
  <c r="V400" i="1"/>
  <c r="AE400" i="1"/>
  <c r="AN400" i="1"/>
  <c r="M402" i="1"/>
  <c r="V402" i="1"/>
  <c r="AE402" i="1"/>
  <c r="AN402" i="1"/>
  <c r="M404" i="1"/>
  <c r="V404" i="1"/>
  <c r="AE404" i="1"/>
  <c r="AN404" i="1"/>
  <c r="M406" i="1"/>
  <c r="V406" i="1"/>
  <c r="AE406" i="1"/>
  <c r="AN406" i="1"/>
  <c r="M408" i="1"/>
  <c r="V408" i="1"/>
  <c r="AE408" i="1"/>
  <c r="AN408" i="1"/>
  <c r="M410" i="1"/>
  <c r="V410" i="1"/>
  <c r="AE410" i="1"/>
  <c r="AN410" i="1"/>
  <c r="M412" i="1"/>
  <c r="V412" i="1"/>
  <c r="AE412" i="1"/>
  <c r="AN412" i="1"/>
  <c r="M414" i="1"/>
  <c r="V414" i="1"/>
  <c r="AE414" i="1"/>
  <c r="AN414" i="1"/>
  <c r="M416" i="1"/>
  <c r="V416" i="1"/>
  <c r="AE416" i="1"/>
  <c r="AN416" i="1"/>
  <c r="M418" i="1"/>
  <c r="V418" i="1"/>
  <c r="AE418" i="1"/>
  <c r="AN418" i="1"/>
  <c r="M420" i="1"/>
  <c r="V420" i="1"/>
  <c r="AE420" i="1"/>
  <c r="AN420" i="1"/>
  <c r="M422" i="1"/>
  <c r="V422" i="1"/>
  <c r="AE422" i="1"/>
  <c r="AN422" i="1"/>
  <c r="M424" i="1"/>
  <c r="V424" i="1"/>
  <c r="AE424" i="1"/>
  <c r="AN424" i="1"/>
  <c r="M426" i="1"/>
  <c r="V426" i="1"/>
  <c r="AE426" i="1"/>
  <c r="AN426" i="1"/>
  <c r="M428" i="1"/>
  <c r="V428" i="1"/>
  <c r="AE428" i="1"/>
  <c r="AN428" i="1"/>
  <c r="M430" i="1"/>
  <c r="V430" i="1"/>
  <c r="AE430" i="1"/>
  <c r="AN430" i="1"/>
  <c r="M432" i="1"/>
  <c r="V432" i="1"/>
  <c r="AE432" i="1"/>
  <c r="AN432" i="1"/>
  <c r="M434" i="1"/>
  <c r="V434" i="1"/>
  <c r="AE434" i="1"/>
  <c r="AN434" i="1"/>
  <c r="M436" i="1"/>
  <c r="V436" i="1"/>
  <c r="AE436" i="1"/>
  <c r="AN436" i="1"/>
  <c r="M438" i="1"/>
  <c r="V438" i="1"/>
  <c r="AE438" i="1"/>
  <c r="AN438" i="1"/>
  <c r="M440" i="1"/>
  <c r="V440" i="1"/>
  <c r="AE440" i="1"/>
  <c r="AN440" i="1"/>
  <c r="M442" i="1"/>
  <c r="V442" i="1"/>
  <c r="AE442" i="1"/>
  <c r="AN442" i="1"/>
  <c r="M444" i="1"/>
  <c r="V444" i="1"/>
  <c r="S6" i="2"/>
  <c r="S10" i="2"/>
  <c r="S14" i="2"/>
  <c r="S18" i="2"/>
  <c r="S22" i="2"/>
  <c r="S26" i="2"/>
  <c r="S30" i="2"/>
  <c r="S34" i="2"/>
  <c r="S241" i="2"/>
  <c r="S42" i="2"/>
  <c r="S46" i="2"/>
  <c r="S50" i="2"/>
  <c r="S54" i="2"/>
  <c r="S58" i="2"/>
  <c r="S62" i="2"/>
  <c r="S66" i="2"/>
  <c r="AQ71" i="2"/>
  <c r="AJ71" i="2"/>
  <c r="AA71" i="2"/>
  <c r="R71" i="2"/>
  <c r="I71" i="2"/>
  <c r="O71" i="2"/>
  <c r="AC71" i="2"/>
  <c r="AN71" i="2"/>
  <c r="AQ73" i="2"/>
  <c r="AJ73" i="2"/>
  <c r="AA73" i="2"/>
  <c r="R73" i="2"/>
  <c r="I73" i="2"/>
  <c r="O73" i="2"/>
  <c r="AC73" i="2"/>
  <c r="AN73" i="2"/>
  <c r="AQ79" i="2"/>
  <c r="AJ79" i="2"/>
  <c r="AA79" i="2"/>
  <c r="R79" i="2"/>
  <c r="I79" i="2"/>
  <c r="O79" i="2"/>
  <c r="AC79" i="2"/>
  <c r="AN79" i="2"/>
  <c r="AQ81" i="2"/>
  <c r="AJ81" i="2"/>
  <c r="AA81" i="2"/>
  <c r="R81" i="2"/>
  <c r="I81" i="2"/>
  <c r="O81" i="2"/>
  <c r="AC81" i="2"/>
  <c r="AN81" i="2"/>
  <c r="AQ87" i="2"/>
  <c r="AJ87" i="2"/>
  <c r="AA87" i="2"/>
  <c r="R87" i="2"/>
  <c r="I87" i="2"/>
  <c r="O87" i="2"/>
  <c r="AC87" i="2"/>
  <c r="AN87" i="2"/>
  <c r="AQ89" i="2"/>
  <c r="AJ89" i="2"/>
  <c r="AA89" i="2"/>
  <c r="R89" i="2"/>
  <c r="I89" i="2"/>
  <c r="O89" i="2"/>
  <c r="AC89" i="2"/>
  <c r="AN89" i="2"/>
  <c r="K91" i="2"/>
  <c r="V91" i="2"/>
  <c r="AG91" i="2"/>
  <c r="K93" i="2"/>
  <c r="V93" i="2"/>
  <c r="AG93" i="2"/>
  <c r="AQ95" i="2"/>
  <c r="AJ95" i="2"/>
  <c r="AA95" i="2"/>
  <c r="R95" i="2"/>
  <c r="I95" i="2"/>
  <c r="O95" i="2"/>
  <c r="AC95" i="2"/>
  <c r="AN95" i="2"/>
  <c r="AQ97" i="2"/>
  <c r="AJ97" i="2"/>
  <c r="AA97" i="2"/>
  <c r="R97" i="2"/>
  <c r="I97" i="2"/>
  <c r="O97" i="2"/>
  <c r="AC97" i="2"/>
  <c r="AN97" i="2"/>
  <c r="K99" i="2"/>
  <c r="V99" i="2"/>
  <c r="AG99" i="2"/>
  <c r="K101" i="2"/>
  <c r="V101" i="2"/>
  <c r="AG101" i="2"/>
  <c r="AQ103" i="2"/>
  <c r="AJ103" i="2"/>
  <c r="AA103" i="2"/>
  <c r="R103" i="2"/>
  <c r="I103" i="2"/>
  <c r="O103" i="2"/>
  <c r="AC103" i="2"/>
  <c r="AN103" i="2"/>
  <c r="AQ105" i="2"/>
  <c r="AJ105" i="2"/>
  <c r="AA105" i="2"/>
  <c r="R105" i="2"/>
  <c r="I105" i="2"/>
  <c r="O105" i="2"/>
  <c r="AC105" i="2"/>
  <c r="AN105" i="2"/>
  <c r="K107" i="2"/>
  <c r="V107" i="2"/>
  <c r="AG107" i="2"/>
  <c r="K109" i="2"/>
  <c r="V109" i="2"/>
  <c r="AG109" i="2"/>
  <c r="AQ111" i="2"/>
  <c r="AJ111" i="2"/>
  <c r="AA111" i="2"/>
  <c r="R111" i="2"/>
  <c r="I111" i="2"/>
  <c r="O111" i="2"/>
  <c r="AC111" i="2"/>
  <c r="AN111" i="2"/>
  <c r="AQ113" i="2"/>
  <c r="AJ113" i="2"/>
  <c r="AA113" i="2"/>
  <c r="R113" i="2"/>
  <c r="I113" i="2"/>
  <c r="O113" i="2"/>
  <c r="AC113" i="2"/>
  <c r="AN113" i="2"/>
  <c r="K115" i="2"/>
  <c r="V115" i="2"/>
  <c r="AG115" i="2"/>
  <c r="K117" i="2"/>
  <c r="V117" i="2"/>
  <c r="AG117" i="2"/>
  <c r="AQ119" i="2"/>
  <c r="AJ119" i="2"/>
  <c r="AA119" i="2"/>
  <c r="R119" i="2"/>
  <c r="I119" i="2"/>
  <c r="O119" i="2"/>
  <c r="AC119" i="2"/>
  <c r="AN119" i="2"/>
  <c r="AQ121" i="2"/>
  <c r="AJ121" i="2"/>
  <c r="AA121" i="2"/>
  <c r="R121" i="2"/>
  <c r="I121" i="2"/>
  <c r="O121" i="2"/>
  <c r="AC121" i="2"/>
  <c r="AN121" i="2"/>
  <c r="K123" i="2"/>
  <c r="V123" i="2"/>
  <c r="AG123" i="2"/>
  <c r="K125" i="2"/>
  <c r="V125" i="2"/>
  <c r="AG125" i="2"/>
  <c r="AQ127" i="2"/>
  <c r="AJ127" i="2"/>
  <c r="AA127" i="2"/>
  <c r="R127" i="2"/>
  <c r="I127" i="2"/>
  <c r="O127" i="2"/>
  <c r="AC127" i="2"/>
  <c r="AN127" i="2"/>
  <c r="AQ129" i="2"/>
  <c r="AJ129" i="2"/>
  <c r="AA129" i="2"/>
  <c r="R129" i="2"/>
  <c r="I129" i="2"/>
  <c r="O129" i="2"/>
  <c r="AC129" i="2"/>
  <c r="AN129" i="2"/>
  <c r="K131" i="2"/>
  <c r="V131" i="2"/>
  <c r="AG131" i="2"/>
  <c r="K133" i="2"/>
  <c r="V133" i="2"/>
  <c r="AG133" i="2"/>
  <c r="AQ135" i="2"/>
  <c r="AJ135" i="2"/>
  <c r="AA135" i="2"/>
  <c r="R135" i="2"/>
  <c r="I135" i="2"/>
  <c r="O135" i="2"/>
  <c r="AC135" i="2"/>
  <c r="AN135" i="2"/>
  <c r="AQ137" i="2"/>
  <c r="AJ137" i="2"/>
  <c r="AA137" i="2"/>
  <c r="R137" i="2"/>
  <c r="I137" i="2"/>
  <c r="O137" i="2"/>
  <c r="AC137" i="2"/>
  <c r="AN137" i="2"/>
  <c r="K139" i="2"/>
  <c r="V139" i="2"/>
  <c r="AG139" i="2"/>
  <c r="K141" i="2"/>
  <c r="V141" i="2"/>
  <c r="AG141" i="2"/>
  <c r="AQ143" i="2"/>
  <c r="AJ143" i="2"/>
  <c r="AA143" i="2"/>
  <c r="R143" i="2"/>
  <c r="I143" i="2"/>
  <c r="O143" i="2"/>
  <c r="AC143" i="2"/>
  <c r="AN143" i="2"/>
  <c r="AQ145" i="2"/>
  <c r="AJ145" i="2"/>
  <c r="AA145" i="2"/>
  <c r="R145" i="2"/>
  <c r="I145" i="2"/>
  <c r="O145" i="2"/>
  <c r="AC145" i="2"/>
  <c r="AN145" i="2"/>
  <c r="K147" i="2"/>
  <c r="V147" i="2"/>
  <c r="AG147" i="2"/>
  <c r="K140" i="2"/>
  <c r="V140" i="2"/>
  <c r="AG140" i="2"/>
  <c r="AQ151" i="2"/>
  <c r="AJ151" i="2"/>
  <c r="AA151" i="2"/>
  <c r="R151" i="2"/>
  <c r="I151" i="2"/>
  <c r="O151" i="2"/>
  <c r="AC151" i="2"/>
  <c r="AN151" i="2"/>
  <c r="AQ153" i="2"/>
  <c r="AJ153" i="2"/>
  <c r="AA153" i="2"/>
  <c r="R153" i="2"/>
  <c r="I153" i="2"/>
  <c r="AP153" i="2"/>
  <c r="AE153" i="2"/>
  <c r="T153" i="2"/>
  <c r="O153" i="2"/>
  <c r="AG153" i="2"/>
  <c r="V155" i="2"/>
  <c r="AN155" i="2"/>
  <c r="AQ157" i="2"/>
  <c r="AJ157" i="2"/>
  <c r="AA157" i="2"/>
  <c r="R157" i="2"/>
  <c r="I157" i="2"/>
  <c r="AL157" i="2"/>
  <c r="X157" i="2"/>
  <c r="M157" i="2"/>
  <c r="T157" i="2"/>
  <c r="AG157" i="2"/>
  <c r="V159" i="2"/>
  <c r="AL159" i="2"/>
  <c r="AQ161" i="2"/>
  <c r="AJ161" i="2"/>
  <c r="AA161" i="2"/>
  <c r="R161" i="2"/>
  <c r="I161" i="2"/>
  <c r="AP161" i="2"/>
  <c r="AE161" i="2"/>
  <c r="T161" i="2"/>
  <c r="O161" i="2"/>
  <c r="AG161" i="2"/>
  <c r="V163" i="2"/>
  <c r="AN163" i="2"/>
  <c r="AQ165" i="2"/>
  <c r="AJ165" i="2"/>
  <c r="AA165" i="2"/>
  <c r="R165" i="2"/>
  <c r="I165" i="2"/>
  <c r="AL165" i="2"/>
  <c r="X165" i="2"/>
  <c r="M165" i="2"/>
  <c r="T165" i="2"/>
  <c r="AG165" i="2"/>
  <c r="V167" i="2"/>
  <c r="AL167" i="2"/>
  <c r="AQ169" i="2"/>
  <c r="AJ169" i="2"/>
  <c r="AA169" i="2"/>
  <c r="R169" i="2"/>
  <c r="I169" i="2"/>
  <c r="AP169" i="2"/>
  <c r="AE169" i="2"/>
  <c r="T169" i="2"/>
  <c r="O169" i="2"/>
  <c r="AG169" i="2"/>
  <c r="V171" i="2"/>
  <c r="AN171" i="2"/>
  <c r="AQ173" i="2"/>
  <c r="AJ173" i="2"/>
  <c r="AA173" i="2"/>
  <c r="R173" i="2"/>
  <c r="I173" i="2"/>
  <c r="AL173" i="2"/>
  <c r="X173" i="2"/>
  <c r="M173" i="2"/>
  <c r="T173" i="2"/>
  <c r="AG173" i="2"/>
  <c r="AC175" i="2"/>
  <c r="O177" i="2"/>
  <c r="AN177" i="2"/>
  <c r="AC183" i="2"/>
  <c r="O185" i="2"/>
  <c r="AN185" i="2"/>
  <c r="AC187" i="2"/>
  <c r="O189" i="2"/>
  <c r="AN189" i="2"/>
  <c r="AC191" i="2"/>
  <c r="O193" i="2"/>
  <c r="AN193" i="2"/>
  <c r="AC195" i="2"/>
  <c r="O197" i="2"/>
  <c r="AN197" i="2"/>
  <c r="AC199" i="2"/>
  <c r="O201" i="2"/>
  <c r="AN201" i="2"/>
  <c r="AC203" i="2"/>
  <c r="O205" i="2"/>
  <c r="AN205" i="2"/>
  <c r="AC207" i="2"/>
  <c r="O209" i="2"/>
  <c r="AN209" i="2"/>
  <c r="AC211" i="2"/>
  <c r="O213" i="2"/>
  <c r="AN213" i="2"/>
  <c r="AE215" i="2"/>
  <c r="S220" i="2"/>
  <c r="O221" i="2"/>
  <c r="AN221" i="2"/>
  <c r="AQ223" i="2"/>
  <c r="AL223" i="2"/>
  <c r="AC223" i="2"/>
  <c r="T223" i="2"/>
  <c r="K223" i="2"/>
  <c r="AJ223" i="2"/>
  <c r="X223" i="2"/>
  <c r="M223" i="2"/>
  <c r="AG223" i="2"/>
  <c r="V223" i="2"/>
  <c r="I223" i="2"/>
  <c r="AA223" i="2"/>
  <c r="AE229" i="2"/>
  <c r="R231" i="2"/>
  <c r="AP231" i="2"/>
  <c r="AO236" i="2"/>
  <c r="W236" i="2"/>
  <c r="AK236" i="2"/>
  <c r="P236" i="2"/>
  <c r="AH236" i="2"/>
  <c r="L236" i="2"/>
  <c r="AD236" i="2"/>
  <c r="O239" i="2"/>
  <c r="AO244" i="2"/>
  <c r="W244" i="2"/>
  <c r="AH244" i="2"/>
  <c r="P244" i="2"/>
  <c r="S244" i="2"/>
  <c r="L244" i="2"/>
  <c r="AK244" i="2"/>
  <c r="AD252" i="2"/>
  <c r="AQ391" i="2"/>
  <c r="AP391" i="2"/>
  <c r="AG391" i="2"/>
  <c r="X391" i="2"/>
  <c r="O391" i="2"/>
  <c r="AJ391" i="2"/>
  <c r="V391" i="2"/>
  <c r="K391" i="2"/>
  <c r="AE391" i="2"/>
  <c r="T391" i="2"/>
  <c r="I391" i="2"/>
  <c r="AN391" i="2"/>
  <c r="AC391" i="2"/>
  <c r="R391" i="2"/>
  <c r="AA391" i="2"/>
  <c r="M391" i="2"/>
  <c r="AH398" i="2"/>
  <c r="P398" i="2"/>
  <c r="AO398" i="2"/>
  <c r="S398" i="2"/>
  <c r="AK398" i="2"/>
  <c r="L398" i="2"/>
  <c r="AD398" i="2"/>
  <c r="W398" i="2"/>
  <c r="M179" i="2"/>
  <c r="X179" i="2"/>
  <c r="M181" i="2"/>
  <c r="X181" i="2"/>
  <c r="AO216" i="2"/>
  <c r="W216" i="2"/>
  <c r="S216" i="2"/>
  <c r="AQ217" i="2"/>
  <c r="AL217" i="2"/>
  <c r="AC217" i="2"/>
  <c r="T217" i="2"/>
  <c r="K217" i="2"/>
  <c r="O217" i="2"/>
  <c r="AA217" i="2"/>
  <c r="AN217" i="2"/>
  <c r="AQ219" i="2"/>
  <c r="AL219" i="2"/>
  <c r="AC219" i="2"/>
  <c r="T219" i="2"/>
  <c r="K219" i="2"/>
  <c r="O219" i="2"/>
  <c r="AA219" i="2"/>
  <c r="AN219" i="2"/>
  <c r="AO224" i="2"/>
  <c r="W224" i="2"/>
  <c r="S224" i="2"/>
  <c r="AQ225" i="2"/>
  <c r="AL225" i="2"/>
  <c r="AC225" i="2"/>
  <c r="T225" i="2"/>
  <c r="K225" i="2"/>
  <c r="O225" i="2"/>
  <c r="AA225" i="2"/>
  <c r="AN225" i="2"/>
  <c r="AQ227" i="2"/>
  <c r="AL227" i="2"/>
  <c r="AC227" i="2"/>
  <c r="T227" i="2"/>
  <c r="K227" i="2"/>
  <c r="O227" i="2"/>
  <c r="AA227" i="2"/>
  <c r="AN227" i="2"/>
  <c r="AO232" i="2"/>
  <c r="W232" i="2"/>
  <c r="S232" i="2"/>
  <c r="AQ233" i="2"/>
  <c r="AL233" i="2"/>
  <c r="AC233" i="2"/>
  <c r="T233" i="2"/>
  <c r="K233" i="2"/>
  <c r="O233" i="2"/>
  <c r="AA233" i="2"/>
  <c r="AN233" i="2"/>
  <c r="AQ235" i="2"/>
  <c r="AL235" i="2"/>
  <c r="AC235" i="2"/>
  <c r="T235" i="2"/>
  <c r="K235" i="2"/>
  <c r="O235" i="2"/>
  <c r="AA235" i="2"/>
  <c r="AN235" i="2"/>
  <c r="AO240" i="2"/>
  <c r="W240" i="2"/>
  <c r="S240" i="2"/>
  <c r="AQ228" i="2"/>
  <c r="AL228" i="2"/>
  <c r="AC228" i="2"/>
  <c r="T228" i="2"/>
  <c r="K228" i="2"/>
  <c r="AP228" i="2"/>
  <c r="AG228" i="2"/>
  <c r="X228" i="2"/>
  <c r="O228" i="2"/>
  <c r="R228" i="2"/>
  <c r="AJ228" i="2"/>
  <c r="AQ243" i="2"/>
  <c r="AL243" i="2"/>
  <c r="AC243" i="2"/>
  <c r="T243" i="2"/>
  <c r="K243" i="2"/>
  <c r="AP243" i="2"/>
  <c r="AG243" i="2"/>
  <c r="X243" i="2"/>
  <c r="O243" i="2"/>
  <c r="R243" i="2"/>
  <c r="AJ243" i="2"/>
  <c r="AQ245" i="2"/>
  <c r="AL245" i="2"/>
  <c r="AC245" i="2"/>
  <c r="T245" i="2"/>
  <c r="K245" i="2"/>
  <c r="AP245" i="2"/>
  <c r="AG245" i="2"/>
  <c r="X245" i="2"/>
  <c r="O245" i="2"/>
  <c r="R245" i="2"/>
  <c r="AJ245" i="2"/>
  <c r="AQ247" i="2"/>
  <c r="AL247" i="2"/>
  <c r="AC247" i="2"/>
  <c r="T247" i="2"/>
  <c r="K247" i="2"/>
  <c r="AP247" i="2"/>
  <c r="AG247" i="2"/>
  <c r="X247" i="2"/>
  <c r="O247" i="2"/>
  <c r="R247" i="2"/>
  <c r="AJ247" i="2"/>
  <c r="AQ249" i="2"/>
  <c r="AL249" i="2"/>
  <c r="AC249" i="2"/>
  <c r="T249" i="2"/>
  <c r="K249" i="2"/>
  <c r="AP249" i="2"/>
  <c r="AG249" i="2"/>
  <c r="X249" i="2"/>
  <c r="O249" i="2"/>
  <c r="R249" i="2"/>
  <c r="AJ249" i="2"/>
  <c r="AQ251" i="2"/>
  <c r="AL251" i="2"/>
  <c r="AC251" i="2"/>
  <c r="T251" i="2"/>
  <c r="K251" i="2"/>
  <c r="AP251" i="2"/>
  <c r="AG251" i="2"/>
  <c r="X251" i="2"/>
  <c r="O251" i="2"/>
  <c r="R251" i="2"/>
  <c r="AJ251" i="2"/>
  <c r="AQ253" i="2"/>
  <c r="AL253" i="2"/>
  <c r="AC253" i="2"/>
  <c r="T253" i="2"/>
  <c r="K253" i="2"/>
  <c r="AP253" i="2"/>
  <c r="AG253" i="2"/>
  <c r="X253" i="2"/>
  <c r="O253" i="2"/>
  <c r="R253" i="2"/>
  <c r="AJ253" i="2"/>
  <c r="AQ255" i="2"/>
  <c r="AL255" i="2"/>
  <c r="AC255" i="2"/>
  <c r="T255" i="2"/>
  <c r="K255" i="2"/>
  <c r="AP255" i="2"/>
  <c r="AG255" i="2"/>
  <c r="X255" i="2"/>
  <c r="O255" i="2"/>
  <c r="R255" i="2"/>
  <c r="AJ255" i="2"/>
  <c r="AQ257" i="2"/>
  <c r="AL257" i="2"/>
  <c r="AC257" i="2"/>
  <c r="T257" i="2"/>
  <c r="AG257" i="2"/>
  <c r="V257" i="2"/>
  <c r="K257" i="2"/>
  <c r="AN257" i="2"/>
  <c r="AA257" i="2"/>
  <c r="O257" i="2"/>
  <c r="R257" i="2"/>
  <c r="AP257" i="2"/>
  <c r="AF364" i="2"/>
  <c r="T364" i="2"/>
  <c r="K364" i="2"/>
  <c r="AB364" i="2"/>
  <c r="R364" i="2"/>
  <c r="I364" i="2"/>
  <c r="AQ364" i="2"/>
  <c r="O364" i="2"/>
  <c r="AM364" i="2"/>
  <c r="M364" i="2"/>
  <c r="X364" i="2"/>
  <c r="AL391" i="2"/>
  <c r="AQ179" i="2"/>
  <c r="AJ179" i="2"/>
  <c r="AA179" i="2"/>
  <c r="R179" i="2"/>
  <c r="I179" i="2"/>
  <c r="O179" i="2"/>
  <c r="AC179" i="2"/>
  <c r="AN179" i="2"/>
  <c r="AQ181" i="2"/>
  <c r="AJ181" i="2"/>
  <c r="AA181" i="2"/>
  <c r="R181" i="2"/>
  <c r="I181" i="2"/>
  <c r="O181" i="2"/>
  <c r="AC181" i="2"/>
  <c r="AN181" i="2"/>
  <c r="AQ259" i="2"/>
  <c r="AL259" i="2"/>
  <c r="AC259" i="2"/>
  <c r="T259" i="2"/>
  <c r="K259" i="2"/>
  <c r="O259" i="2"/>
  <c r="AA259" i="2"/>
  <c r="AN259" i="2"/>
  <c r="AO278" i="2"/>
  <c r="W278" i="2"/>
  <c r="S278" i="2"/>
  <c r="AQ265" i="2"/>
  <c r="AL265" i="2"/>
  <c r="AC265" i="2"/>
  <c r="T265" i="2"/>
  <c r="K265" i="2"/>
  <c r="O265" i="2"/>
  <c r="AA265" i="2"/>
  <c r="AN265" i="2"/>
  <c r="AQ267" i="2"/>
  <c r="AL267" i="2"/>
  <c r="AC267" i="2"/>
  <c r="T267" i="2"/>
  <c r="K267" i="2"/>
  <c r="O267" i="2"/>
  <c r="AA267" i="2"/>
  <c r="AN267" i="2"/>
  <c r="AO272" i="2"/>
  <c r="W272" i="2"/>
  <c r="S272" i="2"/>
  <c r="AQ273" i="2"/>
  <c r="AL273" i="2"/>
  <c r="AC273" i="2"/>
  <c r="T273" i="2"/>
  <c r="K273" i="2"/>
  <c r="O273" i="2"/>
  <c r="AA273" i="2"/>
  <c r="AN273" i="2"/>
  <c r="AQ275" i="2"/>
  <c r="AL275" i="2"/>
  <c r="AC275" i="2"/>
  <c r="T275" i="2"/>
  <c r="K275" i="2"/>
  <c r="O275" i="2"/>
  <c r="AA275" i="2"/>
  <c r="AN275" i="2"/>
  <c r="AO280" i="2"/>
  <c r="W280" i="2"/>
  <c r="S280" i="2"/>
  <c r="AQ281" i="2"/>
  <c r="AL281" i="2"/>
  <c r="AC281" i="2"/>
  <c r="T281" i="2"/>
  <c r="K281" i="2"/>
  <c r="O281" i="2"/>
  <c r="AA281" i="2"/>
  <c r="AN281" i="2"/>
  <c r="AQ283" i="2"/>
  <c r="AL283" i="2"/>
  <c r="AC283" i="2"/>
  <c r="T283" i="2"/>
  <c r="K283" i="2"/>
  <c r="O283" i="2"/>
  <c r="AA283" i="2"/>
  <c r="AN283" i="2"/>
  <c r="AO288" i="2"/>
  <c r="W288" i="2"/>
  <c r="S288" i="2"/>
  <c r="AQ289" i="2"/>
  <c r="AL289" i="2"/>
  <c r="AC289" i="2"/>
  <c r="T289" i="2"/>
  <c r="K289" i="2"/>
  <c r="O289" i="2"/>
  <c r="AA289" i="2"/>
  <c r="AN289" i="2"/>
  <c r="AH274" i="2"/>
  <c r="P274" i="2"/>
  <c r="W274" i="2"/>
  <c r="AQ264" i="2"/>
  <c r="AP264" i="2"/>
  <c r="AG264" i="2"/>
  <c r="X264" i="2"/>
  <c r="O264" i="2"/>
  <c r="M264" i="2"/>
  <c r="AA264" i="2"/>
  <c r="AL264" i="2"/>
  <c r="AQ297" i="2"/>
  <c r="AP297" i="2"/>
  <c r="AG297" i="2"/>
  <c r="X297" i="2"/>
  <c r="O297" i="2"/>
  <c r="M297" i="2"/>
  <c r="AA297" i="2"/>
  <c r="AL297" i="2"/>
  <c r="AH390" i="2"/>
  <c r="P390" i="2"/>
  <c r="AO390" i="2"/>
  <c r="S390" i="2"/>
  <c r="AK390" i="2"/>
  <c r="L390" i="2"/>
  <c r="AD390" i="2"/>
  <c r="AH366" i="2"/>
  <c r="P366" i="2"/>
  <c r="AD366" i="2"/>
  <c r="L366" i="2"/>
  <c r="AK366" i="2"/>
  <c r="AD370" i="2"/>
  <c r="L370" i="2"/>
  <c r="AO370" i="2"/>
  <c r="W370" i="2"/>
  <c r="AH370" i="2"/>
  <c r="AD374" i="2"/>
  <c r="L374" i="2"/>
  <c r="AO374" i="2"/>
  <c r="W374" i="2"/>
  <c r="AH374" i="2"/>
  <c r="AD378" i="2"/>
  <c r="L378" i="2"/>
  <c r="AO378" i="2"/>
  <c r="W378" i="2"/>
  <c r="AH378" i="2"/>
  <c r="AQ401" i="2"/>
  <c r="AP401" i="2"/>
  <c r="AG401" i="2"/>
  <c r="X401" i="2"/>
  <c r="O401" i="2"/>
  <c r="AJ401" i="2"/>
  <c r="V401" i="2"/>
  <c r="K401" i="2"/>
  <c r="AE401" i="2"/>
  <c r="T401" i="2"/>
  <c r="I401" i="2"/>
  <c r="AN401" i="2"/>
  <c r="AC401" i="2"/>
  <c r="R401" i="2"/>
  <c r="AL401" i="2"/>
  <c r="S70" i="2"/>
  <c r="S74" i="2"/>
  <c r="S78" i="2"/>
  <c r="S82" i="2"/>
  <c r="S86" i="2"/>
  <c r="S90" i="2"/>
  <c r="S94" i="2"/>
  <c r="S98" i="2"/>
  <c r="S102" i="2"/>
  <c r="S106" i="2"/>
  <c r="S110" i="2"/>
  <c r="S114" i="2"/>
  <c r="S118" i="2"/>
  <c r="S122" i="2"/>
  <c r="S126" i="2"/>
  <c r="S130" i="2"/>
  <c r="S134" i="2"/>
  <c r="S138" i="2"/>
  <c r="S142" i="2"/>
  <c r="S146" i="2"/>
  <c r="S150" i="2"/>
  <c r="S154" i="2"/>
  <c r="S158" i="2"/>
  <c r="S162" i="2"/>
  <c r="S166" i="2"/>
  <c r="S170" i="2"/>
  <c r="S174" i="2"/>
  <c r="S178" i="2"/>
  <c r="S182" i="2"/>
  <c r="I259" i="2"/>
  <c r="V259" i="2"/>
  <c r="AG259" i="2"/>
  <c r="AO260" i="2"/>
  <c r="W260" i="2"/>
  <c r="S260" i="2"/>
  <c r="AQ261" i="2"/>
  <c r="AL261" i="2"/>
  <c r="AC261" i="2"/>
  <c r="T261" i="2"/>
  <c r="K261" i="2"/>
  <c r="O261" i="2"/>
  <c r="AA261" i="2"/>
  <c r="AN261" i="2"/>
  <c r="AQ263" i="2"/>
  <c r="AL263" i="2"/>
  <c r="AC263" i="2"/>
  <c r="T263" i="2"/>
  <c r="K263" i="2"/>
  <c r="O263" i="2"/>
  <c r="AA263" i="2"/>
  <c r="AN263" i="2"/>
  <c r="L278" i="2"/>
  <c r="AH278" i="2"/>
  <c r="I265" i="2"/>
  <c r="V265" i="2"/>
  <c r="AG265" i="2"/>
  <c r="I267" i="2"/>
  <c r="V267" i="2"/>
  <c r="AG267" i="2"/>
  <c r="AO268" i="2"/>
  <c r="W268" i="2"/>
  <c r="S268" i="2"/>
  <c r="AQ269" i="2"/>
  <c r="AL269" i="2"/>
  <c r="AC269" i="2"/>
  <c r="T269" i="2"/>
  <c r="K269" i="2"/>
  <c r="O269" i="2"/>
  <c r="AA269" i="2"/>
  <c r="AN269" i="2"/>
  <c r="AQ271" i="2"/>
  <c r="AL271" i="2"/>
  <c r="AC271" i="2"/>
  <c r="T271" i="2"/>
  <c r="K271" i="2"/>
  <c r="O271" i="2"/>
  <c r="AA271" i="2"/>
  <c r="AN271" i="2"/>
  <c r="L272" i="2"/>
  <c r="AH272" i="2"/>
  <c r="I273" i="2"/>
  <c r="V273" i="2"/>
  <c r="AG273" i="2"/>
  <c r="I275" i="2"/>
  <c r="V275" i="2"/>
  <c r="AG275" i="2"/>
  <c r="AO276" i="2"/>
  <c r="W276" i="2"/>
  <c r="S276" i="2"/>
  <c r="AQ277" i="2"/>
  <c r="AL277" i="2"/>
  <c r="AC277" i="2"/>
  <c r="T277" i="2"/>
  <c r="K277" i="2"/>
  <c r="O277" i="2"/>
  <c r="AA277" i="2"/>
  <c r="AN277" i="2"/>
  <c r="AQ279" i="2"/>
  <c r="AL279" i="2"/>
  <c r="AC279" i="2"/>
  <c r="T279" i="2"/>
  <c r="K279" i="2"/>
  <c r="O279" i="2"/>
  <c r="AA279" i="2"/>
  <c r="AN279" i="2"/>
  <c r="L280" i="2"/>
  <c r="AH280" i="2"/>
  <c r="I281" i="2"/>
  <c r="V281" i="2"/>
  <c r="AG281" i="2"/>
  <c r="I283" i="2"/>
  <c r="V283" i="2"/>
  <c r="AG283" i="2"/>
  <c r="AO284" i="2"/>
  <c r="W284" i="2"/>
  <c r="S284" i="2"/>
  <c r="AQ285" i="2"/>
  <c r="AL285" i="2"/>
  <c r="AC285" i="2"/>
  <c r="T285" i="2"/>
  <c r="K285" i="2"/>
  <c r="O285" i="2"/>
  <c r="AA285" i="2"/>
  <c r="AN285" i="2"/>
  <c r="AQ287" i="2"/>
  <c r="AL287" i="2"/>
  <c r="AC287" i="2"/>
  <c r="T287" i="2"/>
  <c r="K287" i="2"/>
  <c r="O287" i="2"/>
  <c r="AA287" i="2"/>
  <c r="AN287" i="2"/>
  <c r="L288" i="2"/>
  <c r="AH288" i="2"/>
  <c r="I289" i="2"/>
  <c r="V289" i="2"/>
  <c r="AG289" i="2"/>
  <c r="AQ291" i="2"/>
  <c r="AP291" i="2"/>
  <c r="AG291" i="2"/>
  <c r="X291" i="2"/>
  <c r="O291" i="2"/>
  <c r="M291" i="2"/>
  <c r="AA291" i="2"/>
  <c r="AL291" i="2"/>
  <c r="AQ293" i="2"/>
  <c r="AP293" i="2"/>
  <c r="AG293" i="2"/>
  <c r="X293" i="2"/>
  <c r="O293" i="2"/>
  <c r="M293" i="2"/>
  <c r="AA293" i="2"/>
  <c r="AL293" i="2"/>
  <c r="L274" i="2"/>
  <c r="AK274" i="2"/>
  <c r="I264" i="2"/>
  <c r="T264" i="2"/>
  <c r="AE264" i="2"/>
  <c r="I297" i="2"/>
  <c r="T297" i="2"/>
  <c r="AE297" i="2"/>
  <c r="AH298" i="2"/>
  <c r="P298" i="2"/>
  <c r="W298" i="2"/>
  <c r="AQ299" i="2"/>
  <c r="AP299" i="2"/>
  <c r="AG299" i="2"/>
  <c r="X299" i="2"/>
  <c r="O299" i="2"/>
  <c r="M299" i="2"/>
  <c r="AA299" i="2"/>
  <c r="AL299" i="2"/>
  <c r="AQ301" i="2"/>
  <c r="AP301" i="2"/>
  <c r="AG301" i="2"/>
  <c r="X301" i="2"/>
  <c r="O301" i="2"/>
  <c r="M301" i="2"/>
  <c r="AA301" i="2"/>
  <c r="AL301" i="2"/>
  <c r="AQ303" i="2"/>
  <c r="AP303" i="2"/>
  <c r="AG303" i="2"/>
  <c r="X303" i="2"/>
  <c r="O303" i="2"/>
  <c r="M303" i="2"/>
  <c r="AA303" i="2"/>
  <c r="AL303" i="2"/>
  <c r="AQ305" i="2"/>
  <c r="AP305" i="2"/>
  <c r="AG305" i="2"/>
  <c r="X305" i="2"/>
  <c r="O305" i="2"/>
  <c r="M305" i="2"/>
  <c r="AA305" i="2"/>
  <c r="AL305" i="2"/>
  <c r="AQ307" i="2"/>
  <c r="AP307" i="2"/>
  <c r="AG307" i="2"/>
  <c r="X307" i="2"/>
  <c r="O307" i="2"/>
  <c r="M307" i="2"/>
  <c r="AA307" i="2"/>
  <c r="AL307" i="2"/>
  <c r="AQ309" i="2"/>
  <c r="AP309" i="2"/>
  <c r="AG309" i="2"/>
  <c r="X309" i="2"/>
  <c r="O309" i="2"/>
  <c r="M309" i="2"/>
  <c r="AA309" i="2"/>
  <c r="AL309" i="2"/>
  <c r="AQ311" i="2"/>
  <c r="AP311" i="2"/>
  <c r="AG311" i="2"/>
  <c r="X311" i="2"/>
  <c r="O311" i="2"/>
  <c r="M311" i="2"/>
  <c r="AA311" i="2"/>
  <c r="AL311" i="2"/>
  <c r="AQ313" i="2"/>
  <c r="AP313" i="2"/>
  <c r="AG313" i="2"/>
  <c r="X313" i="2"/>
  <c r="O313" i="2"/>
  <c r="M313" i="2"/>
  <c r="AA313" i="2"/>
  <c r="AL313" i="2"/>
  <c r="AQ315" i="2"/>
  <c r="AP315" i="2"/>
  <c r="AG315" i="2"/>
  <c r="X315" i="2"/>
  <c r="O315" i="2"/>
  <c r="M315" i="2"/>
  <c r="AA315" i="2"/>
  <c r="AL315" i="2"/>
  <c r="AQ317" i="2"/>
  <c r="AP317" i="2"/>
  <c r="AG317" i="2"/>
  <c r="X317" i="2"/>
  <c r="O317" i="2"/>
  <c r="M317" i="2"/>
  <c r="AA317" i="2"/>
  <c r="AL317" i="2"/>
  <c r="AQ319" i="2"/>
  <c r="AP319" i="2"/>
  <c r="AG319" i="2"/>
  <c r="X319" i="2"/>
  <c r="O319" i="2"/>
  <c r="M319" i="2"/>
  <c r="AA319" i="2"/>
  <c r="AL319" i="2"/>
  <c r="AQ321" i="2"/>
  <c r="AP321" i="2"/>
  <c r="AG321" i="2"/>
  <c r="X321" i="2"/>
  <c r="O321" i="2"/>
  <c r="M321" i="2"/>
  <c r="AA321" i="2"/>
  <c r="AL321" i="2"/>
  <c r="AQ323" i="2"/>
  <c r="AP323" i="2"/>
  <c r="AG323" i="2"/>
  <c r="X323" i="2"/>
  <c r="O323" i="2"/>
  <c r="M323" i="2"/>
  <c r="AA323" i="2"/>
  <c r="AL323" i="2"/>
  <c r="AQ325" i="2"/>
  <c r="AP325" i="2"/>
  <c r="AG325" i="2"/>
  <c r="X325" i="2"/>
  <c r="O325" i="2"/>
  <c r="M325" i="2"/>
  <c r="AA325" i="2"/>
  <c r="AL325" i="2"/>
  <c r="AQ327" i="2"/>
  <c r="AP327" i="2"/>
  <c r="AG327" i="2"/>
  <c r="X327" i="2"/>
  <c r="O327" i="2"/>
  <c r="M327" i="2"/>
  <c r="AA327" i="2"/>
  <c r="AL327" i="2"/>
  <c r="AQ329" i="2"/>
  <c r="AP329" i="2"/>
  <c r="AG329" i="2"/>
  <c r="X329" i="2"/>
  <c r="O329" i="2"/>
  <c r="M329" i="2"/>
  <c r="AA329" i="2"/>
  <c r="AL329" i="2"/>
  <c r="AQ331" i="2"/>
  <c r="AP331" i="2"/>
  <c r="AG331" i="2"/>
  <c r="X331" i="2"/>
  <c r="O331" i="2"/>
  <c r="M331" i="2"/>
  <c r="AA331" i="2"/>
  <c r="AL331" i="2"/>
  <c r="AQ333" i="2"/>
  <c r="AP333" i="2"/>
  <c r="AG333" i="2"/>
  <c r="X333" i="2"/>
  <c r="O333" i="2"/>
  <c r="M333" i="2"/>
  <c r="AA333" i="2"/>
  <c r="AL333" i="2"/>
  <c r="S335" i="2"/>
  <c r="W390" i="2"/>
  <c r="AQ393" i="2"/>
  <c r="AP393" i="2"/>
  <c r="AG393" i="2"/>
  <c r="X393" i="2"/>
  <c r="O393" i="2"/>
  <c r="AJ393" i="2"/>
  <c r="V393" i="2"/>
  <c r="K393" i="2"/>
  <c r="AE393" i="2"/>
  <c r="T393" i="2"/>
  <c r="I393" i="2"/>
  <c r="AN393" i="2"/>
  <c r="AC393" i="2"/>
  <c r="R393" i="2"/>
  <c r="AL393" i="2"/>
  <c r="AQ399" i="2"/>
  <c r="AP399" i="2"/>
  <c r="AG399" i="2"/>
  <c r="X399" i="2"/>
  <c r="O399" i="2"/>
  <c r="AJ399" i="2"/>
  <c r="V399" i="2"/>
  <c r="K399" i="2"/>
  <c r="AE399" i="2"/>
  <c r="T399" i="2"/>
  <c r="I399" i="2"/>
  <c r="AN399" i="2"/>
  <c r="AC399" i="2"/>
  <c r="R399" i="2"/>
  <c r="AL399" i="2"/>
  <c r="S382" i="2"/>
  <c r="AK382" i="2"/>
  <c r="S386" i="2"/>
  <c r="AK386" i="2"/>
  <c r="AQ425" i="2"/>
  <c r="AJ425" i="2"/>
  <c r="AA425" i="2"/>
  <c r="R425" i="2"/>
  <c r="I425" i="2"/>
  <c r="O425" i="2"/>
  <c r="AC425" i="2"/>
  <c r="AN425" i="2"/>
  <c r="AQ427" i="2"/>
  <c r="AJ427" i="2"/>
  <c r="AA427" i="2"/>
  <c r="R427" i="2"/>
  <c r="I427" i="2"/>
  <c r="O427" i="2"/>
  <c r="AC427" i="2"/>
  <c r="AN427" i="2"/>
  <c r="AQ430" i="2"/>
  <c r="AL430" i="2"/>
  <c r="AC430" i="2"/>
  <c r="T430" i="2"/>
  <c r="K430" i="2"/>
  <c r="O430" i="2"/>
  <c r="AA430" i="2"/>
  <c r="AN430" i="2"/>
  <c r="AO435" i="2"/>
  <c r="W435" i="2"/>
  <c r="S435" i="2"/>
  <c r="AQ436" i="2"/>
  <c r="AL436" i="2"/>
  <c r="AC436" i="2"/>
  <c r="T436" i="2"/>
  <c r="K436" i="2"/>
  <c r="O436" i="2"/>
  <c r="AA436" i="2"/>
  <c r="AN436" i="2"/>
  <c r="AQ438" i="2"/>
  <c r="AL438" i="2"/>
  <c r="AC438" i="2"/>
  <c r="T438" i="2"/>
  <c r="K438" i="2"/>
  <c r="O438" i="2"/>
  <c r="AA438" i="2"/>
  <c r="AN438" i="2"/>
  <c r="AO443" i="2"/>
  <c r="W443" i="2"/>
  <c r="S443" i="2"/>
  <c r="AQ444" i="2"/>
  <c r="AL444" i="2"/>
  <c r="AC444" i="2"/>
  <c r="T444" i="2"/>
  <c r="K444" i="2"/>
  <c r="O444" i="2"/>
  <c r="AA444" i="2"/>
  <c r="AN444" i="2"/>
  <c r="AQ446" i="2"/>
  <c r="AL446" i="2"/>
  <c r="AC446" i="2"/>
  <c r="T446" i="2"/>
  <c r="K446" i="2"/>
  <c r="O446" i="2"/>
  <c r="AA446" i="2"/>
  <c r="AN446" i="2"/>
  <c r="M365" i="2"/>
  <c r="V365" i="2"/>
  <c r="AE365" i="2"/>
  <c r="AN365" i="2"/>
  <c r="M367" i="2"/>
  <c r="V367" i="2"/>
  <c r="AE367" i="2"/>
  <c r="AN367" i="2"/>
  <c r="W382" i="2"/>
  <c r="AO382" i="2"/>
  <c r="W386" i="2"/>
  <c r="AO386" i="2"/>
  <c r="AH394" i="2"/>
  <c r="P394" i="2"/>
  <c r="W394" i="2"/>
  <c r="AQ395" i="2"/>
  <c r="AP395" i="2"/>
  <c r="AG395" i="2"/>
  <c r="X395" i="2"/>
  <c r="O395" i="2"/>
  <c r="M395" i="2"/>
  <c r="AA395" i="2"/>
  <c r="AL395" i="2"/>
  <c r="AQ397" i="2"/>
  <c r="AP397" i="2"/>
  <c r="AG397" i="2"/>
  <c r="X397" i="2"/>
  <c r="O397" i="2"/>
  <c r="M397" i="2"/>
  <c r="AA397" i="2"/>
  <c r="AL397" i="2"/>
  <c r="AH402" i="2"/>
  <c r="P402" i="2"/>
  <c r="W402" i="2"/>
  <c r="AQ403" i="2"/>
  <c r="AP403" i="2"/>
  <c r="AG403" i="2"/>
  <c r="X403" i="2"/>
  <c r="O403" i="2"/>
  <c r="M403" i="2"/>
  <c r="AA403" i="2"/>
  <c r="AL403" i="2"/>
  <c r="AQ405" i="2"/>
  <c r="AP405" i="2"/>
  <c r="AG405" i="2"/>
  <c r="X405" i="2"/>
  <c r="O405" i="2"/>
  <c r="M405" i="2"/>
  <c r="AA405" i="2"/>
  <c r="AL405" i="2"/>
  <c r="AQ407" i="2"/>
  <c r="AP407" i="2"/>
  <c r="AG407" i="2"/>
  <c r="X407" i="2"/>
  <c r="O407" i="2"/>
  <c r="M407" i="2"/>
  <c r="AA407" i="2"/>
  <c r="AL407" i="2"/>
  <c r="AQ409" i="2"/>
  <c r="AP409" i="2"/>
  <c r="AG409" i="2"/>
  <c r="X409" i="2"/>
  <c r="O409" i="2"/>
  <c r="M409" i="2"/>
  <c r="AA409" i="2"/>
  <c r="AL409" i="2"/>
  <c r="AQ411" i="2"/>
  <c r="AP411" i="2"/>
  <c r="AG411" i="2"/>
  <c r="X411" i="2"/>
  <c r="O411" i="2"/>
  <c r="M411" i="2"/>
  <c r="AA411" i="2"/>
  <c r="AL411" i="2"/>
  <c r="AQ413" i="2"/>
  <c r="AP413" i="2"/>
  <c r="AG413" i="2"/>
  <c r="X413" i="2"/>
  <c r="O413" i="2"/>
  <c r="M413" i="2"/>
  <c r="AA413" i="2"/>
  <c r="AL413" i="2"/>
  <c r="AQ415" i="2"/>
  <c r="AP415" i="2"/>
  <c r="AG415" i="2"/>
  <c r="X415" i="2"/>
  <c r="O415" i="2"/>
  <c r="M415" i="2"/>
  <c r="AA415" i="2"/>
  <c r="AL415" i="2"/>
  <c r="AQ417" i="2"/>
  <c r="AP417" i="2"/>
  <c r="AG417" i="2"/>
  <c r="X417" i="2"/>
  <c r="O417" i="2"/>
  <c r="M417" i="2"/>
  <c r="AA417" i="2"/>
  <c r="AL417" i="2"/>
  <c r="AQ419" i="2"/>
  <c r="AP419" i="2"/>
  <c r="AG419" i="2"/>
  <c r="X419" i="2"/>
  <c r="O419" i="2"/>
  <c r="M419" i="2"/>
  <c r="AA419" i="2"/>
  <c r="AL419" i="2"/>
  <c r="AC421" i="2"/>
  <c r="O421" i="2"/>
  <c r="M421" i="2"/>
  <c r="AG421" i="2"/>
  <c r="T425" i="2"/>
  <c r="AE425" i="2"/>
  <c r="AP425" i="2"/>
  <c r="T427" i="2"/>
  <c r="AE427" i="2"/>
  <c r="AP427" i="2"/>
  <c r="R430" i="2"/>
  <c r="AE430" i="2"/>
  <c r="AP430" i="2"/>
  <c r="AD435" i="2"/>
  <c r="R436" i="2"/>
  <c r="AE436" i="2"/>
  <c r="AP436" i="2"/>
  <c r="R438" i="2"/>
  <c r="AE438" i="2"/>
  <c r="AP438" i="2"/>
  <c r="O365" i="2"/>
  <c r="X365" i="2"/>
  <c r="AG365" i="2"/>
  <c r="AP365" i="2"/>
  <c r="O367" i="2"/>
  <c r="X367" i="2"/>
  <c r="AG367" i="2"/>
  <c r="AP367" i="2"/>
  <c r="M369" i="2"/>
  <c r="V369" i="2"/>
  <c r="AE369" i="2"/>
  <c r="AN369" i="2"/>
  <c r="M371" i="2"/>
  <c r="V371" i="2"/>
  <c r="AE371" i="2"/>
  <c r="AN371" i="2"/>
  <c r="M373" i="2"/>
  <c r="V373" i="2"/>
  <c r="AE373" i="2"/>
  <c r="AN373" i="2"/>
  <c r="M375" i="2"/>
  <c r="V375" i="2"/>
  <c r="AE375" i="2"/>
  <c r="AN375" i="2"/>
  <c r="M377" i="2"/>
  <c r="V377" i="2"/>
  <c r="AE377" i="2"/>
  <c r="AN377" i="2"/>
  <c r="M379" i="2"/>
  <c r="V379" i="2"/>
  <c r="AE379" i="2"/>
  <c r="AN379" i="2"/>
  <c r="M381" i="2"/>
  <c r="V381" i="2"/>
  <c r="AE381" i="2"/>
  <c r="AN381" i="2"/>
  <c r="L382" i="2"/>
  <c r="M383" i="2"/>
  <c r="V383" i="2"/>
  <c r="AE383" i="2"/>
  <c r="AN383" i="2"/>
  <c r="M385" i="2"/>
  <c r="V385" i="2"/>
  <c r="AE385" i="2"/>
  <c r="AN385" i="2"/>
  <c r="L386" i="2"/>
  <c r="M387" i="2"/>
  <c r="V387" i="2"/>
  <c r="AE387" i="2"/>
  <c r="AN387" i="2"/>
  <c r="AQ389" i="2"/>
  <c r="AP389" i="2"/>
  <c r="M389" i="2"/>
  <c r="V389" i="2"/>
  <c r="AE389" i="2"/>
  <c r="AN389" i="2"/>
  <c r="AD394" i="2"/>
  <c r="R395" i="2"/>
  <c r="AC395" i="2"/>
  <c r="AN395" i="2"/>
  <c r="R397" i="2"/>
  <c r="AC397" i="2"/>
  <c r="AN397" i="2"/>
  <c r="AD402" i="2"/>
  <c r="R403" i="2"/>
  <c r="AC403" i="2"/>
  <c r="AN403" i="2"/>
  <c r="R405" i="2"/>
  <c r="AC405" i="2"/>
  <c r="AN405" i="2"/>
  <c r="R407" i="2"/>
  <c r="AC407" i="2"/>
  <c r="AN407" i="2"/>
  <c r="R409" i="2"/>
  <c r="AC409" i="2"/>
  <c r="AN409" i="2"/>
  <c r="R411" i="2"/>
  <c r="AC411" i="2"/>
  <c r="AN411" i="2"/>
  <c r="R413" i="2"/>
  <c r="AC413" i="2"/>
  <c r="AN413" i="2"/>
  <c r="R415" i="2"/>
  <c r="AC415" i="2"/>
  <c r="AN415" i="2"/>
  <c r="R417" i="2"/>
  <c r="AC417" i="2"/>
  <c r="AN417" i="2"/>
  <c r="R419" i="2"/>
  <c r="AC419" i="2"/>
  <c r="AN419" i="2"/>
  <c r="R421" i="2"/>
  <c r="AJ421" i="2"/>
  <c r="AQ423" i="2"/>
  <c r="AJ423" i="2"/>
  <c r="AA423" i="2"/>
  <c r="R423" i="2"/>
  <c r="I423" i="2"/>
  <c r="O423" i="2"/>
  <c r="AC423" i="2"/>
  <c r="AN423" i="2"/>
  <c r="K425" i="2"/>
  <c r="V425" i="2"/>
  <c r="AG425" i="2"/>
  <c r="K427" i="2"/>
  <c r="V427" i="2"/>
  <c r="AG427" i="2"/>
  <c r="I430" i="2"/>
  <c r="V430" i="2"/>
  <c r="AG430" i="2"/>
  <c r="AO431" i="2"/>
  <c r="W431" i="2"/>
  <c r="S431" i="2"/>
  <c r="AQ432" i="2"/>
  <c r="AL432" i="2"/>
  <c r="AC432" i="2"/>
  <c r="T432" i="2"/>
  <c r="K432" i="2"/>
  <c r="O432" i="2"/>
  <c r="AA432" i="2"/>
  <c r="AN432" i="2"/>
  <c r="AQ434" i="2"/>
  <c r="AL434" i="2"/>
  <c r="AC434" i="2"/>
  <c r="T434" i="2"/>
  <c r="K434" i="2"/>
  <c r="O434" i="2"/>
  <c r="AA434" i="2"/>
  <c r="AN434" i="2"/>
  <c r="L435" i="2"/>
  <c r="AH435" i="2"/>
  <c r="I436" i="2"/>
  <c r="V436" i="2"/>
  <c r="AG436" i="2"/>
  <c r="I438" i="2"/>
  <c r="V438" i="2"/>
  <c r="AG438" i="2"/>
  <c r="AO439" i="2"/>
  <c r="W439" i="2"/>
  <c r="S439" i="2"/>
  <c r="AQ440" i="2"/>
  <c r="AL440" i="2"/>
  <c r="AC440" i="2"/>
  <c r="T440" i="2"/>
  <c r="K440" i="2"/>
  <c r="O440" i="2"/>
  <c r="AA440" i="2"/>
  <c r="AN440" i="2"/>
  <c r="AQ442" i="2"/>
  <c r="AL442" i="2"/>
  <c r="AC442" i="2"/>
  <c r="T442" i="2"/>
  <c r="K442" i="2"/>
  <c r="O442" i="2"/>
  <c r="AA442" i="2"/>
  <c r="AN442" i="2"/>
  <c r="L443" i="2"/>
  <c r="AH443" i="2"/>
  <c r="I444" i="2"/>
  <c r="V444" i="2"/>
  <c r="AG444" i="2"/>
  <c r="I446" i="2"/>
  <c r="V446" i="2"/>
  <c r="AG446" i="2"/>
  <c r="S424" i="2"/>
  <c r="S428" i="2"/>
  <c r="J6" i="1"/>
  <c r="L6" i="1"/>
  <c r="N6" i="1"/>
  <c r="P6" i="1"/>
  <c r="AK6" i="1"/>
  <c r="AM6" i="1"/>
  <c r="AO6" i="1"/>
  <c r="AQ6" i="1"/>
  <c r="J19" i="1"/>
  <c r="L19" i="1"/>
  <c r="N19" i="1"/>
  <c r="P19" i="1"/>
  <c r="AB19" i="1"/>
  <c r="AD19" i="1"/>
  <c r="AF19" i="1"/>
  <c r="AH19" i="1"/>
  <c r="J7" i="1"/>
  <c r="L7" i="1"/>
  <c r="N7" i="1"/>
  <c r="P7" i="1"/>
  <c r="AK7" i="1"/>
  <c r="AM7" i="1"/>
  <c r="AO7" i="1"/>
  <c r="AQ7" i="1"/>
  <c r="J27" i="1"/>
  <c r="L27" i="1"/>
  <c r="N27" i="1"/>
  <c r="P27" i="1"/>
  <c r="AK27" i="1"/>
  <c r="AM27" i="1"/>
  <c r="AO27" i="1"/>
  <c r="AQ27" i="1"/>
  <c r="S106" i="1"/>
  <c r="U106" i="1"/>
  <c r="W106" i="1"/>
  <c r="Y106" i="1"/>
  <c r="AK106" i="1"/>
  <c r="AM106" i="1"/>
  <c r="AO106" i="1"/>
  <c r="AQ106" i="1"/>
  <c r="S13" i="1"/>
  <c r="U13" i="1"/>
  <c r="W13" i="1"/>
  <c r="Y13" i="1"/>
  <c r="AB13" i="1"/>
  <c r="AD13" i="1"/>
  <c r="AF13" i="1"/>
  <c r="AH13" i="1"/>
  <c r="AK15" i="1"/>
  <c r="AM15" i="1"/>
  <c r="AO15" i="1"/>
  <c r="AQ15" i="1"/>
  <c r="J14" i="1"/>
  <c r="L14" i="1"/>
  <c r="N14" i="1"/>
  <c r="P14" i="1"/>
  <c r="AB14" i="1"/>
  <c r="AD14" i="1"/>
  <c r="AF14" i="1"/>
  <c r="AH14" i="1"/>
  <c r="L21" i="1"/>
  <c r="S21" i="1"/>
  <c r="U21" i="1"/>
  <c r="W21" i="1"/>
  <c r="Y21" i="1"/>
  <c r="AK21" i="1"/>
  <c r="AM21" i="1"/>
  <c r="AO21" i="1"/>
  <c r="AQ21" i="1"/>
  <c r="S23" i="1"/>
  <c r="U23" i="1"/>
  <c r="W23" i="1"/>
  <c r="Y23" i="1"/>
  <c r="AK23" i="1"/>
  <c r="AO23" i="1"/>
  <c r="AQ23" i="1"/>
  <c r="J30" i="1"/>
  <c r="L30" i="1"/>
  <c r="N30" i="1"/>
  <c r="P30" i="1"/>
  <c r="AB30" i="1"/>
  <c r="AD30" i="1"/>
  <c r="AF30" i="1"/>
  <c r="AH30" i="1"/>
  <c r="AM30" i="1"/>
  <c r="U39" i="1"/>
  <c r="W39" i="1"/>
  <c r="Y39" i="1"/>
  <c r="AM39" i="1"/>
  <c r="AQ39" i="1"/>
  <c r="J33" i="1"/>
  <c r="L33" i="1"/>
  <c r="N33" i="1"/>
  <c r="P33" i="1"/>
  <c r="AB33" i="1"/>
  <c r="AD33" i="1"/>
  <c r="AF33" i="1"/>
  <c r="AH33" i="1"/>
  <c r="S198" i="1"/>
  <c r="U198" i="1"/>
  <c r="W198" i="1"/>
  <c r="Y198" i="1"/>
  <c r="AB198" i="1"/>
  <c r="AK198" i="1"/>
  <c r="AM198" i="1"/>
  <c r="AO198" i="1"/>
  <c r="AQ198" i="1"/>
  <c r="AB55" i="1"/>
  <c r="AD55" i="1"/>
  <c r="AF55" i="1"/>
  <c r="AH55" i="1"/>
  <c r="S26" i="1"/>
  <c r="U26" i="1"/>
  <c r="W26" i="1"/>
  <c r="Y26" i="1"/>
  <c r="AB26" i="1"/>
  <c r="AK26" i="1"/>
  <c r="AM26" i="1"/>
  <c r="AO26" i="1"/>
  <c r="AQ26" i="1"/>
  <c r="J40" i="1"/>
  <c r="L40" i="1"/>
  <c r="N40" i="1"/>
  <c r="P40" i="1"/>
  <c r="AB40" i="1"/>
  <c r="AD40" i="1"/>
  <c r="AF40" i="1"/>
  <c r="AH40" i="1"/>
  <c r="J47" i="1"/>
  <c r="L47" i="1"/>
  <c r="N47" i="1"/>
  <c r="P47" i="1"/>
  <c r="S47" i="1"/>
  <c r="W47" i="1"/>
  <c r="AB47" i="1"/>
  <c r="AD47" i="1"/>
  <c r="AF47" i="1"/>
  <c r="AH47" i="1"/>
  <c r="AK47" i="1"/>
  <c r="AM47" i="1"/>
  <c r="AO47" i="1"/>
  <c r="AQ47" i="1"/>
  <c r="J53" i="1"/>
  <c r="N53" i="1"/>
  <c r="P53" i="1"/>
  <c r="AD53" i="1"/>
  <c r="AF53" i="1"/>
  <c r="AH53" i="1"/>
  <c r="S45" i="1"/>
  <c r="U45" i="1"/>
  <c r="W45" i="1"/>
  <c r="Y45" i="1"/>
  <c r="AB45" i="1"/>
  <c r="AK45" i="1"/>
  <c r="AM45" i="1"/>
  <c r="AO45" i="1"/>
  <c r="AQ45" i="1"/>
  <c r="J48" i="1"/>
  <c r="L48" i="1"/>
  <c r="N48" i="1"/>
  <c r="P48" i="1"/>
  <c r="AK48" i="1"/>
  <c r="AM48" i="1"/>
  <c r="AO48" i="1"/>
  <c r="AQ48" i="1"/>
  <c r="S184" i="1"/>
  <c r="U184" i="1"/>
  <c r="W184" i="1"/>
  <c r="Y184" i="1"/>
  <c r="AK184" i="1"/>
  <c r="AM184" i="1"/>
  <c r="AO184" i="1"/>
  <c r="AQ184" i="1"/>
  <c r="J61" i="1"/>
  <c r="L61" i="1"/>
  <c r="N61" i="1"/>
  <c r="P61" i="1"/>
  <c r="S61" i="1"/>
  <c r="W61" i="1"/>
  <c r="AO61" i="1"/>
  <c r="J38" i="1"/>
  <c r="L38" i="1"/>
  <c r="N38" i="1"/>
  <c r="P38" i="1"/>
  <c r="S38" i="1"/>
  <c r="U38" i="1"/>
  <c r="W38" i="1"/>
  <c r="Y38" i="1"/>
  <c r="AB38" i="1"/>
  <c r="AD38" i="1"/>
  <c r="AK38" i="1"/>
  <c r="AM38" i="1"/>
  <c r="AO38" i="1"/>
  <c r="AQ38" i="1"/>
  <c r="J285" i="1"/>
  <c r="L285" i="1"/>
  <c r="N285" i="1"/>
  <c r="P285" i="1"/>
  <c r="AB285" i="1"/>
  <c r="AD285" i="1"/>
  <c r="AF285" i="1"/>
  <c r="AH285" i="1"/>
  <c r="J57" i="1"/>
  <c r="L57" i="1"/>
  <c r="N57" i="1"/>
  <c r="P57" i="1"/>
  <c r="AB57" i="1"/>
  <c r="AD57" i="1"/>
  <c r="AF57" i="1"/>
  <c r="AH57" i="1"/>
  <c r="AK57" i="1"/>
  <c r="L163" i="1"/>
  <c r="N163" i="1"/>
  <c r="P163" i="1"/>
  <c r="AK163" i="1"/>
  <c r="AM163" i="1"/>
  <c r="AO163" i="1"/>
  <c r="AQ163" i="1"/>
  <c r="J244" i="1"/>
  <c r="L244" i="1"/>
  <c r="N244" i="1"/>
  <c r="P244" i="1"/>
  <c r="AB244" i="1"/>
  <c r="AD244" i="1"/>
  <c r="AH244" i="1"/>
  <c r="AK244" i="1"/>
  <c r="AM244" i="1"/>
  <c r="AO244" i="1"/>
  <c r="AQ244" i="1"/>
  <c r="J63" i="1"/>
  <c r="L63" i="1"/>
  <c r="N63" i="1"/>
  <c r="P63" i="1"/>
  <c r="S63" i="1"/>
  <c r="U63" i="1"/>
  <c r="W63" i="1"/>
  <c r="Y63" i="1"/>
  <c r="AB63" i="1"/>
  <c r="AD63" i="1"/>
  <c r="AF63" i="1"/>
  <c r="AH63" i="1"/>
  <c r="AK63" i="1"/>
  <c r="AM63" i="1"/>
  <c r="AO63" i="1"/>
  <c r="AQ63" i="1"/>
  <c r="J65" i="1"/>
  <c r="L65" i="1"/>
  <c r="N65" i="1"/>
  <c r="P65" i="1"/>
  <c r="S65" i="1"/>
  <c r="U65" i="1"/>
  <c r="W65" i="1"/>
  <c r="Y65" i="1"/>
  <c r="AB65" i="1"/>
  <c r="AD65" i="1"/>
  <c r="AF65" i="1"/>
  <c r="AH65" i="1"/>
  <c r="AK65" i="1"/>
  <c r="AM65" i="1"/>
  <c r="AO65" i="1"/>
  <c r="AQ65" i="1"/>
  <c r="J67" i="1"/>
  <c r="L67" i="1"/>
  <c r="N67" i="1"/>
  <c r="P67" i="1"/>
  <c r="S67" i="1"/>
  <c r="U67" i="1"/>
  <c r="W67" i="1"/>
  <c r="Y67" i="1"/>
  <c r="AB67" i="1"/>
  <c r="AD67" i="1"/>
  <c r="AF67" i="1"/>
  <c r="AH67" i="1"/>
  <c r="AK67" i="1"/>
  <c r="AM67" i="1"/>
  <c r="AO67" i="1"/>
  <c r="AQ67" i="1"/>
  <c r="S69" i="1"/>
  <c r="U69" i="1"/>
  <c r="W69" i="1"/>
  <c r="Y69" i="1"/>
  <c r="AB69" i="1"/>
  <c r="AH69" i="1"/>
  <c r="S191" i="1"/>
  <c r="U191" i="1"/>
  <c r="W191" i="1"/>
  <c r="Y191" i="1"/>
  <c r="AM191" i="1"/>
  <c r="AQ191" i="1"/>
  <c r="J73" i="1"/>
  <c r="L73" i="1"/>
  <c r="N73" i="1"/>
  <c r="P73" i="1"/>
  <c r="AB73" i="1"/>
  <c r="AD73" i="1"/>
  <c r="AF73" i="1"/>
  <c r="AH73" i="1"/>
  <c r="AK73" i="1"/>
  <c r="AO73" i="1"/>
  <c r="AQ73" i="1"/>
  <c r="S75" i="1"/>
  <c r="U75" i="1"/>
  <c r="W75" i="1"/>
  <c r="Y75" i="1"/>
  <c r="AK75" i="1"/>
  <c r="AM75" i="1"/>
  <c r="AO75" i="1"/>
  <c r="AQ75" i="1"/>
  <c r="S77" i="1"/>
  <c r="U77" i="1"/>
  <c r="W77" i="1"/>
  <c r="Y77" i="1"/>
  <c r="AB77" i="1"/>
  <c r="AF77" i="1"/>
  <c r="AH77" i="1"/>
  <c r="J49" i="1"/>
  <c r="L49" i="1"/>
  <c r="N49" i="1"/>
  <c r="P49" i="1"/>
  <c r="AB49" i="1"/>
  <c r="AF49" i="1"/>
  <c r="AH49" i="1"/>
  <c r="J81" i="1"/>
  <c r="L81" i="1"/>
  <c r="N81" i="1"/>
  <c r="P81" i="1"/>
  <c r="AB81" i="1"/>
  <c r="AD81" i="1"/>
  <c r="AF81" i="1"/>
  <c r="AH81" i="1"/>
  <c r="AK81" i="1"/>
  <c r="AM81" i="1"/>
  <c r="AO81" i="1"/>
  <c r="AQ81" i="1"/>
  <c r="J83" i="1"/>
  <c r="L83" i="1"/>
  <c r="N83" i="1"/>
  <c r="P83" i="1"/>
  <c r="AK83" i="1"/>
  <c r="AM83" i="1"/>
  <c r="AO83" i="1"/>
  <c r="AQ83" i="1"/>
  <c r="L85" i="1"/>
  <c r="N85" i="1"/>
  <c r="P85" i="1"/>
  <c r="AD85" i="1"/>
  <c r="AF85" i="1"/>
  <c r="AH85" i="1"/>
  <c r="J245" i="1"/>
  <c r="L245" i="1"/>
  <c r="N245" i="1"/>
  <c r="P245" i="1"/>
  <c r="AB245" i="1"/>
  <c r="AD245" i="1"/>
  <c r="AF245" i="1"/>
  <c r="AH245" i="1"/>
  <c r="AK245" i="1"/>
  <c r="J89" i="1"/>
  <c r="L89" i="1"/>
  <c r="N89" i="1"/>
  <c r="P89" i="1"/>
  <c r="AK89" i="1"/>
  <c r="AM89" i="1"/>
  <c r="AO89" i="1"/>
  <c r="AQ89" i="1"/>
  <c r="J91" i="1"/>
  <c r="L91" i="1"/>
  <c r="N91" i="1"/>
  <c r="P91" i="1"/>
  <c r="AB91" i="1"/>
  <c r="AD91" i="1"/>
  <c r="AF91" i="1"/>
  <c r="AH91" i="1"/>
  <c r="J93" i="1"/>
  <c r="L93" i="1"/>
  <c r="N93" i="1"/>
  <c r="P93" i="1"/>
  <c r="AD93" i="1"/>
  <c r="AF93" i="1"/>
  <c r="AH93" i="1"/>
  <c r="S95" i="1"/>
  <c r="U95" i="1"/>
  <c r="W95" i="1"/>
  <c r="Y95" i="1"/>
  <c r="AD95" i="1"/>
  <c r="J97" i="1"/>
  <c r="L97" i="1"/>
  <c r="N97" i="1"/>
  <c r="P97" i="1"/>
  <c r="AB97" i="1"/>
  <c r="AD97" i="1"/>
  <c r="AF97" i="1"/>
  <c r="AH97" i="1"/>
  <c r="AK97" i="1"/>
  <c r="AO97" i="1"/>
  <c r="AB99" i="1"/>
  <c r="AD99" i="1"/>
  <c r="AF99" i="1"/>
  <c r="AH99" i="1"/>
  <c r="AK99" i="1"/>
  <c r="AM99" i="1"/>
  <c r="AO99" i="1"/>
  <c r="AQ99" i="1"/>
  <c r="S86" i="1"/>
  <c r="U86" i="1"/>
  <c r="W86" i="1"/>
  <c r="Y86" i="1"/>
  <c r="AB86" i="1"/>
  <c r="AD86" i="1"/>
  <c r="AF86" i="1"/>
  <c r="AH86" i="1"/>
  <c r="J169" i="1"/>
  <c r="L169" i="1"/>
  <c r="N169" i="1"/>
  <c r="P169" i="1"/>
  <c r="S169" i="1"/>
  <c r="W169" i="1"/>
  <c r="Y169" i="1"/>
  <c r="AO169" i="1"/>
  <c r="J105" i="1"/>
  <c r="S105" i="1"/>
  <c r="U105" i="1"/>
  <c r="W105" i="1"/>
  <c r="Y105" i="1"/>
  <c r="AB105" i="1"/>
  <c r="AK105" i="1"/>
  <c r="AM105" i="1"/>
  <c r="AO105" i="1"/>
  <c r="AQ105" i="1"/>
  <c r="J175" i="1"/>
  <c r="S175" i="1"/>
  <c r="U175" i="1"/>
  <c r="W175" i="1"/>
  <c r="Y175" i="1"/>
  <c r="AB175" i="1"/>
  <c r="AD175" i="1"/>
  <c r="AF175" i="1"/>
  <c r="AH175" i="1"/>
  <c r="J142" i="1"/>
  <c r="L142" i="1"/>
  <c r="N142" i="1"/>
  <c r="P142" i="1"/>
  <c r="AD142" i="1"/>
  <c r="AF142" i="1"/>
  <c r="AH142" i="1"/>
  <c r="J111" i="1"/>
  <c r="L111" i="1"/>
  <c r="N111" i="1"/>
  <c r="P111" i="1"/>
  <c r="AB111" i="1"/>
  <c r="AD111" i="1"/>
  <c r="AF111" i="1"/>
  <c r="AH111" i="1"/>
  <c r="S113" i="1"/>
  <c r="U113" i="1"/>
  <c r="W113" i="1"/>
  <c r="Y113" i="1"/>
  <c r="J170" i="1"/>
  <c r="L170" i="1"/>
  <c r="N170" i="1"/>
  <c r="P170" i="1"/>
  <c r="S170" i="1"/>
  <c r="AB170" i="1"/>
  <c r="AD170" i="1"/>
  <c r="AF170" i="1"/>
  <c r="AH170" i="1"/>
  <c r="AK170" i="1"/>
  <c r="AO170" i="1"/>
  <c r="J117" i="1"/>
  <c r="L117" i="1"/>
  <c r="N117" i="1"/>
  <c r="P117" i="1"/>
  <c r="AK117" i="1"/>
  <c r="AM117" i="1"/>
  <c r="AO117" i="1"/>
  <c r="AQ117" i="1"/>
  <c r="AP122" i="1"/>
  <c r="AN122" i="1"/>
  <c r="AL122" i="1"/>
  <c r="AJ122" i="1"/>
  <c r="AG122" i="1"/>
  <c r="AE122" i="1"/>
  <c r="AC122" i="1"/>
  <c r="AA122" i="1"/>
  <c r="X122" i="1"/>
  <c r="V122" i="1"/>
  <c r="T122" i="1"/>
  <c r="R122" i="1"/>
  <c r="O122" i="1"/>
  <c r="M122" i="1"/>
  <c r="K122" i="1"/>
  <c r="I122" i="1"/>
  <c r="J122" i="1"/>
  <c r="N122" i="1"/>
  <c r="U122" i="1"/>
  <c r="Y122" i="1"/>
  <c r="AB122" i="1"/>
  <c r="AF122" i="1"/>
  <c r="AM122" i="1"/>
  <c r="AQ122" i="1"/>
  <c r="J130" i="1"/>
  <c r="U130" i="1"/>
  <c r="Y130" i="1"/>
  <c r="AB130" i="1"/>
  <c r="AF130" i="1"/>
  <c r="AM130" i="1"/>
  <c r="AQ130" i="1"/>
  <c r="AP134" i="1"/>
  <c r="AN134" i="1"/>
  <c r="AL134" i="1"/>
  <c r="AJ134" i="1"/>
  <c r="AG134" i="1"/>
  <c r="AE134" i="1"/>
  <c r="AC134" i="1"/>
  <c r="AA134" i="1"/>
  <c r="X134" i="1"/>
  <c r="V134" i="1"/>
  <c r="T134" i="1"/>
  <c r="R134" i="1"/>
  <c r="O134" i="1"/>
  <c r="M134" i="1"/>
  <c r="K134" i="1"/>
  <c r="I134" i="1"/>
  <c r="J134" i="1"/>
  <c r="N134" i="1"/>
  <c r="Y138" i="1"/>
  <c r="AP297" i="1"/>
  <c r="AN297" i="1"/>
  <c r="AL297" i="1"/>
  <c r="AJ297" i="1"/>
  <c r="AG297" i="1"/>
  <c r="AE297" i="1"/>
  <c r="AC297" i="1"/>
  <c r="AA297" i="1"/>
  <c r="X297" i="1"/>
  <c r="V297" i="1"/>
  <c r="T297" i="1"/>
  <c r="R297" i="1"/>
  <c r="O297" i="1"/>
  <c r="M297" i="1"/>
  <c r="K297" i="1"/>
  <c r="I297" i="1"/>
  <c r="J297" i="1"/>
  <c r="N297" i="1"/>
  <c r="U297" i="1"/>
  <c r="Y297" i="1"/>
  <c r="AB297" i="1"/>
  <c r="AF297" i="1"/>
  <c r="AM297" i="1"/>
  <c r="AQ297" i="1"/>
  <c r="J11" i="1"/>
  <c r="L11" i="1"/>
  <c r="N11" i="1"/>
  <c r="P11" i="1"/>
  <c r="S11" i="1"/>
  <c r="U11" i="1"/>
  <c r="W11" i="1"/>
  <c r="Y11" i="1"/>
  <c r="AB11" i="1"/>
  <c r="AD11" i="1"/>
  <c r="AF11" i="1"/>
  <c r="AH11" i="1"/>
  <c r="AK11" i="1"/>
  <c r="AM11" i="1"/>
  <c r="AO11" i="1"/>
  <c r="I6" i="1"/>
  <c r="K6" i="1"/>
  <c r="M6" i="1"/>
  <c r="O6" i="1"/>
  <c r="R6" i="1"/>
  <c r="T6" i="1"/>
  <c r="V6" i="1"/>
  <c r="X6" i="1"/>
  <c r="AA6" i="1"/>
  <c r="AC6" i="1"/>
  <c r="AE6" i="1"/>
  <c r="AG6" i="1"/>
  <c r="AJ6" i="1"/>
  <c r="AL6" i="1"/>
  <c r="AN6" i="1"/>
  <c r="AP6" i="1"/>
  <c r="J18" i="1"/>
  <c r="L18" i="1"/>
  <c r="N18" i="1"/>
  <c r="P18" i="1"/>
  <c r="S18" i="1"/>
  <c r="U18" i="1"/>
  <c r="W18" i="1"/>
  <c r="Y18" i="1"/>
  <c r="AB18" i="1"/>
  <c r="AD18" i="1"/>
  <c r="AF18" i="1"/>
  <c r="AH18" i="1"/>
  <c r="AK18" i="1"/>
  <c r="AM18" i="1"/>
  <c r="AO18" i="1"/>
  <c r="I19" i="1"/>
  <c r="K19" i="1"/>
  <c r="M19" i="1"/>
  <c r="O19" i="1"/>
  <c r="R19" i="1"/>
  <c r="T19" i="1"/>
  <c r="V19" i="1"/>
  <c r="X19" i="1"/>
  <c r="AA19" i="1"/>
  <c r="AC19" i="1"/>
  <c r="AE19" i="1"/>
  <c r="AG19" i="1"/>
  <c r="AJ19" i="1"/>
  <c r="AL19" i="1"/>
  <c r="AN19" i="1"/>
  <c r="AP19" i="1"/>
  <c r="J12" i="1"/>
  <c r="L12" i="1"/>
  <c r="N12" i="1"/>
  <c r="P12" i="1"/>
  <c r="S12" i="1"/>
  <c r="U12" i="1"/>
  <c r="W12" i="1"/>
  <c r="Y12" i="1"/>
  <c r="AB12" i="1"/>
  <c r="AD12" i="1"/>
  <c r="AF12" i="1"/>
  <c r="AH12" i="1"/>
  <c r="AK12" i="1"/>
  <c r="AM12" i="1"/>
  <c r="AO12" i="1"/>
  <c r="I7" i="1"/>
  <c r="K7" i="1"/>
  <c r="M7" i="1"/>
  <c r="O7" i="1"/>
  <c r="R7" i="1"/>
  <c r="T7" i="1"/>
  <c r="V7" i="1"/>
  <c r="X7" i="1"/>
  <c r="AA7" i="1"/>
  <c r="AC7" i="1"/>
  <c r="AE7" i="1"/>
  <c r="AG7" i="1"/>
  <c r="AJ7" i="1"/>
  <c r="AL7" i="1"/>
  <c r="AN7" i="1"/>
  <c r="AP7" i="1"/>
  <c r="J28" i="1"/>
  <c r="L28" i="1"/>
  <c r="N28" i="1"/>
  <c r="P28" i="1"/>
  <c r="S28" i="1"/>
  <c r="U28" i="1"/>
  <c r="W28" i="1"/>
  <c r="Y28" i="1"/>
  <c r="AB28" i="1"/>
  <c r="AD28" i="1"/>
  <c r="AF28" i="1"/>
  <c r="AH28" i="1"/>
  <c r="AK28" i="1"/>
  <c r="AM28" i="1"/>
  <c r="AO28" i="1"/>
  <c r="I27" i="1"/>
  <c r="K27" i="1"/>
  <c r="M27" i="1"/>
  <c r="O27" i="1"/>
  <c r="R27" i="1"/>
  <c r="T27" i="1"/>
  <c r="V27" i="1"/>
  <c r="X27" i="1"/>
  <c r="AA27" i="1"/>
  <c r="AC27" i="1"/>
  <c r="AE27" i="1"/>
  <c r="AG27" i="1"/>
  <c r="AJ27" i="1"/>
  <c r="AL27" i="1"/>
  <c r="AN27" i="1"/>
  <c r="AP27" i="1"/>
  <c r="J25" i="1"/>
  <c r="L25" i="1"/>
  <c r="N25" i="1"/>
  <c r="P25" i="1"/>
  <c r="S25" i="1"/>
  <c r="U25" i="1"/>
  <c r="W25" i="1"/>
  <c r="Y25" i="1"/>
  <c r="AB25" i="1"/>
  <c r="AD25" i="1"/>
  <c r="AF25" i="1"/>
  <c r="AH25" i="1"/>
  <c r="AK25" i="1"/>
  <c r="AM25" i="1"/>
  <c r="AO25" i="1"/>
  <c r="I106" i="1"/>
  <c r="K106" i="1"/>
  <c r="M106" i="1"/>
  <c r="O106" i="1"/>
  <c r="R106" i="1"/>
  <c r="T106" i="1"/>
  <c r="V106" i="1"/>
  <c r="X106" i="1"/>
  <c r="AA106" i="1"/>
  <c r="AC106" i="1"/>
  <c r="AE106" i="1"/>
  <c r="AG106" i="1"/>
  <c r="AJ106" i="1"/>
  <c r="AL106" i="1"/>
  <c r="AN106" i="1"/>
  <c r="AP106" i="1"/>
  <c r="J16" i="1"/>
  <c r="L16" i="1"/>
  <c r="N16" i="1"/>
  <c r="P16" i="1"/>
  <c r="S16" i="1"/>
  <c r="U16" i="1"/>
  <c r="W16" i="1"/>
  <c r="Y16" i="1"/>
  <c r="AB16" i="1"/>
  <c r="AD16" i="1"/>
  <c r="AF16" i="1"/>
  <c r="AH16" i="1"/>
  <c r="AK16" i="1"/>
  <c r="AM16" i="1"/>
  <c r="AO16" i="1"/>
  <c r="I13" i="1"/>
  <c r="K13" i="1"/>
  <c r="M13" i="1"/>
  <c r="O13" i="1"/>
  <c r="R13" i="1"/>
  <c r="T13" i="1"/>
  <c r="V13" i="1"/>
  <c r="X13" i="1"/>
  <c r="AA13" i="1"/>
  <c r="AC13" i="1"/>
  <c r="AE13" i="1"/>
  <c r="AG13" i="1"/>
  <c r="AJ13" i="1"/>
  <c r="AL13" i="1"/>
  <c r="AN13" i="1"/>
  <c r="AP13" i="1"/>
  <c r="J115" i="1"/>
  <c r="L115" i="1"/>
  <c r="N115" i="1"/>
  <c r="P115" i="1"/>
  <c r="S115" i="1"/>
  <c r="U115" i="1"/>
  <c r="W115" i="1"/>
  <c r="Y115" i="1"/>
  <c r="AB115" i="1"/>
  <c r="AD115" i="1"/>
  <c r="AF115" i="1"/>
  <c r="AH115" i="1"/>
  <c r="AK115" i="1"/>
  <c r="AM115" i="1"/>
  <c r="AO115" i="1"/>
  <c r="I15" i="1"/>
  <c r="K15" i="1"/>
  <c r="M15" i="1"/>
  <c r="O15" i="1"/>
  <c r="R15" i="1"/>
  <c r="T15" i="1"/>
  <c r="V15" i="1"/>
  <c r="X15" i="1"/>
  <c r="AA15" i="1"/>
  <c r="AC15" i="1"/>
  <c r="AE15" i="1"/>
  <c r="AG15" i="1"/>
  <c r="AJ15" i="1"/>
  <c r="AL15" i="1"/>
  <c r="AN15" i="1"/>
  <c r="AP15" i="1"/>
  <c r="J20" i="1"/>
  <c r="L20" i="1"/>
  <c r="N20" i="1"/>
  <c r="P20" i="1"/>
  <c r="S20" i="1"/>
  <c r="U20" i="1"/>
  <c r="W20" i="1"/>
  <c r="Y20" i="1"/>
  <c r="AB20" i="1"/>
  <c r="AD20" i="1"/>
  <c r="AF20" i="1"/>
  <c r="AH20" i="1"/>
  <c r="AK20" i="1"/>
  <c r="AM20" i="1"/>
  <c r="AO20" i="1"/>
  <c r="I14" i="1"/>
  <c r="K14" i="1"/>
  <c r="M14" i="1"/>
  <c r="O14" i="1"/>
  <c r="R14" i="1"/>
  <c r="T14" i="1"/>
  <c r="V14" i="1"/>
  <c r="X14" i="1"/>
  <c r="AA14" i="1"/>
  <c r="AC14" i="1"/>
  <c r="AE14" i="1"/>
  <c r="AG14" i="1"/>
  <c r="AJ14" i="1"/>
  <c r="AL14" i="1"/>
  <c r="AN14" i="1"/>
  <c r="AP14" i="1"/>
  <c r="J8" i="1"/>
  <c r="L8" i="1"/>
  <c r="N8" i="1"/>
  <c r="P8" i="1"/>
  <c r="S8" i="1"/>
  <c r="U8" i="1"/>
  <c r="W8" i="1"/>
  <c r="Y8" i="1"/>
  <c r="AB8" i="1"/>
  <c r="AD8" i="1"/>
  <c r="AF8" i="1"/>
  <c r="AH8" i="1"/>
  <c r="AK8" i="1"/>
  <c r="AM8" i="1"/>
  <c r="AO8" i="1"/>
  <c r="I21" i="1"/>
  <c r="K21" i="1"/>
  <c r="M21" i="1"/>
  <c r="O21" i="1"/>
  <c r="R21" i="1"/>
  <c r="T21" i="1"/>
  <c r="V21" i="1"/>
  <c r="X21" i="1"/>
  <c r="AA21" i="1"/>
  <c r="AC21" i="1"/>
  <c r="AE21" i="1"/>
  <c r="AG21" i="1"/>
  <c r="AJ21" i="1"/>
  <c r="AL21" i="1"/>
  <c r="AN21" i="1"/>
  <c r="AP21" i="1"/>
  <c r="J24" i="1"/>
  <c r="L24" i="1"/>
  <c r="N24" i="1"/>
  <c r="P24" i="1"/>
  <c r="S24" i="1"/>
  <c r="U24" i="1"/>
  <c r="W24" i="1"/>
  <c r="Y24" i="1"/>
  <c r="AB24" i="1"/>
  <c r="AD24" i="1"/>
  <c r="AF24" i="1"/>
  <c r="AH24" i="1"/>
  <c r="AK24" i="1"/>
  <c r="AM24" i="1"/>
  <c r="AO24" i="1"/>
  <c r="I23" i="1"/>
  <c r="K23" i="1"/>
  <c r="M23" i="1"/>
  <c r="O23" i="1"/>
  <c r="R23" i="1"/>
  <c r="T23" i="1"/>
  <c r="V23" i="1"/>
  <c r="X23" i="1"/>
  <c r="AA23" i="1"/>
  <c r="AC23" i="1"/>
  <c r="AE23" i="1"/>
  <c r="AG23" i="1"/>
  <c r="AJ23" i="1"/>
  <c r="AL23" i="1"/>
  <c r="AN23" i="1"/>
  <c r="AP23" i="1"/>
  <c r="J51" i="1"/>
  <c r="L51" i="1"/>
  <c r="N51" i="1"/>
  <c r="P51" i="1"/>
  <c r="S51" i="1"/>
  <c r="U51" i="1"/>
  <c r="W51" i="1"/>
  <c r="Y51" i="1"/>
  <c r="AB51" i="1"/>
  <c r="AD51" i="1"/>
  <c r="AF51" i="1"/>
  <c r="AH51" i="1"/>
  <c r="AK51" i="1"/>
  <c r="AM51" i="1"/>
  <c r="AO51" i="1"/>
  <c r="I30" i="1"/>
  <c r="K30" i="1"/>
  <c r="M30" i="1"/>
  <c r="O30" i="1"/>
  <c r="R30" i="1"/>
  <c r="T30" i="1"/>
  <c r="V30" i="1"/>
  <c r="X30" i="1"/>
  <c r="AA30" i="1"/>
  <c r="AC30" i="1"/>
  <c r="AE30" i="1"/>
  <c r="AG30" i="1"/>
  <c r="AJ30" i="1"/>
  <c r="AL30" i="1"/>
  <c r="AN30" i="1"/>
  <c r="AP30" i="1"/>
  <c r="J225" i="1"/>
  <c r="L225" i="1"/>
  <c r="N225" i="1"/>
  <c r="P225" i="1"/>
  <c r="S225" i="1"/>
  <c r="U225" i="1"/>
  <c r="W225" i="1"/>
  <c r="Y225" i="1"/>
  <c r="AB225" i="1"/>
  <c r="AD225" i="1"/>
  <c r="AF225" i="1"/>
  <c r="AH225" i="1"/>
  <c r="AK225" i="1"/>
  <c r="AM225" i="1"/>
  <c r="AO225" i="1"/>
  <c r="I39" i="1"/>
  <c r="K39" i="1"/>
  <c r="M39" i="1"/>
  <c r="O39" i="1"/>
  <c r="R39" i="1"/>
  <c r="T39" i="1"/>
  <c r="V39" i="1"/>
  <c r="X39" i="1"/>
  <c r="AA39" i="1"/>
  <c r="AC39" i="1"/>
  <c r="AE39" i="1"/>
  <c r="AG39" i="1"/>
  <c r="AJ39" i="1"/>
  <c r="AL39" i="1"/>
  <c r="AN39" i="1"/>
  <c r="AP39" i="1"/>
  <c r="J202" i="1"/>
  <c r="L202" i="1"/>
  <c r="N202" i="1"/>
  <c r="P202" i="1"/>
  <c r="S202" i="1"/>
  <c r="U202" i="1"/>
  <c r="W202" i="1"/>
  <c r="Y202" i="1"/>
  <c r="AB202" i="1"/>
  <c r="AD202" i="1"/>
  <c r="AF202" i="1"/>
  <c r="AH202" i="1"/>
  <c r="AK202" i="1"/>
  <c r="AM202" i="1"/>
  <c r="AO202" i="1"/>
  <c r="I33" i="1"/>
  <c r="K33" i="1"/>
  <c r="M33" i="1"/>
  <c r="O33" i="1"/>
  <c r="R33" i="1"/>
  <c r="T33" i="1"/>
  <c r="V33" i="1"/>
  <c r="X33" i="1"/>
  <c r="AA33" i="1"/>
  <c r="AC33" i="1"/>
  <c r="AE33" i="1"/>
  <c r="AG33" i="1"/>
  <c r="AJ33" i="1"/>
  <c r="AL33" i="1"/>
  <c r="AN33" i="1"/>
  <c r="AP33" i="1"/>
  <c r="J87" i="1"/>
  <c r="L87" i="1"/>
  <c r="N87" i="1"/>
  <c r="P87" i="1"/>
  <c r="S87" i="1"/>
  <c r="U87" i="1"/>
  <c r="W87" i="1"/>
  <c r="Y87" i="1"/>
  <c r="AB87" i="1"/>
  <c r="AD87" i="1"/>
  <c r="AF87" i="1"/>
  <c r="AH87" i="1"/>
  <c r="AK87" i="1"/>
  <c r="AM87" i="1"/>
  <c r="AO87" i="1"/>
  <c r="I198" i="1"/>
  <c r="K198" i="1"/>
  <c r="M198" i="1"/>
  <c r="O198" i="1"/>
  <c r="R198" i="1"/>
  <c r="T198" i="1"/>
  <c r="V198" i="1"/>
  <c r="X198" i="1"/>
  <c r="AA198" i="1"/>
  <c r="AC198" i="1"/>
  <c r="AE198" i="1"/>
  <c r="AG198" i="1"/>
  <c r="AJ198" i="1"/>
  <c r="AL198" i="1"/>
  <c r="AN198" i="1"/>
  <c r="AP198" i="1"/>
  <c r="J59" i="1"/>
  <c r="L59" i="1"/>
  <c r="N59" i="1"/>
  <c r="P59" i="1"/>
  <c r="S59" i="1"/>
  <c r="U59" i="1"/>
  <c r="W59" i="1"/>
  <c r="Y59" i="1"/>
  <c r="AB59" i="1"/>
  <c r="AD59" i="1"/>
  <c r="AF59" i="1"/>
  <c r="AH59" i="1"/>
  <c r="AK59" i="1"/>
  <c r="AM59" i="1"/>
  <c r="AO59" i="1"/>
  <c r="I55" i="1"/>
  <c r="K55" i="1"/>
  <c r="M55" i="1"/>
  <c r="O55" i="1"/>
  <c r="R55" i="1"/>
  <c r="T55" i="1"/>
  <c r="V55" i="1"/>
  <c r="X55" i="1"/>
  <c r="AA55" i="1"/>
  <c r="AC55" i="1"/>
  <c r="AE55" i="1"/>
  <c r="AG55" i="1"/>
  <c r="AJ55" i="1"/>
  <c r="AL55" i="1"/>
  <c r="AN55" i="1"/>
  <c r="AP55" i="1"/>
  <c r="J46" i="1"/>
  <c r="L46" i="1"/>
  <c r="N46" i="1"/>
  <c r="P46" i="1"/>
  <c r="S46" i="1"/>
  <c r="U46" i="1"/>
  <c r="W46" i="1"/>
  <c r="Y46" i="1"/>
  <c r="AB46" i="1"/>
  <c r="AD46" i="1"/>
  <c r="AF46" i="1"/>
  <c r="AH46" i="1"/>
  <c r="AK46" i="1"/>
  <c r="AM46" i="1"/>
  <c r="AO46" i="1"/>
  <c r="I26" i="1"/>
  <c r="K26" i="1"/>
  <c r="M26" i="1"/>
  <c r="O26" i="1"/>
  <c r="R26" i="1"/>
  <c r="T26" i="1"/>
  <c r="V26" i="1"/>
  <c r="X26" i="1"/>
  <c r="AA26" i="1"/>
  <c r="AC26" i="1"/>
  <c r="AE26" i="1"/>
  <c r="AG26" i="1"/>
  <c r="AJ26" i="1"/>
  <c r="AL26" i="1"/>
  <c r="AN26" i="1"/>
  <c r="AP26" i="1"/>
  <c r="J79" i="1"/>
  <c r="L79" i="1"/>
  <c r="N79" i="1"/>
  <c r="P79" i="1"/>
  <c r="S79" i="1"/>
  <c r="U79" i="1"/>
  <c r="W79" i="1"/>
  <c r="Y79" i="1"/>
  <c r="AB79" i="1"/>
  <c r="AD79" i="1"/>
  <c r="AF79" i="1"/>
  <c r="AH79" i="1"/>
  <c r="AK79" i="1"/>
  <c r="AM79" i="1"/>
  <c r="AO79" i="1"/>
  <c r="I40" i="1"/>
  <c r="K40" i="1"/>
  <c r="M40" i="1"/>
  <c r="O40" i="1"/>
  <c r="R40" i="1"/>
  <c r="T40" i="1"/>
  <c r="V40" i="1"/>
  <c r="X40" i="1"/>
  <c r="AA40" i="1"/>
  <c r="AC40" i="1"/>
  <c r="AE40" i="1"/>
  <c r="AG40" i="1"/>
  <c r="AJ40" i="1"/>
  <c r="AL40" i="1"/>
  <c r="AN40" i="1"/>
  <c r="AP40" i="1"/>
  <c r="J10" i="1"/>
  <c r="L10" i="1"/>
  <c r="N10" i="1"/>
  <c r="P10" i="1"/>
  <c r="S10" i="1"/>
  <c r="U10" i="1"/>
  <c r="W10" i="1"/>
  <c r="Y10" i="1"/>
  <c r="AB10" i="1"/>
  <c r="AD10" i="1"/>
  <c r="AF10" i="1"/>
  <c r="AH10" i="1"/>
  <c r="AK10" i="1"/>
  <c r="AM10" i="1"/>
  <c r="AO10" i="1"/>
  <c r="I47" i="1"/>
  <c r="K47" i="1"/>
  <c r="M47" i="1"/>
  <c r="O47" i="1"/>
  <c r="R47" i="1"/>
  <c r="T47" i="1"/>
  <c r="V47" i="1"/>
  <c r="X47" i="1"/>
  <c r="AA47" i="1"/>
  <c r="AC47" i="1"/>
  <c r="AE47" i="1"/>
  <c r="AG47" i="1"/>
  <c r="AJ47" i="1"/>
  <c r="AL47" i="1"/>
  <c r="AN47" i="1"/>
  <c r="AP47" i="1"/>
  <c r="J42" i="1"/>
  <c r="L42" i="1"/>
  <c r="N42" i="1"/>
  <c r="P42" i="1"/>
  <c r="S42" i="1"/>
  <c r="U42" i="1"/>
  <c r="W42" i="1"/>
  <c r="Y42" i="1"/>
  <c r="AB42" i="1"/>
  <c r="AD42" i="1"/>
  <c r="AF42" i="1"/>
  <c r="AH42" i="1"/>
  <c r="AK42" i="1"/>
  <c r="AM42" i="1"/>
  <c r="AO42" i="1"/>
  <c r="I53" i="1"/>
  <c r="K53" i="1"/>
  <c r="M53" i="1"/>
  <c r="O53" i="1"/>
  <c r="R53" i="1"/>
  <c r="T53" i="1"/>
  <c r="V53" i="1"/>
  <c r="X53" i="1"/>
  <c r="AA53" i="1"/>
  <c r="AC53" i="1"/>
  <c r="AE53" i="1"/>
  <c r="AG53" i="1"/>
  <c r="AJ53" i="1"/>
  <c r="AL53" i="1"/>
  <c r="AN53" i="1"/>
  <c r="AP53" i="1"/>
  <c r="J230" i="1"/>
  <c r="L230" i="1"/>
  <c r="N230" i="1"/>
  <c r="P230" i="1"/>
  <c r="S230" i="1"/>
  <c r="U230" i="1"/>
  <c r="W230" i="1"/>
  <c r="Y230" i="1"/>
  <c r="AB230" i="1"/>
  <c r="AD230" i="1"/>
  <c r="AF230" i="1"/>
  <c r="AH230" i="1"/>
  <c r="AK230" i="1"/>
  <c r="AM230" i="1"/>
  <c r="AO230" i="1"/>
  <c r="I45" i="1"/>
  <c r="K45" i="1"/>
  <c r="M45" i="1"/>
  <c r="O45" i="1"/>
  <c r="R45" i="1"/>
  <c r="T45" i="1"/>
  <c r="V45" i="1"/>
  <c r="X45" i="1"/>
  <c r="AA45" i="1"/>
  <c r="AC45" i="1"/>
  <c r="AE45" i="1"/>
  <c r="AG45" i="1"/>
  <c r="AJ45" i="1"/>
  <c r="AL45" i="1"/>
  <c r="AN45" i="1"/>
  <c r="AP45" i="1"/>
  <c r="J125" i="1"/>
  <c r="L125" i="1"/>
  <c r="N125" i="1"/>
  <c r="P125" i="1"/>
  <c r="S125" i="1"/>
  <c r="U125" i="1"/>
  <c r="W125" i="1"/>
  <c r="Y125" i="1"/>
  <c r="AB125" i="1"/>
  <c r="AD125" i="1"/>
  <c r="AF125" i="1"/>
  <c r="AH125" i="1"/>
  <c r="AK125" i="1"/>
  <c r="AM125" i="1"/>
  <c r="AO125" i="1"/>
  <c r="I48" i="1"/>
  <c r="K48" i="1"/>
  <c r="M48" i="1"/>
  <c r="O48" i="1"/>
  <c r="R48" i="1"/>
  <c r="T48" i="1"/>
  <c r="V48" i="1"/>
  <c r="X48" i="1"/>
  <c r="AA48" i="1"/>
  <c r="AC48" i="1"/>
  <c r="AE48" i="1"/>
  <c r="AG48" i="1"/>
  <c r="AJ48" i="1"/>
  <c r="AL48" i="1"/>
  <c r="AN48" i="1"/>
  <c r="AP48" i="1"/>
  <c r="J158" i="1"/>
  <c r="L158" i="1"/>
  <c r="N158" i="1"/>
  <c r="P158" i="1"/>
  <c r="S158" i="1"/>
  <c r="U158" i="1"/>
  <c r="W158" i="1"/>
  <c r="Y158" i="1"/>
  <c r="AB158" i="1"/>
  <c r="AD158" i="1"/>
  <c r="AF158" i="1"/>
  <c r="AH158" i="1"/>
  <c r="AK158" i="1"/>
  <c r="AM158" i="1"/>
  <c r="AO158" i="1"/>
  <c r="I184" i="1"/>
  <c r="K184" i="1"/>
  <c r="M184" i="1"/>
  <c r="O184" i="1"/>
  <c r="R184" i="1"/>
  <c r="T184" i="1"/>
  <c r="V184" i="1"/>
  <c r="X184" i="1"/>
  <c r="AA184" i="1"/>
  <c r="AC184" i="1"/>
  <c r="AE184" i="1"/>
  <c r="AG184" i="1"/>
  <c r="AJ184" i="1"/>
  <c r="AL184" i="1"/>
  <c r="AN184" i="1"/>
  <c r="AP184" i="1"/>
  <c r="J37" i="1"/>
  <c r="L37" i="1"/>
  <c r="N37" i="1"/>
  <c r="P37" i="1"/>
  <c r="S37" i="1"/>
  <c r="U37" i="1"/>
  <c r="W37" i="1"/>
  <c r="Y37" i="1"/>
  <c r="AB37" i="1"/>
  <c r="AD37" i="1"/>
  <c r="AF37" i="1"/>
  <c r="AH37" i="1"/>
  <c r="AK37" i="1"/>
  <c r="AM37" i="1"/>
  <c r="AO37" i="1"/>
  <c r="I61" i="1"/>
  <c r="K61" i="1"/>
  <c r="M61" i="1"/>
  <c r="O61" i="1"/>
  <c r="R61" i="1"/>
  <c r="T61" i="1"/>
  <c r="V61" i="1"/>
  <c r="X61" i="1"/>
  <c r="AA61" i="1"/>
  <c r="AC61" i="1"/>
  <c r="AE61" i="1"/>
  <c r="AG61" i="1"/>
  <c r="AJ61" i="1"/>
  <c r="AL61" i="1"/>
  <c r="AN61" i="1"/>
  <c r="AP61" i="1"/>
  <c r="J32" i="1"/>
  <c r="L32" i="1"/>
  <c r="N32" i="1"/>
  <c r="P32" i="1"/>
  <c r="S32" i="1"/>
  <c r="U32" i="1"/>
  <c r="W32" i="1"/>
  <c r="Y32" i="1"/>
  <c r="AB32" i="1"/>
  <c r="AD32" i="1"/>
  <c r="AF32" i="1"/>
  <c r="AH32" i="1"/>
  <c r="AK32" i="1"/>
  <c r="AM32" i="1"/>
  <c r="AO32" i="1"/>
  <c r="I38" i="1"/>
  <c r="K38" i="1"/>
  <c r="M38" i="1"/>
  <c r="O38" i="1"/>
  <c r="R38" i="1"/>
  <c r="T38" i="1"/>
  <c r="V38" i="1"/>
  <c r="X38" i="1"/>
  <c r="AA38" i="1"/>
  <c r="AC38" i="1"/>
  <c r="AE38" i="1"/>
  <c r="AG38" i="1"/>
  <c r="AJ38" i="1"/>
  <c r="AL38" i="1"/>
  <c r="AN38" i="1"/>
  <c r="AP38" i="1"/>
  <c r="J50" i="1"/>
  <c r="L50" i="1"/>
  <c r="N50" i="1"/>
  <c r="P50" i="1"/>
  <c r="S50" i="1"/>
  <c r="U50" i="1"/>
  <c r="W50" i="1"/>
  <c r="Y50" i="1"/>
  <c r="AB50" i="1"/>
  <c r="AD50" i="1"/>
  <c r="AF50" i="1"/>
  <c r="AH50" i="1"/>
  <c r="AK50" i="1"/>
  <c r="AM50" i="1"/>
  <c r="AO50" i="1"/>
  <c r="I285" i="1"/>
  <c r="K285" i="1"/>
  <c r="M285" i="1"/>
  <c r="O285" i="1"/>
  <c r="R285" i="1"/>
  <c r="T285" i="1"/>
  <c r="V285" i="1"/>
  <c r="X285" i="1"/>
  <c r="AA285" i="1"/>
  <c r="AC285" i="1"/>
  <c r="AE285" i="1"/>
  <c r="AG285" i="1"/>
  <c r="AJ285" i="1"/>
  <c r="AL285" i="1"/>
  <c r="AN285" i="1"/>
  <c r="AP285" i="1"/>
  <c r="J187" i="1"/>
  <c r="L187" i="1"/>
  <c r="N187" i="1"/>
  <c r="P187" i="1"/>
  <c r="S187" i="1"/>
  <c r="U187" i="1"/>
  <c r="W187" i="1"/>
  <c r="Y187" i="1"/>
  <c r="AB187" i="1"/>
  <c r="AD187" i="1"/>
  <c r="AF187" i="1"/>
  <c r="AH187" i="1"/>
  <c r="AK187" i="1"/>
  <c r="AM187" i="1"/>
  <c r="AO187" i="1"/>
  <c r="I57" i="1"/>
  <c r="K57" i="1"/>
  <c r="M57" i="1"/>
  <c r="O57" i="1"/>
  <c r="R57" i="1"/>
  <c r="T57" i="1"/>
  <c r="V57" i="1"/>
  <c r="X57" i="1"/>
  <c r="AA57" i="1"/>
  <c r="AC57" i="1"/>
  <c r="AE57" i="1"/>
  <c r="AG57" i="1"/>
  <c r="AJ57" i="1"/>
  <c r="AL57" i="1"/>
  <c r="AN57" i="1"/>
  <c r="AP57" i="1"/>
  <c r="J58" i="1"/>
  <c r="L58" i="1"/>
  <c r="N58" i="1"/>
  <c r="P58" i="1"/>
  <c r="S58" i="1"/>
  <c r="U58" i="1"/>
  <c r="W58" i="1"/>
  <c r="Y58" i="1"/>
  <c r="AB58" i="1"/>
  <c r="AD58" i="1"/>
  <c r="AF58" i="1"/>
  <c r="AH58" i="1"/>
  <c r="AK58" i="1"/>
  <c r="AM58" i="1"/>
  <c r="AO58" i="1"/>
  <c r="I163" i="1"/>
  <c r="K163" i="1"/>
  <c r="M163" i="1"/>
  <c r="O163" i="1"/>
  <c r="R163" i="1"/>
  <c r="T163" i="1"/>
  <c r="V163" i="1"/>
  <c r="X163" i="1"/>
  <c r="AA163" i="1"/>
  <c r="AC163" i="1"/>
  <c r="AE163" i="1"/>
  <c r="AG163" i="1"/>
  <c r="AJ163" i="1"/>
  <c r="AL163" i="1"/>
  <c r="AN163" i="1"/>
  <c r="AP163" i="1"/>
  <c r="J60" i="1"/>
  <c r="L60" i="1"/>
  <c r="N60" i="1"/>
  <c r="P60" i="1"/>
  <c r="S60" i="1"/>
  <c r="U60" i="1"/>
  <c r="W60" i="1"/>
  <c r="Y60" i="1"/>
  <c r="AB60" i="1"/>
  <c r="AD60" i="1"/>
  <c r="AF60" i="1"/>
  <c r="AH60" i="1"/>
  <c r="AK60" i="1"/>
  <c r="AM60" i="1"/>
  <c r="AO60" i="1"/>
  <c r="I244" i="1"/>
  <c r="K244" i="1"/>
  <c r="M244" i="1"/>
  <c r="O244" i="1"/>
  <c r="R244" i="1"/>
  <c r="T244" i="1"/>
  <c r="V244" i="1"/>
  <c r="X244" i="1"/>
  <c r="AA244" i="1"/>
  <c r="AC244" i="1"/>
  <c r="AE244" i="1"/>
  <c r="AG244" i="1"/>
  <c r="AJ244" i="1"/>
  <c r="AL244" i="1"/>
  <c r="AN244" i="1"/>
  <c r="AP244" i="1"/>
  <c r="J62" i="1"/>
  <c r="L62" i="1"/>
  <c r="N62" i="1"/>
  <c r="P62" i="1"/>
  <c r="S62" i="1"/>
  <c r="U62" i="1"/>
  <c r="W62" i="1"/>
  <c r="Y62" i="1"/>
  <c r="AB62" i="1"/>
  <c r="AD62" i="1"/>
  <c r="AF62" i="1"/>
  <c r="AH62" i="1"/>
  <c r="AK62" i="1"/>
  <c r="AM62" i="1"/>
  <c r="AO62" i="1"/>
  <c r="I63" i="1"/>
  <c r="K63" i="1"/>
  <c r="M63" i="1"/>
  <c r="O63" i="1"/>
  <c r="R63" i="1"/>
  <c r="T63" i="1"/>
  <c r="V63" i="1"/>
  <c r="X63" i="1"/>
  <c r="AA63" i="1"/>
  <c r="AC63" i="1"/>
  <c r="AE63" i="1"/>
  <c r="AG63" i="1"/>
  <c r="AJ63" i="1"/>
  <c r="AL63" i="1"/>
  <c r="AN63" i="1"/>
  <c r="J309" i="1"/>
  <c r="L309" i="1"/>
  <c r="N309" i="1"/>
  <c r="P309" i="1"/>
  <c r="S309" i="1"/>
  <c r="U309" i="1"/>
  <c r="W309" i="1"/>
  <c r="Y309" i="1"/>
  <c r="AB309" i="1"/>
  <c r="AD309" i="1"/>
  <c r="AF309" i="1"/>
  <c r="AH309" i="1"/>
  <c r="AK309" i="1"/>
  <c r="AM309" i="1"/>
  <c r="AO309" i="1"/>
  <c r="I65" i="1"/>
  <c r="K65" i="1"/>
  <c r="M65" i="1"/>
  <c r="O65" i="1"/>
  <c r="R65" i="1"/>
  <c r="T65" i="1"/>
  <c r="V65" i="1"/>
  <c r="X65" i="1"/>
  <c r="AA65" i="1"/>
  <c r="AC65" i="1"/>
  <c r="AE65" i="1"/>
  <c r="AG65" i="1"/>
  <c r="AJ65" i="1"/>
  <c r="AL65" i="1"/>
  <c r="AN65" i="1"/>
  <c r="J66" i="1"/>
  <c r="L66" i="1"/>
  <c r="N66" i="1"/>
  <c r="P66" i="1"/>
  <c r="S66" i="1"/>
  <c r="U66" i="1"/>
  <c r="W66" i="1"/>
  <c r="Y66" i="1"/>
  <c r="AB66" i="1"/>
  <c r="AD66" i="1"/>
  <c r="AF66" i="1"/>
  <c r="AH66" i="1"/>
  <c r="AK66" i="1"/>
  <c r="AM66" i="1"/>
  <c r="AO66" i="1"/>
  <c r="I67" i="1"/>
  <c r="K67" i="1"/>
  <c r="M67" i="1"/>
  <c r="O67" i="1"/>
  <c r="R67" i="1"/>
  <c r="T67" i="1"/>
  <c r="V67" i="1"/>
  <c r="X67" i="1"/>
  <c r="AA67" i="1"/>
  <c r="AC67" i="1"/>
  <c r="AE67" i="1"/>
  <c r="AG67" i="1"/>
  <c r="AJ67" i="1"/>
  <c r="AL67" i="1"/>
  <c r="AN67" i="1"/>
  <c r="J68" i="1"/>
  <c r="L68" i="1"/>
  <c r="N68" i="1"/>
  <c r="P68" i="1"/>
  <c r="S68" i="1"/>
  <c r="U68" i="1"/>
  <c r="W68" i="1"/>
  <c r="Y68" i="1"/>
  <c r="AB68" i="1"/>
  <c r="AD68" i="1"/>
  <c r="AF68" i="1"/>
  <c r="AH68" i="1"/>
  <c r="AK68" i="1"/>
  <c r="AM68" i="1"/>
  <c r="AO68" i="1"/>
  <c r="I69" i="1"/>
  <c r="K69" i="1"/>
  <c r="M69" i="1"/>
  <c r="O69" i="1"/>
  <c r="R69" i="1"/>
  <c r="T69" i="1"/>
  <c r="V69" i="1"/>
  <c r="X69" i="1"/>
  <c r="AA69" i="1"/>
  <c r="AC69" i="1"/>
  <c r="AE69" i="1"/>
  <c r="AG69" i="1"/>
  <c r="AJ69" i="1"/>
  <c r="AL69" i="1"/>
  <c r="AN69" i="1"/>
  <c r="AP69" i="1"/>
  <c r="J70" i="1"/>
  <c r="L70" i="1"/>
  <c r="N70" i="1"/>
  <c r="P70" i="1"/>
  <c r="S70" i="1"/>
  <c r="U70" i="1"/>
  <c r="W70" i="1"/>
  <c r="Y70" i="1"/>
  <c r="AB70" i="1"/>
  <c r="AD70" i="1"/>
  <c r="AF70" i="1"/>
  <c r="AH70" i="1"/>
  <c r="AK70" i="1"/>
  <c r="AM70" i="1"/>
  <c r="AO70" i="1"/>
  <c r="I191" i="1"/>
  <c r="K191" i="1"/>
  <c r="M191" i="1"/>
  <c r="O191" i="1"/>
  <c r="R191" i="1"/>
  <c r="T191" i="1"/>
  <c r="V191" i="1"/>
  <c r="X191" i="1"/>
  <c r="AA191" i="1"/>
  <c r="AC191" i="1"/>
  <c r="AE191" i="1"/>
  <c r="AG191" i="1"/>
  <c r="AJ191" i="1"/>
  <c r="AL191" i="1"/>
  <c r="AN191" i="1"/>
  <c r="AP191" i="1"/>
  <c r="J205" i="1"/>
  <c r="L205" i="1"/>
  <c r="N205" i="1"/>
  <c r="P205" i="1"/>
  <c r="S205" i="1"/>
  <c r="U205" i="1"/>
  <c r="W205" i="1"/>
  <c r="Y205" i="1"/>
  <c r="AB205" i="1"/>
  <c r="AD205" i="1"/>
  <c r="AF205" i="1"/>
  <c r="AH205" i="1"/>
  <c r="AK205" i="1"/>
  <c r="AM205" i="1"/>
  <c r="AO205" i="1"/>
  <c r="I73" i="1"/>
  <c r="K73" i="1"/>
  <c r="M73" i="1"/>
  <c r="O73" i="1"/>
  <c r="R73" i="1"/>
  <c r="T73" i="1"/>
  <c r="V73" i="1"/>
  <c r="X73" i="1"/>
  <c r="AA73" i="1"/>
  <c r="AC73" i="1"/>
  <c r="AE73" i="1"/>
  <c r="AG73" i="1"/>
  <c r="AJ73" i="1"/>
  <c r="AL73" i="1"/>
  <c r="AN73" i="1"/>
  <c r="AP73" i="1"/>
  <c r="J74" i="1"/>
  <c r="L74" i="1"/>
  <c r="N74" i="1"/>
  <c r="P74" i="1"/>
  <c r="S74" i="1"/>
  <c r="U74" i="1"/>
  <c r="W74" i="1"/>
  <c r="Y74" i="1"/>
  <c r="AB74" i="1"/>
  <c r="AD74" i="1"/>
  <c r="AF74" i="1"/>
  <c r="AH74" i="1"/>
  <c r="AK74" i="1"/>
  <c r="AM74" i="1"/>
  <c r="AO74" i="1"/>
  <c r="I75" i="1"/>
  <c r="K75" i="1"/>
  <c r="M75" i="1"/>
  <c r="O75" i="1"/>
  <c r="R75" i="1"/>
  <c r="T75" i="1"/>
  <c r="V75" i="1"/>
  <c r="X75" i="1"/>
  <c r="AA75" i="1"/>
  <c r="AC75" i="1"/>
  <c r="AE75" i="1"/>
  <c r="AG75" i="1"/>
  <c r="AJ75" i="1"/>
  <c r="AL75" i="1"/>
  <c r="AN75" i="1"/>
  <c r="AP75" i="1"/>
  <c r="J76" i="1"/>
  <c r="L76" i="1"/>
  <c r="N76" i="1"/>
  <c r="P76" i="1"/>
  <c r="S76" i="1"/>
  <c r="U76" i="1"/>
  <c r="W76" i="1"/>
  <c r="Y76" i="1"/>
  <c r="AB76" i="1"/>
  <c r="AD76" i="1"/>
  <c r="AF76" i="1"/>
  <c r="AH76" i="1"/>
  <c r="AK76" i="1"/>
  <c r="AM76" i="1"/>
  <c r="AO76" i="1"/>
  <c r="I77" i="1"/>
  <c r="K77" i="1"/>
  <c r="M77" i="1"/>
  <c r="O77" i="1"/>
  <c r="R77" i="1"/>
  <c r="T77" i="1"/>
  <c r="V77" i="1"/>
  <c r="X77" i="1"/>
  <c r="AA77" i="1"/>
  <c r="AC77" i="1"/>
  <c r="AE77" i="1"/>
  <c r="AG77" i="1"/>
  <c r="AJ77" i="1"/>
  <c r="AL77" i="1"/>
  <c r="AN77" i="1"/>
  <c r="AP77" i="1"/>
  <c r="J78" i="1"/>
  <c r="L78" i="1"/>
  <c r="N78" i="1"/>
  <c r="P78" i="1"/>
  <c r="S78" i="1"/>
  <c r="U78" i="1"/>
  <c r="W78" i="1"/>
  <c r="Y78" i="1"/>
  <c r="AB78" i="1"/>
  <c r="AD78" i="1"/>
  <c r="AF78" i="1"/>
  <c r="AH78" i="1"/>
  <c r="AK78" i="1"/>
  <c r="AM78" i="1"/>
  <c r="AO78" i="1"/>
  <c r="I49" i="1"/>
  <c r="K49" i="1"/>
  <c r="M49" i="1"/>
  <c r="O49" i="1"/>
  <c r="R49" i="1"/>
  <c r="T49" i="1"/>
  <c r="V49" i="1"/>
  <c r="X49" i="1"/>
  <c r="AA49" i="1"/>
  <c r="AC49" i="1"/>
  <c r="AE49" i="1"/>
  <c r="AG49" i="1"/>
  <c r="AJ49" i="1"/>
  <c r="AL49" i="1"/>
  <c r="AN49" i="1"/>
  <c r="AP49" i="1"/>
  <c r="J82" i="1"/>
  <c r="L82" i="1"/>
  <c r="N82" i="1"/>
  <c r="P82" i="1"/>
  <c r="S82" i="1"/>
  <c r="U82" i="1"/>
  <c r="W82" i="1"/>
  <c r="Y82" i="1"/>
  <c r="AB82" i="1"/>
  <c r="AD82" i="1"/>
  <c r="AF82" i="1"/>
  <c r="AH82" i="1"/>
  <c r="AK82" i="1"/>
  <c r="AM82" i="1"/>
  <c r="AO82" i="1"/>
  <c r="I81" i="1"/>
  <c r="K81" i="1"/>
  <c r="M81" i="1"/>
  <c r="O81" i="1"/>
  <c r="R81" i="1"/>
  <c r="T81" i="1"/>
  <c r="V81" i="1"/>
  <c r="X81" i="1"/>
  <c r="AA81" i="1"/>
  <c r="AC81" i="1"/>
  <c r="AE81" i="1"/>
  <c r="AG81" i="1"/>
  <c r="AJ81" i="1"/>
  <c r="AL81" i="1"/>
  <c r="AN81" i="1"/>
  <c r="AP81" i="1"/>
  <c r="J300" i="1"/>
  <c r="L300" i="1"/>
  <c r="N300" i="1"/>
  <c r="P300" i="1"/>
  <c r="S300" i="1"/>
  <c r="U300" i="1"/>
  <c r="W300" i="1"/>
  <c r="Y300" i="1"/>
  <c r="AB300" i="1"/>
  <c r="AD300" i="1"/>
  <c r="AF300" i="1"/>
  <c r="AH300" i="1"/>
  <c r="AK300" i="1"/>
  <c r="AM300" i="1"/>
  <c r="AO300" i="1"/>
  <c r="I83" i="1"/>
  <c r="K83" i="1"/>
  <c r="M83" i="1"/>
  <c r="O83" i="1"/>
  <c r="R83" i="1"/>
  <c r="T83" i="1"/>
  <c r="V83" i="1"/>
  <c r="X83" i="1"/>
  <c r="AA83" i="1"/>
  <c r="AC83" i="1"/>
  <c r="AE83" i="1"/>
  <c r="AG83" i="1"/>
  <c r="AJ83" i="1"/>
  <c r="AL83" i="1"/>
  <c r="AN83" i="1"/>
  <c r="AP83" i="1"/>
  <c r="J84" i="1"/>
  <c r="L84" i="1"/>
  <c r="N84" i="1"/>
  <c r="P84" i="1"/>
  <c r="S84" i="1"/>
  <c r="U84" i="1"/>
  <c r="W84" i="1"/>
  <c r="Y84" i="1"/>
  <c r="AB84" i="1"/>
  <c r="AD84" i="1"/>
  <c r="AF84" i="1"/>
  <c r="AH84" i="1"/>
  <c r="AK84" i="1"/>
  <c r="AM84" i="1"/>
  <c r="AO84" i="1"/>
  <c r="I85" i="1"/>
  <c r="K85" i="1"/>
  <c r="M85" i="1"/>
  <c r="O85" i="1"/>
  <c r="R85" i="1"/>
  <c r="T85" i="1"/>
  <c r="V85" i="1"/>
  <c r="X85" i="1"/>
  <c r="AA85" i="1"/>
  <c r="AC85" i="1"/>
  <c r="AE85" i="1"/>
  <c r="AG85" i="1"/>
  <c r="AJ85" i="1"/>
  <c r="AL85" i="1"/>
  <c r="AN85" i="1"/>
  <c r="AP85" i="1"/>
  <c r="J56" i="1"/>
  <c r="L56" i="1"/>
  <c r="N56" i="1"/>
  <c r="P56" i="1"/>
  <c r="S56" i="1"/>
  <c r="U56" i="1"/>
  <c r="W56" i="1"/>
  <c r="Y56" i="1"/>
  <c r="AB56" i="1"/>
  <c r="AD56" i="1"/>
  <c r="AF56" i="1"/>
  <c r="AH56" i="1"/>
  <c r="AK56" i="1"/>
  <c r="AM56" i="1"/>
  <c r="AO56" i="1"/>
  <c r="I245" i="1"/>
  <c r="K245" i="1"/>
  <c r="M245" i="1"/>
  <c r="O245" i="1"/>
  <c r="R245" i="1"/>
  <c r="T245" i="1"/>
  <c r="V245" i="1"/>
  <c r="X245" i="1"/>
  <c r="AA245" i="1"/>
  <c r="AC245" i="1"/>
  <c r="AE245" i="1"/>
  <c r="AG245" i="1"/>
  <c r="AJ245" i="1"/>
  <c r="AL245" i="1"/>
  <c r="AN245" i="1"/>
  <c r="AP245" i="1"/>
  <c r="J154" i="1"/>
  <c r="L154" i="1"/>
  <c r="N154" i="1"/>
  <c r="P154" i="1"/>
  <c r="S154" i="1"/>
  <c r="U154" i="1"/>
  <c r="W154" i="1"/>
  <c r="Y154" i="1"/>
  <c r="AB154" i="1"/>
  <c r="AD154" i="1"/>
  <c r="AF154" i="1"/>
  <c r="AH154" i="1"/>
  <c r="AK154" i="1"/>
  <c r="AM154" i="1"/>
  <c r="AO154" i="1"/>
  <c r="I89" i="1"/>
  <c r="K89" i="1"/>
  <c r="M89" i="1"/>
  <c r="O89" i="1"/>
  <c r="R89" i="1"/>
  <c r="T89" i="1"/>
  <c r="V89" i="1"/>
  <c r="X89" i="1"/>
  <c r="AA89" i="1"/>
  <c r="AC89" i="1"/>
  <c r="AE89" i="1"/>
  <c r="AG89" i="1"/>
  <c r="AJ89" i="1"/>
  <c r="AL89" i="1"/>
  <c r="AN89" i="1"/>
  <c r="AP89" i="1"/>
  <c r="J90" i="1"/>
  <c r="L90" i="1"/>
  <c r="N90" i="1"/>
  <c r="P90" i="1"/>
  <c r="S90" i="1"/>
  <c r="U90" i="1"/>
  <c r="W90" i="1"/>
  <c r="Y90" i="1"/>
  <c r="AB90" i="1"/>
  <c r="AD90" i="1"/>
  <c r="AF90" i="1"/>
  <c r="AH90" i="1"/>
  <c r="AK90" i="1"/>
  <c r="AM90" i="1"/>
  <c r="AO90" i="1"/>
  <c r="I91" i="1"/>
  <c r="K91" i="1"/>
  <c r="M91" i="1"/>
  <c r="O91" i="1"/>
  <c r="R91" i="1"/>
  <c r="T91" i="1"/>
  <c r="V91" i="1"/>
  <c r="X91" i="1"/>
  <c r="AA91" i="1"/>
  <c r="AC91" i="1"/>
  <c r="AE91" i="1"/>
  <c r="AG91" i="1"/>
  <c r="AJ91" i="1"/>
  <c r="AL91" i="1"/>
  <c r="AN91" i="1"/>
  <c r="AP91" i="1"/>
  <c r="J180" i="1"/>
  <c r="L180" i="1"/>
  <c r="N180" i="1"/>
  <c r="P180" i="1"/>
  <c r="S180" i="1"/>
  <c r="U180" i="1"/>
  <c r="W180" i="1"/>
  <c r="Y180" i="1"/>
  <c r="AB180" i="1"/>
  <c r="AD180" i="1"/>
  <c r="AF180" i="1"/>
  <c r="AH180" i="1"/>
  <c r="AK180" i="1"/>
  <c r="AM180" i="1"/>
  <c r="AO180" i="1"/>
  <c r="I93" i="1"/>
  <c r="K93" i="1"/>
  <c r="M93" i="1"/>
  <c r="O93" i="1"/>
  <c r="R93" i="1"/>
  <c r="T93" i="1"/>
  <c r="V93" i="1"/>
  <c r="X93" i="1"/>
  <c r="AA93" i="1"/>
  <c r="AC93" i="1"/>
  <c r="AE93" i="1"/>
  <c r="AG93" i="1"/>
  <c r="AJ93" i="1"/>
  <c r="AL93" i="1"/>
  <c r="AN93" i="1"/>
  <c r="AP93" i="1"/>
  <c r="J101" i="1"/>
  <c r="L101" i="1"/>
  <c r="N101" i="1"/>
  <c r="P101" i="1"/>
  <c r="S101" i="1"/>
  <c r="U101" i="1"/>
  <c r="W101" i="1"/>
  <c r="Y101" i="1"/>
  <c r="AB101" i="1"/>
  <c r="AD101" i="1"/>
  <c r="AF101" i="1"/>
  <c r="AH101" i="1"/>
  <c r="AK101" i="1"/>
  <c r="AM101" i="1"/>
  <c r="AO101" i="1"/>
  <c r="I95" i="1"/>
  <c r="K95" i="1"/>
  <c r="M95" i="1"/>
  <c r="O95" i="1"/>
  <c r="R95" i="1"/>
  <c r="T95" i="1"/>
  <c r="V95" i="1"/>
  <c r="X95" i="1"/>
  <c r="AA95" i="1"/>
  <c r="AC95" i="1"/>
  <c r="AE95" i="1"/>
  <c r="AG95" i="1"/>
  <c r="AJ95" i="1"/>
  <c r="AL95" i="1"/>
  <c r="AN95" i="1"/>
  <c r="AP95" i="1"/>
  <c r="J96" i="1"/>
  <c r="L96" i="1"/>
  <c r="N96" i="1"/>
  <c r="P96" i="1"/>
  <c r="S96" i="1"/>
  <c r="U96" i="1"/>
  <c r="W96" i="1"/>
  <c r="Y96" i="1"/>
  <c r="AB96" i="1"/>
  <c r="AD96" i="1"/>
  <c r="AF96" i="1"/>
  <c r="AH96" i="1"/>
  <c r="AK96" i="1"/>
  <c r="AM96" i="1"/>
  <c r="AO96" i="1"/>
  <c r="I97" i="1"/>
  <c r="K97" i="1"/>
  <c r="M97" i="1"/>
  <c r="O97" i="1"/>
  <c r="R97" i="1"/>
  <c r="T97" i="1"/>
  <c r="V97" i="1"/>
  <c r="X97" i="1"/>
  <c r="AA97" i="1"/>
  <c r="AC97" i="1"/>
  <c r="AE97" i="1"/>
  <c r="AG97" i="1"/>
  <c r="AJ97" i="1"/>
  <c r="AL97" i="1"/>
  <c r="AN97" i="1"/>
  <c r="AP97" i="1"/>
  <c r="J98" i="1"/>
  <c r="L98" i="1"/>
  <c r="N98" i="1"/>
  <c r="P98" i="1"/>
  <c r="S98" i="1"/>
  <c r="U98" i="1"/>
  <c r="W98" i="1"/>
  <c r="Y98" i="1"/>
  <c r="AB98" i="1"/>
  <c r="AD98" i="1"/>
  <c r="AF98" i="1"/>
  <c r="AH98" i="1"/>
  <c r="AK98" i="1"/>
  <c r="AM98" i="1"/>
  <c r="AO98" i="1"/>
  <c r="I99" i="1"/>
  <c r="K99" i="1"/>
  <c r="M99" i="1"/>
  <c r="O99" i="1"/>
  <c r="R99" i="1"/>
  <c r="T99" i="1"/>
  <c r="V99" i="1"/>
  <c r="X99" i="1"/>
  <c r="AA99" i="1"/>
  <c r="AC99" i="1"/>
  <c r="AE99" i="1"/>
  <c r="AG99" i="1"/>
  <c r="AJ99" i="1"/>
  <c r="AL99" i="1"/>
  <c r="AN99" i="1"/>
  <c r="AP99" i="1"/>
  <c r="J100" i="1"/>
  <c r="L100" i="1"/>
  <c r="N100" i="1"/>
  <c r="P100" i="1"/>
  <c r="S100" i="1"/>
  <c r="U100" i="1"/>
  <c r="W100" i="1"/>
  <c r="Y100" i="1"/>
  <c r="AB100" i="1"/>
  <c r="AD100" i="1"/>
  <c r="AF100" i="1"/>
  <c r="AH100" i="1"/>
  <c r="AK100" i="1"/>
  <c r="AM100" i="1"/>
  <c r="AO100" i="1"/>
  <c r="I86" i="1"/>
  <c r="K86" i="1"/>
  <c r="M86" i="1"/>
  <c r="O86" i="1"/>
  <c r="R86" i="1"/>
  <c r="T86" i="1"/>
  <c r="V86" i="1"/>
  <c r="X86" i="1"/>
  <c r="AA86" i="1"/>
  <c r="AC86" i="1"/>
  <c r="AE86" i="1"/>
  <c r="AG86" i="1"/>
  <c r="AJ86" i="1"/>
  <c r="AL86" i="1"/>
  <c r="AN86" i="1"/>
  <c r="AP86" i="1"/>
  <c r="J253" i="1"/>
  <c r="L253" i="1"/>
  <c r="N253" i="1"/>
  <c r="P253" i="1"/>
  <c r="S253" i="1"/>
  <c r="U253" i="1"/>
  <c r="W253" i="1"/>
  <c r="Y253" i="1"/>
  <c r="AB253" i="1"/>
  <c r="AD253" i="1"/>
  <c r="AF253" i="1"/>
  <c r="AH253" i="1"/>
  <c r="AK253" i="1"/>
  <c r="AM253" i="1"/>
  <c r="AO253" i="1"/>
  <c r="I169" i="1"/>
  <c r="K169" i="1"/>
  <c r="M169" i="1"/>
  <c r="O169" i="1"/>
  <c r="R169" i="1"/>
  <c r="T169" i="1"/>
  <c r="V169" i="1"/>
  <c r="X169" i="1"/>
  <c r="AA169" i="1"/>
  <c r="AC169" i="1"/>
  <c r="AE169" i="1"/>
  <c r="AG169" i="1"/>
  <c r="AJ169" i="1"/>
  <c r="AL169" i="1"/>
  <c r="AN169" i="1"/>
  <c r="AP169" i="1"/>
  <c r="J104" i="1"/>
  <c r="L104" i="1"/>
  <c r="N104" i="1"/>
  <c r="P104" i="1"/>
  <c r="S104" i="1"/>
  <c r="U104" i="1"/>
  <c r="W104" i="1"/>
  <c r="Y104" i="1"/>
  <c r="AB104" i="1"/>
  <c r="AD104" i="1"/>
  <c r="AF104" i="1"/>
  <c r="AH104" i="1"/>
  <c r="AK104" i="1"/>
  <c r="AM104" i="1"/>
  <c r="AO104" i="1"/>
  <c r="I105" i="1"/>
  <c r="K105" i="1"/>
  <c r="M105" i="1"/>
  <c r="O105" i="1"/>
  <c r="R105" i="1"/>
  <c r="T105" i="1"/>
  <c r="V105" i="1"/>
  <c r="X105" i="1"/>
  <c r="AA105" i="1"/>
  <c r="AC105" i="1"/>
  <c r="AE105" i="1"/>
  <c r="AG105" i="1"/>
  <c r="AJ105" i="1"/>
  <c r="AL105" i="1"/>
  <c r="AN105" i="1"/>
  <c r="AP105" i="1"/>
  <c r="J203" i="1"/>
  <c r="L203" i="1"/>
  <c r="N203" i="1"/>
  <c r="P203" i="1"/>
  <c r="S203" i="1"/>
  <c r="U203" i="1"/>
  <c r="W203" i="1"/>
  <c r="Y203" i="1"/>
  <c r="AB203" i="1"/>
  <c r="AD203" i="1"/>
  <c r="AF203" i="1"/>
  <c r="AH203" i="1"/>
  <c r="AK203" i="1"/>
  <c r="AM203" i="1"/>
  <c r="AO203" i="1"/>
  <c r="I175" i="1"/>
  <c r="K175" i="1"/>
  <c r="M175" i="1"/>
  <c r="O175" i="1"/>
  <c r="R175" i="1"/>
  <c r="T175" i="1"/>
  <c r="V175" i="1"/>
  <c r="X175" i="1"/>
  <c r="AA175" i="1"/>
  <c r="AC175" i="1"/>
  <c r="AE175" i="1"/>
  <c r="AG175" i="1"/>
  <c r="AJ175" i="1"/>
  <c r="AL175" i="1"/>
  <c r="AN175" i="1"/>
  <c r="AP175" i="1"/>
  <c r="J108" i="1"/>
  <c r="L108" i="1"/>
  <c r="N108" i="1"/>
  <c r="P108" i="1"/>
  <c r="S108" i="1"/>
  <c r="U108" i="1"/>
  <c r="W108" i="1"/>
  <c r="Y108" i="1"/>
  <c r="AB108" i="1"/>
  <c r="AD108" i="1"/>
  <c r="AF108" i="1"/>
  <c r="AH108" i="1"/>
  <c r="AK108" i="1"/>
  <c r="AM108" i="1"/>
  <c r="AO108" i="1"/>
  <c r="I142" i="1"/>
  <c r="K142" i="1"/>
  <c r="M142" i="1"/>
  <c r="O142" i="1"/>
  <c r="R142" i="1"/>
  <c r="T142" i="1"/>
  <c r="V142" i="1"/>
  <c r="X142" i="1"/>
  <c r="AA142" i="1"/>
  <c r="AC142" i="1"/>
  <c r="AE142" i="1"/>
  <c r="AG142" i="1"/>
  <c r="AJ142" i="1"/>
  <c r="AL142" i="1"/>
  <c r="AN142" i="1"/>
  <c r="AP142" i="1"/>
  <c r="J110" i="1"/>
  <c r="L110" i="1"/>
  <c r="N110" i="1"/>
  <c r="P110" i="1"/>
  <c r="S110" i="1"/>
  <c r="U110" i="1"/>
  <c r="W110" i="1"/>
  <c r="Y110" i="1"/>
  <c r="AB110" i="1"/>
  <c r="AD110" i="1"/>
  <c r="AF110" i="1"/>
  <c r="AH110" i="1"/>
  <c r="AK110" i="1"/>
  <c r="AM110" i="1"/>
  <c r="AO110" i="1"/>
  <c r="I111" i="1"/>
  <c r="K111" i="1"/>
  <c r="M111" i="1"/>
  <c r="O111" i="1"/>
  <c r="R111" i="1"/>
  <c r="T111" i="1"/>
  <c r="V111" i="1"/>
  <c r="X111" i="1"/>
  <c r="AA111" i="1"/>
  <c r="AC111" i="1"/>
  <c r="AE111" i="1"/>
  <c r="AG111" i="1"/>
  <c r="AJ111" i="1"/>
  <c r="AL111" i="1"/>
  <c r="AN111" i="1"/>
  <c r="AP111" i="1"/>
  <c r="J80" i="1"/>
  <c r="L80" i="1"/>
  <c r="N80" i="1"/>
  <c r="P80" i="1"/>
  <c r="S80" i="1"/>
  <c r="U80" i="1"/>
  <c r="W80" i="1"/>
  <c r="Y80" i="1"/>
  <c r="AB80" i="1"/>
  <c r="AD80" i="1"/>
  <c r="AF80" i="1"/>
  <c r="AH80" i="1"/>
  <c r="AK80" i="1"/>
  <c r="AM80" i="1"/>
  <c r="AO80" i="1"/>
  <c r="I113" i="1"/>
  <c r="K113" i="1"/>
  <c r="M113" i="1"/>
  <c r="O113" i="1"/>
  <c r="R113" i="1"/>
  <c r="T113" i="1"/>
  <c r="V113" i="1"/>
  <c r="X113" i="1"/>
  <c r="AA113" i="1"/>
  <c r="AC113" i="1"/>
  <c r="AE113" i="1"/>
  <c r="AG113" i="1"/>
  <c r="AJ113" i="1"/>
  <c r="AL113" i="1"/>
  <c r="AN113" i="1"/>
  <c r="AP113" i="1"/>
  <c r="J114" i="1"/>
  <c r="L114" i="1"/>
  <c r="N114" i="1"/>
  <c r="P114" i="1"/>
  <c r="S114" i="1"/>
  <c r="U114" i="1"/>
  <c r="W114" i="1"/>
  <c r="Y114" i="1"/>
  <c r="AB114" i="1"/>
  <c r="AD114" i="1"/>
  <c r="AF114" i="1"/>
  <c r="AH114" i="1"/>
  <c r="AK114" i="1"/>
  <c r="AM114" i="1"/>
  <c r="AO114" i="1"/>
  <c r="I170" i="1"/>
  <c r="K170" i="1"/>
  <c r="M170" i="1"/>
  <c r="O170" i="1"/>
  <c r="R170" i="1"/>
  <c r="T170" i="1"/>
  <c r="V170" i="1"/>
  <c r="X170" i="1"/>
  <c r="AA170" i="1"/>
  <c r="AC170" i="1"/>
  <c r="AE170" i="1"/>
  <c r="AG170" i="1"/>
  <c r="AJ170" i="1"/>
  <c r="AL170" i="1"/>
  <c r="AN170" i="1"/>
  <c r="AP170" i="1"/>
  <c r="J116" i="1"/>
  <c r="L116" i="1"/>
  <c r="N116" i="1"/>
  <c r="P116" i="1"/>
  <c r="S116" i="1"/>
  <c r="U116" i="1"/>
  <c r="W116" i="1"/>
  <c r="Y116" i="1"/>
  <c r="AB116" i="1"/>
  <c r="AD116" i="1"/>
  <c r="AF116" i="1"/>
  <c r="AH116" i="1"/>
  <c r="AK116" i="1"/>
  <c r="AM116" i="1"/>
  <c r="AO116" i="1"/>
  <c r="I117" i="1"/>
  <c r="K117" i="1"/>
  <c r="M117" i="1"/>
  <c r="O117" i="1"/>
  <c r="R117" i="1"/>
  <c r="T117" i="1"/>
  <c r="V117" i="1"/>
  <c r="X117" i="1"/>
  <c r="AA117" i="1"/>
  <c r="AC117" i="1"/>
  <c r="AE117" i="1"/>
  <c r="AG117" i="1"/>
  <c r="AJ117" i="1"/>
  <c r="AL117" i="1"/>
  <c r="AN117" i="1"/>
  <c r="AP117" i="1"/>
  <c r="AP118" i="1"/>
  <c r="AN118" i="1"/>
  <c r="AL118" i="1"/>
  <c r="AJ118" i="1"/>
  <c r="J118" i="1"/>
  <c r="L118" i="1"/>
  <c r="N118" i="1"/>
  <c r="P118" i="1"/>
  <c r="S118" i="1"/>
  <c r="U118" i="1"/>
  <c r="W118" i="1"/>
  <c r="Y118" i="1"/>
  <c r="AB118" i="1"/>
  <c r="AD118" i="1"/>
  <c r="AF118" i="1"/>
  <c r="AH118" i="1"/>
  <c r="AK118" i="1"/>
  <c r="AO118" i="1"/>
  <c r="AP64" i="1"/>
  <c r="AN64" i="1"/>
  <c r="AL64" i="1"/>
  <c r="AJ64" i="1"/>
  <c r="AG64" i="1"/>
  <c r="AE64" i="1"/>
  <c r="AC64" i="1"/>
  <c r="AA64" i="1"/>
  <c r="X64" i="1"/>
  <c r="V64" i="1"/>
  <c r="T64" i="1"/>
  <c r="R64" i="1"/>
  <c r="O64" i="1"/>
  <c r="M64" i="1"/>
  <c r="K64" i="1"/>
  <c r="I64" i="1"/>
  <c r="J64" i="1"/>
  <c r="N64" i="1"/>
  <c r="U64" i="1"/>
  <c r="Y64" i="1"/>
  <c r="AB64" i="1"/>
  <c r="AF64" i="1"/>
  <c r="AM64" i="1"/>
  <c r="AQ64" i="1"/>
  <c r="L122" i="1"/>
  <c r="P122" i="1"/>
  <c r="S122" i="1"/>
  <c r="W122" i="1"/>
  <c r="AD122" i="1"/>
  <c r="AH122" i="1"/>
  <c r="AK122" i="1"/>
  <c r="AO122" i="1"/>
  <c r="AP124" i="1"/>
  <c r="AN124" i="1"/>
  <c r="AL124" i="1"/>
  <c r="AJ124" i="1"/>
  <c r="AG124" i="1"/>
  <c r="AE124" i="1"/>
  <c r="AC124" i="1"/>
  <c r="AA124" i="1"/>
  <c r="X124" i="1"/>
  <c r="V124" i="1"/>
  <c r="T124" i="1"/>
  <c r="R124" i="1"/>
  <c r="O124" i="1"/>
  <c r="M124" i="1"/>
  <c r="K124" i="1"/>
  <c r="I124" i="1"/>
  <c r="J124" i="1"/>
  <c r="N124" i="1"/>
  <c r="U124" i="1"/>
  <c r="Y124" i="1"/>
  <c r="AB124" i="1"/>
  <c r="AF124" i="1"/>
  <c r="AM124" i="1"/>
  <c r="AQ124" i="1"/>
  <c r="L126" i="1"/>
  <c r="P126" i="1"/>
  <c r="S126" i="1"/>
  <c r="W126" i="1"/>
  <c r="AD126" i="1"/>
  <c r="AH126" i="1"/>
  <c r="AK126" i="1"/>
  <c r="AP128" i="1"/>
  <c r="AN128" i="1"/>
  <c r="AL128" i="1"/>
  <c r="AJ128" i="1"/>
  <c r="AG128" i="1"/>
  <c r="AE128" i="1"/>
  <c r="AC128" i="1"/>
  <c r="AA128" i="1"/>
  <c r="X128" i="1"/>
  <c r="V128" i="1"/>
  <c r="T128" i="1"/>
  <c r="R128" i="1"/>
  <c r="O128" i="1"/>
  <c r="M128" i="1"/>
  <c r="K128" i="1"/>
  <c r="I128" i="1"/>
  <c r="J128" i="1"/>
  <c r="N128" i="1"/>
  <c r="U128" i="1"/>
  <c r="Y128" i="1"/>
  <c r="AB128" i="1"/>
  <c r="AF128" i="1"/>
  <c r="AM128" i="1"/>
  <c r="AQ128" i="1"/>
  <c r="L130" i="1"/>
  <c r="P130" i="1"/>
  <c r="S130" i="1"/>
  <c r="W130" i="1"/>
  <c r="AD130" i="1"/>
  <c r="AH130" i="1"/>
  <c r="AK130" i="1"/>
  <c r="AP132" i="1"/>
  <c r="AN132" i="1"/>
  <c r="AL132" i="1"/>
  <c r="AJ132" i="1"/>
  <c r="AG132" i="1"/>
  <c r="AE132" i="1"/>
  <c r="AC132" i="1"/>
  <c r="AA132" i="1"/>
  <c r="X132" i="1"/>
  <c r="V132" i="1"/>
  <c r="T132" i="1"/>
  <c r="R132" i="1"/>
  <c r="O132" i="1"/>
  <c r="M132" i="1"/>
  <c r="K132" i="1"/>
  <c r="I132" i="1"/>
  <c r="J132" i="1"/>
  <c r="N132" i="1"/>
  <c r="U132" i="1"/>
  <c r="Y132" i="1"/>
  <c r="AB132" i="1"/>
  <c r="AF132" i="1"/>
  <c r="AM132" i="1"/>
  <c r="AQ132" i="1"/>
  <c r="L134" i="1"/>
  <c r="P134" i="1"/>
  <c r="S134" i="1"/>
  <c r="W134" i="1"/>
  <c r="AD134" i="1"/>
  <c r="AH134" i="1"/>
  <c r="AK134" i="1"/>
  <c r="AO134" i="1"/>
  <c r="AP136" i="1"/>
  <c r="AN136" i="1"/>
  <c r="AL136" i="1"/>
  <c r="AJ136" i="1"/>
  <c r="AG136" i="1"/>
  <c r="AE136" i="1"/>
  <c r="AC136" i="1"/>
  <c r="AA136" i="1"/>
  <c r="X136" i="1"/>
  <c r="V136" i="1"/>
  <c r="T136" i="1"/>
  <c r="R136" i="1"/>
  <c r="O136" i="1"/>
  <c r="M136" i="1"/>
  <c r="K136" i="1"/>
  <c r="I136" i="1"/>
  <c r="J136" i="1"/>
  <c r="N136" i="1"/>
  <c r="U136" i="1"/>
  <c r="Y136" i="1"/>
  <c r="AB136" i="1"/>
  <c r="AF136" i="1"/>
  <c r="AM136" i="1"/>
  <c r="AQ136" i="1"/>
  <c r="L138" i="1"/>
  <c r="P138" i="1"/>
  <c r="S138" i="1"/>
  <c r="W138" i="1"/>
  <c r="AD138" i="1"/>
  <c r="AH138" i="1"/>
  <c r="AK138" i="1"/>
  <c r="AP140" i="1"/>
  <c r="AN140" i="1"/>
  <c r="AL140" i="1"/>
  <c r="AJ140" i="1"/>
  <c r="AG140" i="1"/>
  <c r="AE140" i="1"/>
  <c r="AC140" i="1"/>
  <c r="AA140" i="1"/>
  <c r="X140" i="1"/>
  <c r="V140" i="1"/>
  <c r="T140" i="1"/>
  <c r="R140" i="1"/>
  <c r="O140" i="1"/>
  <c r="M140" i="1"/>
  <c r="K140" i="1"/>
  <c r="I140" i="1"/>
  <c r="J140" i="1"/>
  <c r="N140" i="1"/>
  <c r="U140" i="1"/>
  <c r="Y140" i="1"/>
  <c r="AB140" i="1"/>
  <c r="AF140" i="1"/>
  <c r="AM140" i="1"/>
  <c r="AQ140" i="1"/>
  <c r="L297" i="1"/>
  <c r="P297" i="1"/>
  <c r="S297" i="1"/>
  <c r="W297" i="1"/>
  <c r="AD297" i="1"/>
  <c r="AH297" i="1"/>
  <c r="AK297" i="1"/>
  <c r="AO297" i="1"/>
  <c r="AP144" i="1"/>
  <c r="AN144" i="1"/>
  <c r="AL144" i="1"/>
  <c r="AJ144" i="1"/>
  <c r="AG144" i="1"/>
  <c r="AE144" i="1"/>
  <c r="AC144" i="1"/>
  <c r="AA144" i="1"/>
  <c r="X144" i="1"/>
  <c r="V144" i="1"/>
  <c r="T144" i="1"/>
  <c r="R144" i="1"/>
  <c r="O144" i="1"/>
  <c r="M144" i="1"/>
  <c r="K144" i="1"/>
  <c r="I144" i="1"/>
  <c r="J144" i="1"/>
  <c r="N144" i="1"/>
  <c r="U144" i="1"/>
  <c r="Y144" i="1"/>
  <c r="AB144" i="1"/>
  <c r="AF144" i="1"/>
  <c r="AM144" i="1"/>
  <c r="AQ144" i="1"/>
  <c r="L146" i="1"/>
  <c r="P146" i="1"/>
  <c r="S146" i="1"/>
  <c r="W146" i="1"/>
  <c r="AD146" i="1"/>
  <c r="AH146" i="1"/>
  <c r="AK146" i="1"/>
  <c r="AP44" i="1"/>
  <c r="AN44" i="1"/>
  <c r="AL44" i="1"/>
  <c r="AJ44" i="1"/>
  <c r="AG44" i="1"/>
  <c r="AE44" i="1"/>
  <c r="AC44" i="1"/>
  <c r="AA44" i="1"/>
  <c r="X44" i="1"/>
  <c r="V44" i="1"/>
  <c r="T44" i="1"/>
  <c r="R44" i="1"/>
  <c r="O44" i="1"/>
  <c r="M44" i="1"/>
  <c r="K44" i="1"/>
  <c r="I44" i="1"/>
  <c r="J44" i="1"/>
  <c r="N44" i="1"/>
  <c r="U44" i="1"/>
  <c r="Y44" i="1"/>
  <c r="AB44" i="1"/>
  <c r="AF44" i="1"/>
  <c r="AM44" i="1"/>
  <c r="AQ44" i="1"/>
  <c r="L150" i="1"/>
  <c r="P150" i="1"/>
  <c r="S150" i="1"/>
  <c r="W150" i="1"/>
  <c r="AD150" i="1"/>
  <c r="AH150" i="1"/>
  <c r="AK150" i="1"/>
  <c r="AP152" i="1"/>
  <c r="AN152" i="1"/>
  <c r="AL152" i="1"/>
  <c r="AJ152" i="1"/>
  <c r="AG152" i="1"/>
  <c r="AE152" i="1"/>
  <c r="AC152" i="1"/>
  <c r="AA152" i="1"/>
  <c r="X152" i="1"/>
  <c r="V152" i="1"/>
  <c r="T152" i="1"/>
  <c r="R152" i="1"/>
  <c r="O152" i="1"/>
  <c r="M152" i="1"/>
  <c r="K152" i="1"/>
  <c r="I152" i="1"/>
  <c r="J152" i="1"/>
  <c r="N152" i="1"/>
  <c r="U152" i="1"/>
  <c r="Y152" i="1"/>
  <c r="AB152" i="1"/>
  <c r="AF152" i="1"/>
  <c r="AM152" i="1"/>
  <c r="AQ152" i="1"/>
  <c r="L17" i="1"/>
  <c r="P17" i="1"/>
  <c r="S17" i="1"/>
  <c r="W17" i="1"/>
  <c r="AD17" i="1"/>
  <c r="AH17" i="1"/>
  <c r="AK17" i="1"/>
  <c r="AP156" i="1"/>
  <c r="AN156" i="1"/>
  <c r="AL156" i="1"/>
  <c r="AJ156" i="1"/>
  <c r="AG156" i="1"/>
  <c r="AE156" i="1"/>
  <c r="AC156" i="1"/>
  <c r="AA156" i="1"/>
  <c r="X156" i="1"/>
  <c r="V156" i="1"/>
  <c r="T156" i="1"/>
  <c r="R156" i="1"/>
  <c r="O156" i="1"/>
  <c r="M156" i="1"/>
  <c r="K156" i="1"/>
  <c r="I156" i="1"/>
  <c r="J156" i="1"/>
  <c r="N156" i="1"/>
  <c r="U156" i="1"/>
  <c r="Y156" i="1"/>
  <c r="AB156" i="1"/>
  <c r="AF156" i="1"/>
  <c r="AM156" i="1"/>
  <c r="AQ156" i="1"/>
  <c r="L274" i="1"/>
  <c r="P274" i="1"/>
  <c r="S274" i="1"/>
  <c r="W274" i="1"/>
  <c r="AD274" i="1"/>
  <c r="AH274" i="1"/>
  <c r="AK274" i="1"/>
  <c r="AP160" i="1"/>
  <c r="AN160" i="1"/>
  <c r="AL160" i="1"/>
  <c r="AJ160" i="1"/>
  <c r="AG160" i="1"/>
  <c r="AE160" i="1"/>
  <c r="AC160" i="1"/>
  <c r="AA160" i="1"/>
  <c r="X160" i="1"/>
  <c r="V160" i="1"/>
  <c r="T160" i="1"/>
  <c r="R160" i="1"/>
  <c r="O160" i="1"/>
  <c r="M160" i="1"/>
  <c r="K160" i="1"/>
  <c r="I160" i="1"/>
  <c r="J160" i="1"/>
  <c r="N160" i="1"/>
  <c r="U160" i="1"/>
  <c r="Y160" i="1"/>
  <c r="AB160" i="1"/>
  <c r="AF160" i="1"/>
  <c r="AM160" i="1"/>
  <c r="AQ160" i="1"/>
  <c r="L119" i="1"/>
  <c r="P119" i="1"/>
  <c r="S119" i="1"/>
  <c r="W119" i="1"/>
  <c r="AD119" i="1"/>
  <c r="AH119" i="1"/>
  <c r="AK119" i="1"/>
  <c r="AP164" i="1"/>
  <c r="AN164" i="1"/>
  <c r="AL164" i="1"/>
  <c r="AJ164" i="1"/>
  <c r="AG164" i="1"/>
  <c r="AE164" i="1"/>
  <c r="AC164" i="1"/>
  <c r="AA164" i="1"/>
  <c r="X164" i="1"/>
  <c r="V164" i="1"/>
  <c r="T164" i="1"/>
  <c r="R164" i="1"/>
  <c r="O164" i="1"/>
  <c r="M164" i="1"/>
  <c r="K164" i="1"/>
  <c r="I164" i="1"/>
  <c r="J164" i="1"/>
  <c r="N164" i="1"/>
  <c r="U164" i="1"/>
  <c r="Y164" i="1"/>
  <c r="AB164" i="1"/>
  <c r="AF164" i="1"/>
  <c r="AM164" i="1"/>
  <c r="AQ164" i="1"/>
  <c r="L279" i="1"/>
  <c r="P279" i="1"/>
  <c r="S279" i="1"/>
  <c r="W279" i="1"/>
  <c r="AD279" i="1"/>
  <c r="AH279" i="1"/>
  <c r="AK279" i="1"/>
  <c r="AP168" i="1"/>
  <c r="AN168" i="1"/>
  <c r="AL168" i="1"/>
  <c r="AJ168" i="1"/>
  <c r="AG168" i="1"/>
  <c r="AE168" i="1"/>
  <c r="AC168" i="1"/>
  <c r="AA168" i="1"/>
  <c r="X168" i="1"/>
  <c r="V168" i="1"/>
  <c r="T168" i="1"/>
  <c r="R168" i="1"/>
  <c r="O168" i="1"/>
  <c r="M168" i="1"/>
  <c r="K168" i="1"/>
  <c r="I168" i="1"/>
  <c r="J168" i="1"/>
  <c r="N168" i="1"/>
  <c r="U168" i="1"/>
  <c r="Y168" i="1"/>
  <c r="AB168" i="1"/>
  <c r="AF168" i="1"/>
  <c r="AM168" i="1"/>
  <c r="AQ168" i="1"/>
  <c r="L293" i="1"/>
  <c r="P293" i="1"/>
  <c r="S293" i="1"/>
  <c r="W293" i="1"/>
  <c r="AD293" i="1"/>
  <c r="AH293" i="1"/>
  <c r="AK293" i="1"/>
  <c r="AP172" i="1"/>
  <c r="AN172" i="1"/>
  <c r="AL172" i="1"/>
  <c r="AJ172" i="1"/>
  <c r="AG172" i="1"/>
  <c r="AE172" i="1"/>
  <c r="AC172" i="1"/>
  <c r="AA172" i="1"/>
  <c r="X172" i="1"/>
  <c r="V172" i="1"/>
  <c r="T172" i="1"/>
  <c r="R172" i="1"/>
  <c r="O172" i="1"/>
  <c r="M172" i="1"/>
  <c r="K172" i="1"/>
  <c r="I172" i="1"/>
  <c r="J172" i="1"/>
  <c r="N172" i="1"/>
  <c r="U172" i="1"/>
  <c r="Y172" i="1"/>
  <c r="AB172" i="1"/>
  <c r="AF172" i="1"/>
  <c r="AM172" i="1"/>
  <c r="AQ172" i="1"/>
  <c r="L174" i="1"/>
  <c r="P174" i="1"/>
  <c r="S174" i="1"/>
  <c r="W174" i="1"/>
  <c r="AD174" i="1"/>
  <c r="AH174" i="1"/>
  <c r="AK174" i="1"/>
  <c r="AP176" i="1"/>
  <c r="AN176" i="1"/>
  <c r="AL176" i="1"/>
  <c r="AJ176" i="1"/>
  <c r="AG176" i="1"/>
  <c r="AE176" i="1"/>
  <c r="AC176" i="1"/>
  <c r="AA176" i="1"/>
  <c r="X176" i="1"/>
  <c r="V176" i="1"/>
  <c r="T176" i="1"/>
  <c r="R176" i="1"/>
  <c r="O176" i="1"/>
  <c r="M176" i="1"/>
  <c r="K176" i="1"/>
  <c r="I176" i="1"/>
  <c r="J176" i="1"/>
  <c r="N176" i="1"/>
  <c r="U176" i="1"/>
  <c r="Y176" i="1"/>
  <c r="AB176" i="1"/>
  <c r="AF176" i="1"/>
  <c r="AM176" i="1"/>
  <c r="AQ176" i="1"/>
  <c r="L178" i="1"/>
  <c r="P178" i="1"/>
  <c r="S178" i="1"/>
  <c r="W178" i="1"/>
  <c r="AD178" i="1"/>
  <c r="AH178" i="1"/>
  <c r="AK178" i="1"/>
  <c r="AP260" i="1"/>
  <c r="AN260" i="1"/>
  <c r="AL260" i="1"/>
  <c r="AJ260" i="1"/>
  <c r="AG260" i="1"/>
  <c r="AE260" i="1"/>
  <c r="AC260" i="1"/>
  <c r="AA260" i="1"/>
  <c r="X260" i="1"/>
  <c r="V260" i="1"/>
  <c r="T260" i="1"/>
  <c r="R260" i="1"/>
  <c r="O260" i="1"/>
  <c r="M260" i="1"/>
  <c r="K260" i="1"/>
  <c r="I260" i="1"/>
  <c r="J260" i="1"/>
  <c r="N260" i="1"/>
  <c r="U260" i="1"/>
  <c r="Y260" i="1"/>
  <c r="AB260" i="1"/>
  <c r="AF260" i="1"/>
  <c r="AM260" i="1"/>
  <c r="AQ260" i="1"/>
  <c r="L182" i="1"/>
  <c r="P182" i="1"/>
  <c r="S182" i="1"/>
  <c r="W182" i="1"/>
  <c r="AD182" i="1"/>
  <c r="AH182" i="1"/>
  <c r="AK182" i="1"/>
  <c r="AP162" i="1"/>
  <c r="AN162" i="1"/>
  <c r="AL162" i="1"/>
  <c r="AJ162" i="1"/>
  <c r="AG162" i="1"/>
  <c r="AE162" i="1"/>
  <c r="AC162" i="1"/>
  <c r="AA162" i="1"/>
  <c r="X162" i="1"/>
  <c r="V162" i="1"/>
  <c r="T162" i="1"/>
  <c r="R162" i="1"/>
  <c r="O162" i="1"/>
  <c r="M162" i="1"/>
  <c r="K162" i="1"/>
  <c r="I162" i="1"/>
  <c r="J162" i="1"/>
  <c r="N162" i="1"/>
  <c r="U162" i="1"/>
  <c r="Y162" i="1"/>
  <c r="AB162" i="1"/>
  <c r="AF162" i="1"/>
  <c r="AM162" i="1"/>
  <c r="AQ162" i="1"/>
  <c r="L186" i="1"/>
  <c r="P186" i="1"/>
  <c r="S186" i="1"/>
  <c r="W186" i="1"/>
  <c r="AD186" i="1"/>
  <c r="AH186" i="1"/>
  <c r="AK186" i="1"/>
  <c r="AP188" i="1"/>
  <c r="AN188" i="1"/>
  <c r="AL188" i="1"/>
  <c r="AJ188" i="1"/>
  <c r="AG188" i="1"/>
  <c r="AE188" i="1"/>
  <c r="AC188" i="1"/>
  <c r="AA188" i="1"/>
  <c r="X188" i="1"/>
  <c r="V188" i="1"/>
  <c r="T188" i="1"/>
  <c r="R188" i="1"/>
  <c r="O188" i="1"/>
  <c r="M188" i="1"/>
  <c r="K188" i="1"/>
  <c r="I188" i="1"/>
  <c r="L188" i="1"/>
  <c r="P188" i="1"/>
  <c r="S188" i="1"/>
  <c r="W188" i="1"/>
  <c r="AD188" i="1"/>
  <c r="AH188" i="1"/>
  <c r="AK188" i="1"/>
  <c r="AO188" i="1"/>
  <c r="AP190" i="1"/>
  <c r="AN190" i="1"/>
  <c r="AL190" i="1"/>
  <c r="AJ190" i="1"/>
  <c r="AG190" i="1"/>
  <c r="AE190" i="1"/>
  <c r="AC190" i="1"/>
  <c r="AA190" i="1"/>
  <c r="X190" i="1"/>
  <c r="V190" i="1"/>
  <c r="T190" i="1"/>
  <c r="R190" i="1"/>
  <c r="O190" i="1"/>
  <c r="M190" i="1"/>
  <c r="K190" i="1"/>
  <c r="I190" i="1"/>
  <c r="J190" i="1"/>
  <c r="N190" i="1"/>
  <c r="U190" i="1"/>
  <c r="Y190" i="1"/>
  <c r="AB190" i="1"/>
  <c r="AF190" i="1"/>
  <c r="AM190" i="1"/>
  <c r="AQ190" i="1"/>
  <c r="L192" i="1"/>
  <c r="P192" i="1"/>
  <c r="S192" i="1"/>
  <c r="W192" i="1"/>
  <c r="AD192" i="1"/>
  <c r="AH192" i="1"/>
  <c r="AK192" i="1"/>
  <c r="AP194" i="1"/>
  <c r="AN194" i="1"/>
  <c r="AL194" i="1"/>
  <c r="AJ194" i="1"/>
  <c r="AG194" i="1"/>
  <c r="AE194" i="1"/>
  <c r="AC194" i="1"/>
  <c r="AA194" i="1"/>
  <c r="X194" i="1"/>
  <c r="V194" i="1"/>
  <c r="T194" i="1"/>
  <c r="R194" i="1"/>
  <c r="O194" i="1"/>
  <c r="M194" i="1"/>
  <c r="K194" i="1"/>
  <c r="I194" i="1"/>
  <c r="J194" i="1"/>
  <c r="N194" i="1"/>
  <c r="U194" i="1"/>
  <c r="Y194" i="1"/>
  <c r="AB194" i="1"/>
  <c r="AF194" i="1"/>
  <c r="AM194" i="1"/>
  <c r="AQ194" i="1"/>
  <c r="L196" i="1"/>
  <c r="P196" i="1"/>
  <c r="S196" i="1"/>
  <c r="W196" i="1"/>
  <c r="AD196" i="1"/>
  <c r="AH196" i="1"/>
  <c r="AK196" i="1"/>
  <c r="AP9" i="1"/>
  <c r="AN9" i="1"/>
  <c r="AL9" i="1"/>
  <c r="AJ9" i="1"/>
  <c r="AG9" i="1"/>
  <c r="AE9" i="1"/>
  <c r="AC9" i="1"/>
  <c r="AA9" i="1"/>
  <c r="X9" i="1"/>
  <c r="V9" i="1"/>
  <c r="T9" i="1"/>
  <c r="R9" i="1"/>
  <c r="O9" i="1"/>
  <c r="M9" i="1"/>
  <c r="K9" i="1"/>
  <c r="I9" i="1"/>
  <c r="J9" i="1"/>
  <c r="N9" i="1"/>
  <c r="U9" i="1"/>
  <c r="Y9" i="1"/>
  <c r="AB9" i="1"/>
  <c r="AF9" i="1"/>
  <c r="AM9" i="1"/>
  <c r="AQ9" i="1"/>
  <c r="L200" i="1"/>
  <c r="P200" i="1"/>
  <c r="S200" i="1"/>
  <c r="W200" i="1"/>
  <c r="AD200" i="1"/>
  <c r="AH200" i="1"/>
  <c r="AK200" i="1"/>
  <c r="AP255" i="1"/>
  <c r="AN255" i="1"/>
  <c r="AL255" i="1"/>
  <c r="AJ255" i="1"/>
  <c r="AG255" i="1"/>
  <c r="AE255" i="1"/>
  <c r="AC255" i="1"/>
  <c r="AA255" i="1"/>
  <c r="X255" i="1"/>
  <c r="V255" i="1"/>
  <c r="T255" i="1"/>
  <c r="R255" i="1"/>
  <c r="O255" i="1"/>
  <c r="M255" i="1"/>
  <c r="K255" i="1"/>
  <c r="I255" i="1"/>
  <c r="J255" i="1"/>
  <c r="N255" i="1"/>
  <c r="U255" i="1"/>
  <c r="Y255" i="1"/>
  <c r="AB255" i="1"/>
  <c r="AF255" i="1"/>
  <c r="AM255" i="1"/>
  <c r="AQ255" i="1"/>
  <c r="L204" i="1"/>
  <c r="P204" i="1"/>
  <c r="S204" i="1"/>
  <c r="W204" i="1"/>
  <c r="AD204" i="1"/>
  <c r="AH204" i="1"/>
  <c r="AK204" i="1"/>
  <c r="AP35" i="1"/>
  <c r="AN35" i="1"/>
  <c r="AL35" i="1"/>
  <c r="AJ35" i="1"/>
  <c r="AG35" i="1"/>
  <c r="AE35" i="1"/>
  <c r="AC35" i="1"/>
  <c r="AA35" i="1"/>
  <c r="X35" i="1"/>
  <c r="V35" i="1"/>
  <c r="T35" i="1"/>
  <c r="R35" i="1"/>
  <c r="O35" i="1"/>
  <c r="M35" i="1"/>
  <c r="K35" i="1"/>
  <c r="I35" i="1"/>
  <c r="J35" i="1"/>
  <c r="N35" i="1"/>
  <c r="U35" i="1"/>
  <c r="Y35" i="1"/>
  <c r="AB35" i="1"/>
  <c r="AF35" i="1"/>
  <c r="AM35" i="1"/>
  <c r="AQ35" i="1"/>
  <c r="L208" i="1"/>
  <c r="P208" i="1"/>
  <c r="S208" i="1"/>
  <c r="W208" i="1"/>
  <c r="AD208" i="1"/>
  <c r="AH208" i="1"/>
  <c r="AK208" i="1"/>
  <c r="AP232" i="1"/>
  <c r="AN232" i="1"/>
  <c r="AL232" i="1"/>
  <c r="AJ232" i="1"/>
  <c r="AG232" i="1"/>
  <c r="AE232" i="1"/>
  <c r="AC232" i="1"/>
  <c r="AA232" i="1"/>
  <c r="X232" i="1"/>
  <c r="V232" i="1"/>
  <c r="T232" i="1"/>
  <c r="R232" i="1"/>
  <c r="O232" i="1"/>
  <c r="M232" i="1"/>
  <c r="K232" i="1"/>
  <c r="I232" i="1"/>
  <c r="J232" i="1"/>
  <c r="N232" i="1"/>
  <c r="U232" i="1"/>
  <c r="Y232" i="1"/>
  <c r="AB232" i="1"/>
  <c r="AF232" i="1"/>
  <c r="AM232" i="1"/>
  <c r="AQ232" i="1"/>
  <c r="L212" i="1"/>
  <c r="P212" i="1"/>
  <c r="S212" i="1"/>
  <c r="W212" i="1"/>
  <c r="AD212" i="1"/>
  <c r="AH212" i="1"/>
  <c r="AK212" i="1"/>
  <c r="AP214" i="1"/>
  <c r="AN214" i="1"/>
  <c r="AL214" i="1"/>
  <c r="AJ214" i="1"/>
  <c r="AG214" i="1"/>
  <c r="AE214" i="1"/>
  <c r="AC214" i="1"/>
  <c r="AA214" i="1"/>
  <c r="X214" i="1"/>
  <c r="V214" i="1"/>
  <c r="T214" i="1"/>
  <c r="R214" i="1"/>
  <c r="O214" i="1"/>
  <c r="M214" i="1"/>
  <c r="K214" i="1"/>
  <c r="I214" i="1"/>
  <c r="J214" i="1"/>
  <c r="N214" i="1"/>
  <c r="U214" i="1"/>
  <c r="Y214" i="1"/>
  <c r="AB214" i="1"/>
  <c r="AF214" i="1"/>
  <c r="AM214" i="1"/>
  <c r="AQ214" i="1"/>
  <c r="L216" i="1"/>
  <c r="P216" i="1"/>
  <c r="S216" i="1"/>
  <c r="W216" i="1"/>
  <c r="AD216" i="1"/>
  <c r="AH216" i="1"/>
  <c r="AK216" i="1"/>
  <c r="AP218" i="1"/>
  <c r="AN218" i="1"/>
  <c r="AL218" i="1"/>
  <c r="AJ218" i="1"/>
  <c r="AG218" i="1"/>
  <c r="AE218" i="1"/>
  <c r="AC218" i="1"/>
  <c r="AA218" i="1"/>
  <c r="X218" i="1"/>
  <c r="V218" i="1"/>
  <c r="T218" i="1"/>
  <c r="R218" i="1"/>
  <c r="O218" i="1"/>
  <c r="M218" i="1"/>
  <c r="K218" i="1"/>
  <c r="I218" i="1"/>
  <c r="J218" i="1"/>
  <c r="N218" i="1"/>
  <c r="U218" i="1"/>
  <c r="Y218" i="1"/>
  <c r="AB218" i="1"/>
  <c r="AF218" i="1"/>
  <c r="AM218" i="1"/>
  <c r="AQ218" i="1"/>
  <c r="L220" i="1"/>
  <c r="P220" i="1"/>
  <c r="S220" i="1"/>
  <c r="W220" i="1"/>
  <c r="AD220" i="1"/>
  <c r="AH220" i="1"/>
  <c r="AK220" i="1"/>
  <c r="AP222" i="1"/>
  <c r="AN222" i="1"/>
  <c r="AL222" i="1"/>
  <c r="AJ222" i="1"/>
  <c r="AG222" i="1"/>
  <c r="AE222" i="1"/>
  <c r="AC222" i="1"/>
  <c r="AA222" i="1"/>
  <c r="X222" i="1"/>
  <c r="V222" i="1"/>
  <c r="T222" i="1"/>
  <c r="R222" i="1"/>
  <c r="O222" i="1"/>
  <c r="M222" i="1"/>
  <c r="K222" i="1"/>
  <c r="I222" i="1"/>
  <c r="J222" i="1"/>
  <c r="N222" i="1"/>
  <c r="U222" i="1"/>
  <c r="Y222" i="1"/>
  <c r="AB222" i="1"/>
  <c r="AF222" i="1"/>
  <c r="AM222" i="1"/>
  <c r="AQ222" i="1"/>
  <c r="L224" i="1"/>
  <c r="P224" i="1"/>
  <c r="S224" i="1"/>
  <c r="W224" i="1"/>
  <c r="AD224" i="1"/>
  <c r="AH224" i="1"/>
  <c r="AK224" i="1"/>
  <c r="AP226" i="1"/>
  <c r="AN226" i="1"/>
  <c r="AL226" i="1"/>
  <c r="AJ226" i="1"/>
  <c r="AG226" i="1"/>
  <c r="AE226" i="1"/>
  <c r="AC226" i="1"/>
  <c r="AA226" i="1"/>
  <c r="X226" i="1"/>
  <c r="V226" i="1"/>
  <c r="T226" i="1"/>
  <c r="R226" i="1"/>
  <c r="O226" i="1"/>
  <c r="M226" i="1"/>
  <c r="K226" i="1"/>
  <c r="I226" i="1"/>
  <c r="J226" i="1"/>
  <c r="N226" i="1"/>
  <c r="U226" i="1"/>
  <c r="Y226" i="1"/>
  <c r="AB226" i="1"/>
  <c r="AF226" i="1"/>
  <c r="AM226" i="1"/>
  <c r="AQ226" i="1"/>
  <c r="L228" i="1"/>
  <c r="P228" i="1"/>
  <c r="S228" i="1"/>
  <c r="W228" i="1"/>
  <c r="AD228" i="1"/>
  <c r="AH228" i="1"/>
  <c r="AK228" i="1"/>
  <c r="AP147" i="1"/>
  <c r="AN147" i="1"/>
  <c r="AL147" i="1"/>
  <c r="AJ147" i="1"/>
  <c r="AG147" i="1"/>
  <c r="AE147" i="1"/>
  <c r="AC147" i="1"/>
  <c r="AA147" i="1"/>
  <c r="X147" i="1"/>
  <c r="V147" i="1"/>
  <c r="T147" i="1"/>
  <c r="R147" i="1"/>
  <c r="O147" i="1"/>
  <c r="M147" i="1"/>
  <c r="K147" i="1"/>
  <c r="I147" i="1"/>
  <c r="J147" i="1"/>
  <c r="N147" i="1"/>
  <c r="U147" i="1"/>
  <c r="Y147" i="1"/>
  <c r="AB147" i="1"/>
  <c r="AF147" i="1"/>
  <c r="AM147" i="1"/>
  <c r="AQ147" i="1"/>
  <c r="L231" i="1"/>
  <c r="P231" i="1"/>
  <c r="S231" i="1"/>
  <c r="W231" i="1"/>
  <c r="AD231" i="1"/>
  <c r="AH231" i="1"/>
  <c r="AK231" i="1"/>
  <c r="AP234" i="1"/>
  <c r="AN234" i="1"/>
  <c r="AL234" i="1"/>
  <c r="AJ234" i="1"/>
  <c r="AG234" i="1"/>
  <c r="AE234" i="1"/>
  <c r="AC234" i="1"/>
  <c r="AA234" i="1"/>
  <c r="X234" i="1"/>
  <c r="V234" i="1"/>
  <c r="T234" i="1"/>
  <c r="R234" i="1"/>
  <c r="O234" i="1"/>
  <c r="M234" i="1"/>
  <c r="K234" i="1"/>
  <c r="I234" i="1"/>
  <c r="J234" i="1"/>
  <c r="N234" i="1"/>
  <c r="U234" i="1"/>
  <c r="Y234" i="1"/>
  <c r="AB234" i="1"/>
  <c r="AF234" i="1"/>
  <c r="AM234" i="1"/>
  <c r="AQ234" i="1"/>
  <c r="L236" i="1"/>
  <c r="P236" i="1"/>
  <c r="S236" i="1"/>
  <c r="W236" i="1"/>
  <c r="AD236" i="1"/>
  <c r="AH236" i="1"/>
  <c r="AK236" i="1"/>
  <c r="AP238" i="1"/>
  <c r="AN238" i="1"/>
  <c r="AL238" i="1"/>
  <c r="AJ238" i="1"/>
  <c r="AG238" i="1"/>
  <c r="AE238" i="1"/>
  <c r="AC238" i="1"/>
  <c r="AA238" i="1"/>
  <c r="X238" i="1"/>
  <c r="V238" i="1"/>
  <c r="T238" i="1"/>
  <c r="R238" i="1"/>
  <c r="O238" i="1"/>
  <c r="M238" i="1"/>
  <c r="K238" i="1"/>
  <c r="I238" i="1"/>
  <c r="J238" i="1"/>
  <c r="N238" i="1"/>
  <c r="U238" i="1"/>
  <c r="Y238" i="1"/>
  <c r="AB238" i="1"/>
  <c r="AF238" i="1"/>
  <c r="AM238" i="1"/>
  <c r="AQ238" i="1"/>
  <c r="L240" i="1"/>
  <c r="P240" i="1"/>
  <c r="S240" i="1"/>
  <c r="W240" i="1"/>
  <c r="AD240" i="1"/>
  <c r="AH240" i="1"/>
  <c r="AK240" i="1"/>
  <c r="AP242" i="1"/>
  <c r="AN242" i="1"/>
  <c r="AL242" i="1"/>
  <c r="AJ242" i="1"/>
  <c r="AG242" i="1"/>
  <c r="AE242" i="1"/>
  <c r="AC242" i="1"/>
  <c r="AA242" i="1"/>
  <c r="X242" i="1"/>
  <c r="V242" i="1"/>
  <c r="T242" i="1"/>
  <c r="R242" i="1"/>
  <c r="O242" i="1"/>
  <c r="M242" i="1"/>
  <c r="K242" i="1"/>
  <c r="I242" i="1"/>
  <c r="J242" i="1"/>
  <c r="N242" i="1"/>
  <c r="U242" i="1"/>
  <c r="Y242" i="1"/>
  <c r="AB242" i="1"/>
  <c r="AF242" i="1"/>
  <c r="AM242" i="1"/>
  <c r="AQ242" i="1"/>
  <c r="L179" i="1"/>
  <c r="P179" i="1"/>
  <c r="S179" i="1"/>
  <c r="W179" i="1"/>
  <c r="AD179" i="1"/>
  <c r="AH179" i="1"/>
  <c r="AK179" i="1"/>
  <c r="AP246" i="1"/>
  <c r="AN246" i="1"/>
  <c r="AL246" i="1"/>
  <c r="AJ246" i="1"/>
  <c r="AG246" i="1"/>
  <c r="AE246" i="1"/>
  <c r="AC246" i="1"/>
  <c r="AA246" i="1"/>
  <c r="X246" i="1"/>
  <c r="V246" i="1"/>
  <c r="T246" i="1"/>
  <c r="R246" i="1"/>
  <c r="O246" i="1"/>
  <c r="M246" i="1"/>
  <c r="K246" i="1"/>
  <c r="I246" i="1"/>
  <c r="J246" i="1"/>
  <c r="N246" i="1"/>
  <c r="U246" i="1"/>
  <c r="Y246" i="1"/>
  <c r="AB246" i="1"/>
  <c r="AF246" i="1"/>
  <c r="AM246" i="1"/>
  <c r="AQ246" i="1"/>
  <c r="L248" i="1"/>
  <c r="P248" i="1"/>
  <c r="S248" i="1"/>
  <c r="W248" i="1"/>
  <c r="AD248" i="1"/>
  <c r="AH248" i="1"/>
  <c r="AK248" i="1"/>
  <c r="AP250" i="1"/>
  <c r="AN250" i="1"/>
  <c r="AL250" i="1"/>
  <c r="AJ250" i="1"/>
  <c r="AG250" i="1"/>
  <c r="AE250" i="1"/>
  <c r="AC250" i="1"/>
  <c r="AA250" i="1"/>
  <c r="X250" i="1"/>
  <c r="V250" i="1"/>
  <c r="T250" i="1"/>
  <c r="R250" i="1"/>
  <c r="O250" i="1"/>
  <c r="M250" i="1"/>
  <c r="K250" i="1"/>
  <c r="I250" i="1"/>
  <c r="J250" i="1"/>
  <c r="N250" i="1"/>
  <c r="U250" i="1"/>
  <c r="Y250" i="1"/>
  <c r="AB250" i="1"/>
  <c r="AF250" i="1"/>
  <c r="AM250" i="1"/>
  <c r="AQ250" i="1"/>
  <c r="L252" i="1"/>
  <c r="P252" i="1"/>
  <c r="S252" i="1"/>
  <c r="W252" i="1"/>
  <c r="AD252" i="1"/>
  <c r="AH252" i="1"/>
  <c r="AK252" i="1"/>
  <c r="AP254" i="1"/>
  <c r="AN254" i="1"/>
  <c r="AL254" i="1"/>
  <c r="AJ254" i="1"/>
  <c r="AG254" i="1"/>
  <c r="AE254" i="1"/>
  <c r="AC254" i="1"/>
  <c r="AA254" i="1"/>
  <c r="X254" i="1"/>
  <c r="V254" i="1"/>
  <c r="T254" i="1"/>
  <c r="R254" i="1"/>
  <c r="O254" i="1"/>
  <c r="M254" i="1"/>
  <c r="K254" i="1"/>
  <c r="I254" i="1"/>
  <c r="J254" i="1"/>
  <c r="N254" i="1"/>
  <c r="U254" i="1"/>
  <c r="Y254" i="1"/>
  <c r="AB254" i="1"/>
  <c r="AF254" i="1"/>
  <c r="AM254" i="1"/>
  <c r="AQ254" i="1"/>
  <c r="L256" i="1"/>
  <c r="P256" i="1"/>
  <c r="S256" i="1"/>
  <c r="W256" i="1"/>
  <c r="AD256" i="1"/>
  <c r="AH256" i="1"/>
  <c r="AK256" i="1"/>
  <c r="AP258" i="1"/>
  <c r="AN258" i="1"/>
  <c r="AL258" i="1"/>
  <c r="AJ258" i="1"/>
  <c r="AG258" i="1"/>
  <c r="AE258" i="1"/>
  <c r="AC258" i="1"/>
  <c r="AA258" i="1"/>
  <c r="X258" i="1"/>
  <c r="V258" i="1"/>
  <c r="T258" i="1"/>
  <c r="R258" i="1"/>
  <c r="O258" i="1"/>
  <c r="M258" i="1"/>
  <c r="K258" i="1"/>
  <c r="I258" i="1"/>
  <c r="J258" i="1"/>
  <c r="N258" i="1"/>
  <c r="U258" i="1"/>
  <c r="Y258" i="1"/>
  <c r="AB258" i="1"/>
  <c r="AF258" i="1"/>
  <c r="AM258" i="1"/>
  <c r="AQ258" i="1"/>
  <c r="L206" i="1"/>
  <c r="P206" i="1"/>
  <c r="S206" i="1"/>
  <c r="W206" i="1"/>
  <c r="AD206" i="1"/>
  <c r="AH206" i="1"/>
  <c r="AK206" i="1"/>
  <c r="AP262" i="1"/>
  <c r="AN262" i="1"/>
  <c r="AL262" i="1"/>
  <c r="AJ262" i="1"/>
  <c r="AG262" i="1"/>
  <c r="AE262" i="1"/>
  <c r="AC262" i="1"/>
  <c r="AA262" i="1"/>
  <c r="X262" i="1"/>
  <c r="V262" i="1"/>
  <c r="T262" i="1"/>
  <c r="R262" i="1"/>
  <c r="O262" i="1"/>
  <c r="M262" i="1"/>
  <c r="K262" i="1"/>
  <c r="I262" i="1"/>
  <c r="J262" i="1"/>
  <c r="N262" i="1"/>
  <c r="U262" i="1"/>
  <c r="Y262" i="1"/>
  <c r="AB262" i="1"/>
  <c r="AF262" i="1"/>
  <c r="AM262" i="1"/>
  <c r="AQ262" i="1"/>
  <c r="AP266" i="1"/>
  <c r="AN266" i="1"/>
  <c r="AL266" i="1"/>
  <c r="AJ266" i="1"/>
  <c r="AG266" i="1"/>
  <c r="AE266" i="1"/>
  <c r="AC266" i="1"/>
  <c r="AA266" i="1"/>
  <c r="X266" i="1"/>
  <c r="V266" i="1"/>
  <c r="T266" i="1"/>
  <c r="R266" i="1"/>
  <c r="O266" i="1"/>
  <c r="M266" i="1"/>
  <c r="K266" i="1"/>
  <c r="I266" i="1"/>
  <c r="J266" i="1"/>
  <c r="N266" i="1"/>
  <c r="U266" i="1"/>
  <c r="Y266" i="1"/>
  <c r="AB266" i="1"/>
  <c r="AF266" i="1"/>
  <c r="AM266" i="1"/>
  <c r="AQ266" i="1"/>
  <c r="AP270" i="1"/>
  <c r="AN270" i="1"/>
  <c r="AL270" i="1"/>
  <c r="AJ270" i="1"/>
  <c r="AG270" i="1"/>
  <c r="AE270" i="1"/>
  <c r="AC270" i="1"/>
  <c r="AA270" i="1"/>
  <c r="X270" i="1"/>
  <c r="V270" i="1"/>
  <c r="T270" i="1"/>
  <c r="R270" i="1"/>
  <c r="O270" i="1"/>
  <c r="M270" i="1"/>
  <c r="K270" i="1"/>
  <c r="I270" i="1"/>
  <c r="J270" i="1"/>
  <c r="N270" i="1"/>
  <c r="U270" i="1"/>
  <c r="Y270" i="1"/>
  <c r="AB270" i="1"/>
  <c r="AF270" i="1"/>
  <c r="AM270" i="1"/>
  <c r="AQ270" i="1"/>
  <c r="AP217" i="1"/>
  <c r="AN217" i="1"/>
  <c r="AL217" i="1"/>
  <c r="AJ217" i="1"/>
  <c r="AG217" i="1"/>
  <c r="AE217" i="1"/>
  <c r="AC217" i="1"/>
  <c r="AA217" i="1"/>
  <c r="X217" i="1"/>
  <c r="V217" i="1"/>
  <c r="T217" i="1"/>
  <c r="R217" i="1"/>
  <c r="O217" i="1"/>
  <c r="M217" i="1"/>
  <c r="K217" i="1"/>
  <c r="I217" i="1"/>
  <c r="J217" i="1"/>
  <c r="N217" i="1"/>
  <c r="U217" i="1"/>
  <c r="Y217" i="1"/>
  <c r="AB217" i="1"/>
  <c r="AF217" i="1"/>
  <c r="AM217" i="1"/>
  <c r="AQ217" i="1"/>
  <c r="S6" i="1"/>
  <c r="U6" i="1"/>
  <c r="W6" i="1"/>
  <c r="Y6" i="1"/>
  <c r="AB6" i="1"/>
  <c r="AD6" i="1"/>
  <c r="AF6" i="1"/>
  <c r="S19" i="1"/>
  <c r="U19" i="1"/>
  <c r="W19" i="1"/>
  <c r="Y19" i="1"/>
  <c r="AK19" i="1"/>
  <c r="AM19" i="1"/>
  <c r="AO19" i="1"/>
  <c r="S7" i="1"/>
  <c r="U7" i="1"/>
  <c r="W7" i="1"/>
  <c r="Y7" i="1"/>
  <c r="AB7" i="1"/>
  <c r="AD7" i="1"/>
  <c r="AF7" i="1"/>
  <c r="S27" i="1"/>
  <c r="U27" i="1"/>
  <c r="W27" i="1"/>
  <c r="Y27" i="1"/>
  <c r="AB27" i="1"/>
  <c r="AD27" i="1"/>
  <c r="AF27" i="1"/>
  <c r="J106" i="1"/>
  <c r="L106" i="1"/>
  <c r="N106" i="1"/>
  <c r="P106" i="1"/>
  <c r="AB106" i="1"/>
  <c r="AD106" i="1"/>
  <c r="AF106" i="1"/>
  <c r="J13" i="1"/>
  <c r="L13" i="1"/>
  <c r="N13" i="1"/>
  <c r="P13" i="1"/>
  <c r="AK13" i="1"/>
  <c r="AM13" i="1"/>
  <c r="AO13" i="1"/>
  <c r="J15" i="1"/>
  <c r="L15" i="1"/>
  <c r="N15" i="1"/>
  <c r="P15" i="1"/>
  <c r="S15" i="1"/>
  <c r="U15" i="1"/>
  <c r="W15" i="1"/>
  <c r="Y15" i="1"/>
  <c r="AB15" i="1"/>
  <c r="AD15" i="1"/>
  <c r="AF15" i="1"/>
  <c r="S14" i="1"/>
  <c r="U14" i="1"/>
  <c r="W14" i="1"/>
  <c r="Y14" i="1"/>
  <c r="AK14" i="1"/>
  <c r="AM14" i="1"/>
  <c r="AO14" i="1"/>
  <c r="J21" i="1"/>
  <c r="N21" i="1"/>
  <c r="P21" i="1"/>
  <c r="AB21" i="1"/>
  <c r="AD21" i="1"/>
  <c r="AF21" i="1"/>
  <c r="J23" i="1"/>
  <c r="L23" i="1"/>
  <c r="N23" i="1"/>
  <c r="P23" i="1"/>
  <c r="AB23" i="1"/>
  <c r="AD23" i="1"/>
  <c r="AF23" i="1"/>
  <c r="AH23" i="1"/>
  <c r="S30" i="1"/>
  <c r="U30" i="1"/>
  <c r="W30" i="1"/>
  <c r="Y30" i="1"/>
  <c r="AK30" i="1"/>
  <c r="AO30" i="1"/>
  <c r="J39" i="1"/>
  <c r="L39" i="1"/>
  <c r="N39" i="1"/>
  <c r="P39" i="1"/>
  <c r="S39" i="1"/>
  <c r="AB39" i="1"/>
  <c r="AD39" i="1"/>
  <c r="AF39" i="1"/>
  <c r="AH39" i="1"/>
  <c r="AK39" i="1"/>
  <c r="S33" i="1"/>
  <c r="U33" i="1"/>
  <c r="W33" i="1"/>
  <c r="Y33" i="1"/>
  <c r="AK33" i="1"/>
  <c r="AM33" i="1"/>
  <c r="AO33" i="1"/>
  <c r="J198" i="1"/>
  <c r="L198" i="1"/>
  <c r="N198" i="1"/>
  <c r="P198" i="1"/>
  <c r="AD198" i="1"/>
  <c r="AF198" i="1"/>
  <c r="J55" i="1"/>
  <c r="L55" i="1"/>
  <c r="N55" i="1"/>
  <c r="P55" i="1"/>
  <c r="S55" i="1"/>
  <c r="U55" i="1"/>
  <c r="W55" i="1"/>
  <c r="Y55" i="1"/>
  <c r="AK55" i="1"/>
  <c r="AM55" i="1"/>
  <c r="AO55" i="1"/>
  <c r="J26" i="1"/>
  <c r="L26" i="1"/>
  <c r="N26" i="1"/>
  <c r="P26" i="1"/>
  <c r="AD26" i="1"/>
  <c r="AF26" i="1"/>
  <c r="S40" i="1"/>
  <c r="U40" i="1"/>
  <c r="W40" i="1"/>
  <c r="Y40" i="1"/>
  <c r="AK40" i="1"/>
  <c r="AM40" i="1"/>
  <c r="AO40" i="1"/>
  <c r="U47" i="1"/>
  <c r="L53" i="1"/>
  <c r="S53" i="1"/>
  <c r="U53" i="1"/>
  <c r="W53" i="1"/>
  <c r="Y53" i="1"/>
  <c r="AB53" i="1"/>
  <c r="AK53" i="1"/>
  <c r="AM53" i="1"/>
  <c r="AO53" i="1"/>
  <c r="J45" i="1"/>
  <c r="L45" i="1"/>
  <c r="N45" i="1"/>
  <c r="P45" i="1"/>
  <c r="AD45" i="1"/>
  <c r="AF45" i="1"/>
  <c r="S48" i="1"/>
  <c r="U48" i="1"/>
  <c r="W48" i="1"/>
  <c r="Y48" i="1"/>
  <c r="AB48" i="1"/>
  <c r="AD48" i="1"/>
  <c r="AF48" i="1"/>
  <c r="J184" i="1"/>
  <c r="L184" i="1"/>
  <c r="N184" i="1"/>
  <c r="P184" i="1"/>
  <c r="AB184" i="1"/>
  <c r="AD184" i="1"/>
  <c r="AF184" i="1"/>
  <c r="U61" i="1"/>
  <c r="Y61" i="1"/>
  <c r="AB61" i="1"/>
  <c r="AD61" i="1"/>
  <c r="AF61" i="1"/>
  <c r="AH61" i="1"/>
  <c r="AK61" i="1"/>
  <c r="AM61" i="1"/>
  <c r="AF38" i="1"/>
  <c r="S285" i="1"/>
  <c r="U285" i="1"/>
  <c r="W285" i="1"/>
  <c r="Y285" i="1"/>
  <c r="AK285" i="1"/>
  <c r="AM285" i="1"/>
  <c r="AO285" i="1"/>
  <c r="S57" i="1"/>
  <c r="U57" i="1"/>
  <c r="W57" i="1"/>
  <c r="Y57" i="1"/>
  <c r="AM57" i="1"/>
  <c r="AO57" i="1"/>
  <c r="J163" i="1"/>
  <c r="S163" i="1"/>
  <c r="U163" i="1"/>
  <c r="W163" i="1"/>
  <c r="Y163" i="1"/>
  <c r="AB163" i="1"/>
  <c r="AD163" i="1"/>
  <c r="AF163" i="1"/>
  <c r="S244" i="1"/>
  <c r="U244" i="1"/>
  <c r="W244" i="1"/>
  <c r="Y244" i="1"/>
  <c r="J69" i="1"/>
  <c r="L69" i="1"/>
  <c r="N69" i="1"/>
  <c r="P69" i="1"/>
  <c r="AD69" i="1"/>
  <c r="AF69" i="1"/>
  <c r="AK69" i="1"/>
  <c r="AM69" i="1"/>
  <c r="AO69" i="1"/>
  <c r="J191" i="1"/>
  <c r="L191" i="1"/>
  <c r="N191" i="1"/>
  <c r="P191" i="1"/>
  <c r="AB191" i="1"/>
  <c r="AD191" i="1"/>
  <c r="AF191" i="1"/>
  <c r="AH191" i="1"/>
  <c r="AK191" i="1"/>
  <c r="S73" i="1"/>
  <c r="U73" i="1"/>
  <c r="W73" i="1"/>
  <c r="Y73" i="1"/>
  <c r="J75" i="1"/>
  <c r="L75" i="1"/>
  <c r="N75" i="1"/>
  <c r="P75" i="1"/>
  <c r="AB75" i="1"/>
  <c r="AD75" i="1"/>
  <c r="AF75" i="1"/>
  <c r="J77" i="1"/>
  <c r="L77" i="1"/>
  <c r="N77" i="1"/>
  <c r="P77" i="1"/>
  <c r="AD77" i="1"/>
  <c r="AK77" i="1"/>
  <c r="AM77" i="1"/>
  <c r="AO77" i="1"/>
  <c r="S49" i="1"/>
  <c r="U49" i="1"/>
  <c r="W49" i="1"/>
  <c r="Y49" i="1"/>
  <c r="AD49" i="1"/>
  <c r="AK49" i="1"/>
  <c r="AM49" i="1"/>
  <c r="AO49" i="1"/>
  <c r="S81" i="1"/>
  <c r="U81" i="1"/>
  <c r="W81" i="1"/>
  <c r="S83" i="1"/>
  <c r="U83" i="1"/>
  <c r="W83" i="1"/>
  <c r="Y83" i="1"/>
  <c r="AB83" i="1"/>
  <c r="AD83" i="1"/>
  <c r="AF83" i="1"/>
  <c r="J85" i="1"/>
  <c r="S85" i="1"/>
  <c r="U85" i="1"/>
  <c r="W85" i="1"/>
  <c r="Y85" i="1"/>
  <c r="AB85" i="1"/>
  <c r="AK85" i="1"/>
  <c r="AM85" i="1"/>
  <c r="AO85" i="1"/>
  <c r="S245" i="1"/>
  <c r="U245" i="1"/>
  <c r="W245" i="1"/>
  <c r="Y245" i="1"/>
  <c r="AM245" i="1"/>
  <c r="AO245" i="1"/>
  <c r="S89" i="1"/>
  <c r="U89" i="1"/>
  <c r="W89" i="1"/>
  <c r="Y89" i="1"/>
  <c r="AB89" i="1"/>
  <c r="AD89" i="1"/>
  <c r="AF89" i="1"/>
  <c r="S91" i="1"/>
  <c r="U91" i="1"/>
  <c r="W91" i="1"/>
  <c r="Y91" i="1"/>
  <c r="AK91" i="1"/>
  <c r="AM91" i="1"/>
  <c r="AO91" i="1"/>
  <c r="S93" i="1"/>
  <c r="U93" i="1"/>
  <c r="W93" i="1"/>
  <c r="Y93" i="1"/>
  <c r="AB93" i="1"/>
  <c r="AK93" i="1"/>
  <c r="AM93" i="1"/>
  <c r="AO93" i="1"/>
  <c r="J95" i="1"/>
  <c r="L95" i="1"/>
  <c r="N95" i="1"/>
  <c r="P95" i="1"/>
  <c r="AB95" i="1"/>
  <c r="AF95" i="1"/>
  <c r="AH95" i="1"/>
  <c r="AK95" i="1"/>
  <c r="AM95" i="1"/>
  <c r="AO95" i="1"/>
  <c r="S97" i="1"/>
  <c r="U97" i="1"/>
  <c r="W97" i="1"/>
  <c r="Y97" i="1"/>
  <c r="AM97" i="1"/>
  <c r="J99" i="1"/>
  <c r="L99" i="1"/>
  <c r="N99" i="1"/>
  <c r="P99" i="1"/>
  <c r="S99" i="1"/>
  <c r="U99" i="1"/>
  <c r="W99" i="1"/>
  <c r="J86" i="1"/>
  <c r="L86" i="1"/>
  <c r="N86" i="1"/>
  <c r="P86" i="1"/>
  <c r="AK86" i="1"/>
  <c r="AM86" i="1"/>
  <c r="AO86" i="1"/>
  <c r="U169" i="1"/>
  <c r="AB169" i="1"/>
  <c r="AD169" i="1"/>
  <c r="AF169" i="1"/>
  <c r="AH169" i="1"/>
  <c r="AK169" i="1"/>
  <c r="AM169" i="1"/>
  <c r="L105" i="1"/>
  <c r="N105" i="1"/>
  <c r="P105" i="1"/>
  <c r="AD105" i="1"/>
  <c r="AF105" i="1"/>
  <c r="L175" i="1"/>
  <c r="N175" i="1"/>
  <c r="P175" i="1"/>
  <c r="AK175" i="1"/>
  <c r="AM175" i="1"/>
  <c r="AO175" i="1"/>
  <c r="S142" i="1"/>
  <c r="U142" i="1"/>
  <c r="W142" i="1"/>
  <c r="Y142" i="1"/>
  <c r="AB142" i="1"/>
  <c r="AK142" i="1"/>
  <c r="AM142" i="1"/>
  <c r="AO142" i="1"/>
  <c r="S111" i="1"/>
  <c r="U111" i="1"/>
  <c r="W111" i="1"/>
  <c r="Y111" i="1"/>
  <c r="AK111" i="1"/>
  <c r="AM111" i="1"/>
  <c r="AO111" i="1"/>
  <c r="J113" i="1"/>
  <c r="L113" i="1"/>
  <c r="N113" i="1"/>
  <c r="P113" i="1"/>
  <c r="AB113" i="1"/>
  <c r="AD113" i="1"/>
  <c r="AF113" i="1"/>
  <c r="AH113" i="1"/>
  <c r="AK113" i="1"/>
  <c r="AM113" i="1"/>
  <c r="AO113" i="1"/>
  <c r="U170" i="1"/>
  <c r="W170" i="1"/>
  <c r="Y170" i="1"/>
  <c r="AM170" i="1"/>
  <c r="S117" i="1"/>
  <c r="U117" i="1"/>
  <c r="W117" i="1"/>
  <c r="Y117" i="1"/>
  <c r="AB117" i="1"/>
  <c r="AD117" i="1"/>
  <c r="AF117" i="1"/>
  <c r="AP126" i="1"/>
  <c r="AN126" i="1"/>
  <c r="AL126" i="1"/>
  <c r="AJ126" i="1"/>
  <c r="AG126" i="1"/>
  <c r="AE126" i="1"/>
  <c r="AC126" i="1"/>
  <c r="AA126" i="1"/>
  <c r="X126" i="1"/>
  <c r="V126" i="1"/>
  <c r="T126" i="1"/>
  <c r="R126" i="1"/>
  <c r="O126" i="1"/>
  <c r="M126" i="1"/>
  <c r="K126" i="1"/>
  <c r="I126" i="1"/>
  <c r="J126" i="1"/>
  <c r="N126" i="1"/>
  <c r="U126" i="1"/>
  <c r="Y126" i="1"/>
  <c r="AB126" i="1"/>
  <c r="AF126" i="1"/>
  <c r="AM126" i="1"/>
  <c r="AQ126" i="1"/>
  <c r="AP130" i="1"/>
  <c r="AN130" i="1"/>
  <c r="AL130" i="1"/>
  <c r="AJ130" i="1"/>
  <c r="AG130" i="1"/>
  <c r="AE130" i="1"/>
  <c r="AC130" i="1"/>
  <c r="AA130" i="1"/>
  <c r="X130" i="1"/>
  <c r="V130" i="1"/>
  <c r="T130" i="1"/>
  <c r="R130" i="1"/>
  <c r="O130" i="1"/>
  <c r="M130" i="1"/>
  <c r="K130" i="1"/>
  <c r="I130" i="1"/>
  <c r="N130" i="1"/>
  <c r="U134" i="1"/>
  <c r="Y134" i="1"/>
  <c r="AB134" i="1"/>
  <c r="AF134" i="1"/>
  <c r="AM134" i="1"/>
  <c r="AQ134" i="1"/>
  <c r="AP138" i="1"/>
  <c r="AN138" i="1"/>
  <c r="AL138" i="1"/>
  <c r="AJ138" i="1"/>
  <c r="AG138" i="1"/>
  <c r="AE138" i="1"/>
  <c r="AC138" i="1"/>
  <c r="AA138" i="1"/>
  <c r="X138" i="1"/>
  <c r="V138" i="1"/>
  <c r="T138" i="1"/>
  <c r="R138" i="1"/>
  <c r="O138" i="1"/>
  <c r="M138" i="1"/>
  <c r="K138" i="1"/>
  <c r="I138" i="1"/>
  <c r="J138" i="1"/>
  <c r="N138" i="1"/>
  <c r="U138" i="1"/>
  <c r="AB138" i="1"/>
  <c r="AF138" i="1"/>
  <c r="AM138" i="1"/>
  <c r="AQ138" i="1"/>
  <c r="AP146" i="1"/>
  <c r="AN146" i="1"/>
  <c r="AL146" i="1"/>
  <c r="AJ146" i="1"/>
  <c r="AG146" i="1"/>
  <c r="AE146" i="1"/>
  <c r="AC146" i="1"/>
  <c r="AA146" i="1"/>
  <c r="X146" i="1"/>
  <c r="V146" i="1"/>
  <c r="T146" i="1"/>
  <c r="R146" i="1"/>
  <c r="O146" i="1"/>
  <c r="M146" i="1"/>
  <c r="K146" i="1"/>
  <c r="I146" i="1"/>
  <c r="J146" i="1"/>
  <c r="N146" i="1"/>
  <c r="U146" i="1"/>
  <c r="Y146" i="1"/>
  <c r="AB146" i="1"/>
  <c r="AF146" i="1"/>
  <c r="AM146" i="1"/>
  <c r="AQ146" i="1"/>
  <c r="AP150" i="1"/>
  <c r="AN150" i="1"/>
  <c r="AL150" i="1"/>
  <c r="AJ150" i="1"/>
  <c r="AG150" i="1"/>
  <c r="AE150" i="1"/>
  <c r="AC150" i="1"/>
  <c r="AA150" i="1"/>
  <c r="X150" i="1"/>
  <c r="V150" i="1"/>
  <c r="T150" i="1"/>
  <c r="R150" i="1"/>
  <c r="O150" i="1"/>
  <c r="M150" i="1"/>
  <c r="K150" i="1"/>
  <c r="I150" i="1"/>
  <c r="J150" i="1"/>
  <c r="N150" i="1"/>
  <c r="U150" i="1"/>
  <c r="Y150" i="1"/>
  <c r="AB150" i="1"/>
  <c r="AF150" i="1"/>
  <c r="AM150" i="1"/>
  <c r="AQ150" i="1"/>
  <c r="AP17" i="1"/>
  <c r="AN17" i="1"/>
  <c r="AL17" i="1"/>
  <c r="AJ17" i="1"/>
  <c r="AG17" i="1"/>
  <c r="AE17" i="1"/>
  <c r="AC17" i="1"/>
  <c r="AA17" i="1"/>
  <c r="X17" i="1"/>
  <c r="V17" i="1"/>
  <c r="T17" i="1"/>
  <c r="R17" i="1"/>
  <c r="O17" i="1"/>
  <c r="M17" i="1"/>
  <c r="K17" i="1"/>
  <c r="I17" i="1"/>
  <c r="J17" i="1"/>
  <c r="N17" i="1"/>
  <c r="U17" i="1"/>
  <c r="Y17" i="1"/>
  <c r="AB17" i="1"/>
  <c r="AF17" i="1"/>
  <c r="AM17" i="1"/>
  <c r="AQ17" i="1"/>
  <c r="AP274" i="1"/>
  <c r="AN274" i="1"/>
  <c r="AL274" i="1"/>
  <c r="AJ274" i="1"/>
  <c r="AG274" i="1"/>
  <c r="AE274" i="1"/>
  <c r="AC274" i="1"/>
  <c r="AA274" i="1"/>
  <c r="X274" i="1"/>
  <c r="V274" i="1"/>
  <c r="T274" i="1"/>
  <c r="R274" i="1"/>
  <c r="O274" i="1"/>
  <c r="M274" i="1"/>
  <c r="K274" i="1"/>
  <c r="I274" i="1"/>
  <c r="J274" i="1"/>
  <c r="N274" i="1"/>
  <c r="U274" i="1"/>
  <c r="Y274" i="1"/>
  <c r="AB274" i="1"/>
  <c r="AF274" i="1"/>
  <c r="AM274" i="1"/>
  <c r="AQ274" i="1"/>
  <c r="AP119" i="1"/>
  <c r="AN119" i="1"/>
  <c r="AL119" i="1"/>
  <c r="AJ119" i="1"/>
  <c r="AG119" i="1"/>
  <c r="AE119" i="1"/>
  <c r="AC119" i="1"/>
  <c r="AA119" i="1"/>
  <c r="X119" i="1"/>
  <c r="V119" i="1"/>
  <c r="T119" i="1"/>
  <c r="R119" i="1"/>
  <c r="O119" i="1"/>
  <c r="M119" i="1"/>
  <c r="K119" i="1"/>
  <c r="I119" i="1"/>
  <c r="J119" i="1"/>
  <c r="N119" i="1"/>
  <c r="U119" i="1"/>
  <c r="Y119" i="1"/>
  <c r="AB119" i="1"/>
  <c r="AF119" i="1"/>
  <c r="AM119" i="1"/>
  <c r="AQ119" i="1"/>
  <c r="AP279" i="1"/>
  <c r="AN279" i="1"/>
  <c r="AL279" i="1"/>
  <c r="AJ279" i="1"/>
  <c r="AG279" i="1"/>
  <c r="AE279" i="1"/>
  <c r="AC279" i="1"/>
  <c r="AA279" i="1"/>
  <c r="X279" i="1"/>
  <c r="V279" i="1"/>
  <c r="T279" i="1"/>
  <c r="R279" i="1"/>
  <c r="O279" i="1"/>
  <c r="M279" i="1"/>
  <c r="K279" i="1"/>
  <c r="I279" i="1"/>
  <c r="J279" i="1"/>
  <c r="N279" i="1"/>
  <c r="U279" i="1"/>
  <c r="Y279" i="1"/>
  <c r="AB279" i="1"/>
  <c r="AF279" i="1"/>
  <c r="AM279" i="1"/>
  <c r="AQ279" i="1"/>
  <c r="AP293" i="1"/>
  <c r="AN293" i="1"/>
  <c r="AL293" i="1"/>
  <c r="AJ293" i="1"/>
  <c r="AG293" i="1"/>
  <c r="AE293" i="1"/>
  <c r="AC293" i="1"/>
  <c r="AA293" i="1"/>
  <c r="X293" i="1"/>
  <c r="V293" i="1"/>
  <c r="T293" i="1"/>
  <c r="R293" i="1"/>
  <c r="O293" i="1"/>
  <c r="M293" i="1"/>
  <c r="K293" i="1"/>
  <c r="I293" i="1"/>
  <c r="J293" i="1"/>
  <c r="N293" i="1"/>
  <c r="U293" i="1"/>
  <c r="Y293" i="1"/>
  <c r="AB293" i="1"/>
  <c r="AF293" i="1"/>
  <c r="AM293" i="1"/>
  <c r="AQ293" i="1"/>
  <c r="AP174" i="1"/>
  <c r="AN174" i="1"/>
  <c r="AL174" i="1"/>
  <c r="AJ174" i="1"/>
  <c r="AG174" i="1"/>
  <c r="AE174" i="1"/>
  <c r="AC174" i="1"/>
  <c r="AA174" i="1"/>
  <c r="X174" i="1"/>
  <c r="V174" i="1"/>
  <c r="T174" i="1"/>
  <c r="R174" i="1"/>
  <c r="O174" i="1"/>
  <c r="M174" i="1"/>
  <c r="K174" i="1"/>
  <c r="I174" i="1"/>
  <c r="J174" i="1"/>
  <c r="N174" i="1"/>
  <c r="U174" i="1"/>
  <c r="Y174" i="1"/>
  <c r="AB174" i="1"/>
  <c r="AF174" i="1"/>
  <c r="AM174" i="1"/>
  <c r="AQ174" i="1"/>
  <c r="AP178" i="1"/>
  <c r="AN178" i="1"/>
  <c r="AL178" i="1"/>
  <c r="AJ178" i="1"/>
  <c r="AG178" i="1"/>
  <c r="AE178" i="1"/>
  <c r="AC178" i="1"/>
  <c r="AA178" i="1"/>
  <c r="X178" i="1"/>
  <c r="V178" i="1"/>
  <c r="T178" i="1"/>
  <c r="R178" i="1"/>
  <c r="O178" i="1"/>
  <c r="M178" i="1"/>
  <c r="K178" i="1"/>
  <c r="I178" i="1"/>
  <c r="J178" i="1"/>
  <c r="N178" i="1"/>
  <c r="U178" i="1"/>
  <c r="Y178" i="1"/>
  <c r="AB178" i="1"/>
  <c r="AF178" i="1"/>
  <c r="AM178" i="1"/>
  <c r="AQ178" i="1"/>
  <c r="AP182" i="1"/>
  <c r="AN182" i="1"/>
  <c r="AL182" i="1"/>
  <c r="AJ182" i="1"/>
  <c r="AG182" i="1"/>
  <c r="AE182" i="1"/>
  <c r="AC182" i="1"/>
  <c r="AA182" i="1"/>
  <c r="X182" i="1"/>
  <c r="V182" i="1"/>
  <c r="T182" i="1"/>
  <c r="R182" i="1"/>
  <c r="O182" i="1"/>
  <c r="M182" i="1"/>
  <c r="K182" i="1"/>
  <c r="I182" i="1"/>
  <c r="J182" i="1"/>
  <c r="N182" i="1"/>
  <c r="U182" i="1"/>
  <c r="Y182" i="1"/>
  <c r="AB182" i="1"/>
  <c r="AF182" i="1"/>
  <c r="AM182" i="1"/>
  <c r="AQ182" i="1"/>
  <c r="AP186" i="1"/>
  <c r="AN186" i="1"/>
  <c r="AL186" i="1"/>
  <c r="AJ186" i="1"/>
  <c r="AG186" i="1"/>
  <c r="AE186" i="1"/>
  <c r="AC186" i="1"/>
  <c r="AA186" i="1"/>
  <c r="X186" i="1"/>
  <c r="V186" i="1"/>
  <c r="T186" i="1"/>
  <c r="R186" i="1"/>
  <c r="O186" i="1"/>
  <c r="M186" i="1"/>
  <c r="K186" i="1"/>
  <c r="I186" i="1"/>
  <c r="J186" i="1"/>
  <c r="N186" i="1"/>
  <c r="U186" i="1"/>
  <c r="Y186" i="1"/>
  <c r="AB186" i="1"/>
  <c r="AF186" i="1"/>
  <c r="AM186" i="1"/>
  <c r="AQ186" i="1"/>
  <c r="AP192" i="1"/>
  <c r="AN192" i="1"/>
  <c r="AL192" i="1"/>
  <c r="AJ192" i="1"/>
  <c r="AG192" i="1"/>
  <c r="AE192" i="1"/>
  <c r="AC192" i="1"/>
  <c r="AA192" i="1"/>
  <c r="X192" i="1"/>
  <c r="V192" i="1"/>
  <c r="T192" i="1"/>
  <c r="R192" i="1"/>
  <c r="O192" i="1"/>
  <c r="M192" i="1"/>
  <c r="K192" i="1"/>
  <c r="I192" i="1"/>
  <c r="J192" i="1"/>
  <c r="N192" i="1"/>
  <c r="U192" i="1"/>
  <c r="Y192" i="1"/>
  <c r="AB192" i="1"/>
  <c r="AF192" i="1"/>
  <c r="AM192" i="1"/>
  <c r="AQ192" i="1"/>
  <c r="AP196" i="1"/>
  <c r="AN196" i="1"/>
  <c r="AL196" i="1"/>
  <c r="AJ196" i="1"/>
  <c r="AG196" i="1"/>
  <c r="AE196" i="1"/>
  <c r="AC196" i="1"/>
  <c r="AA196" i="1"/>
  <c r="X196" i="1"/>
  <c r="V196" i="1"/>
  <c r="T196" i="1"/>
  <c r="R196" i="1"/>
  <c r="O196" i="1"/>
  <c r="M196" i="1"/>
  <c r="K196" i="1"/>
  <c r="I196" i="1"/>
  <c r="J196" i="1"/>
  <c r="N196" i="1"/>
  <c r="U196" i="1"/>
  <c r="Y196" i="1"/>
  <c r="AB196" i="1"/>
  <c r="AF196" i="1"/>
  <c r="AM196" i="1"/>
  <c r="AQ196" i="1"/>
  <c r="AP200" i="1"/>
  <c r="AN200" i="1"/>
  <c r="AL200" i="1"/>
  <c r="AJ200" i="1"/>
  <c r="AG200" i="1"/>
  <c r="AE200" i="1"/>
  <c r="AC200" i="1"/>
  <c r="AA200" i="1"/>
  <c r="X200" i="1"/>
  <c r="V200" i="1"/>
  <c r="T200" i="1"/>
  <c r="R200" i="1"/>
  <c r="O200" i="1"/>
  <c r="M200" i="1"/>
  <c r="K200" i="1"/>
  <c r="I200" i="1"/>
  <c r="J200" i="1"/>
  <c r="N200" i="1"/>
  <c r="U200" i="1"/>
  <c r="Y200" i="1"/>
  <c r="AB200" i="1"/>
  <c r="AF200" i="1"/>
  <c r="AM200" i="1"/>
  <c r="AQ200" i="1"/>
  <c r="AP204" i="1"/>
  <c r="AN204" i="1"/>
  <c r="AL204" i="1"/>
  <c r="AJ204" i="1"/>
  <c r="AG204" i="1"/>
  <c r="AE204" i="1"/>
  <c r="AC204" i="1"/>
  <c r="AA204" i="1"/>
  <c r="X204" i="1"/>
  <c r="V204" i="1"/>
  <c r="T204" i="1"/>
  <c r="R204" i="1"/>
  <c r="O204" i="1"/>
  <c r="M204" i="1"/>
  <c r="K204" i="1"/>
  <c r="I204" i="1"/>
  <c r="J204" i="1"/>
  <c r="N204" i="1"/>
  <c r="U204" i="1"/>
  <c r="Y204" i="1"/>
  <c r="AB204" i="1"/>
  <c r="AF204" i="1"/>
  <c r="AM204" i="1"/>
  <c r="AQ204" i="1"/>
  <c r="AP208" i="1"/>
  <c r="AN208" i="1"/>
  <c r="AL208" i="1"/>
  <c r="AJ208" i="1"/>
  <c r="AG208" i="1"/>
  <c r="AE208" i="1"/>
  <c r="AC208" i="1"/>
  <c r="AA208" i="1"/>
  <c r="X208" i="1"/>
  <c r="V208" i="1"/>
  <c r="T208" i="1"/>
  <c r="R208" i="1"/>
  <c r="O208" i="1"/>
  <c r="M208" i="1"/>
  <c r="K208" i="1"/>
  <c r="I208" i="1"/>
  <c r="J208" i="1"/>
  <c r="N208" i="1"/>
  <c r="U208" i="1"/>
  <c r="Y208" i="1"/>
  <c r="AB208" i="1"/>
  <c r="AF208" i="1"/>
  <c r="AM208" i="1"/>
  <c r="AQ208" i="1"/>
  <c r="AP212" i="1"/>
  <c r="AN212" i="1"/>
  <c r="AL212" i="1"/>
  <c r="AJ212" i="1"/>
  <c r="AG212" i="1"/>
  <c r="AE212" i="1"/>
  <c r="AC212" i="1"/>
  <c r="AA212" i="1"/>
  <c r="X212" i="1"/>
  <c r="V212" i="1"/>
  <c r="T212" i="1"/>
  <c r="R212" i="1"/>
  <c r="O212" i="1"/>
  <c r="M212" i="1"/>
  <c r="K212" i="1"/>
  <c r="I212" i="1"/>
  <c r="J212" i="1"/>
  <c r="N212" i="1"/>
  <c r="U212" i="1"/>
  <c r="Y212" i="1"/>
  <c r="AB212" i="1"/>
  <c r="AF212" i="1"/>
  <c r="AM212" i="1"/>
  <c r="AQ212" i="1"/>
  <c r="AP216" i="1"/>
  <c r="AN216" i="1"/>
  <c r="AL216" i="1"/>
  <c r="AJ216" i="1"/>
  <c r="AG216" i="1"/>
  <c r="AE216" i="1"/>
  <c r="AC216" i="1"/>
  <c r="AA216" i="1"/>
  <c r="X216" i="1"/>
  <c r="V216" i="1"/>
  <c r="T216" i="1"/>
  <c r="R216" i="1"/>
  <c r="O216" i="1"/>
  <c r="M216" i="1"/>
  <c r="K216" i="1"/>
  <c r="I216" i="1"/>
  <c r="J216" i="1"/>
  <c r="N216" i="1"/>
  <c r="U216" i="1"/>
  <c r="Y216" i="1"/>
  <c r="AB216" i="1"/>
  <c r="AF216" i="1"/>
  <c r="AM216" i="1"/>
  <c r="AQ216" i="1"/>
  <c r="AP220" i="1"/>
  <c r="AN220" i="1"/>
  <c r="AL220" i="1"/>
  <c r="AJ220" i="1"/>
  <c r="AG220" i="1"/>
  <c r="AE220" i="1"/>
  <c r="AC220" i="1"/>
  <c r="AA220" i="1"/>
  <c r="X220" i="1"/>
  <c r="V220" i="1"/>
  <c r="T220" i="1"/>
  <c r="R220" i="1"/>
  <c r="O220" i="1"/>
  <c r="M220" i="1"/>
  <c r="K220" i="1"/>
  <c r="I220" i="1"/>
  <c r="J220" i="1"/>
  <c r="N220" i="1"/>
  <c r="U220" i="1"/>
  <c r="Y220" i="1"/>
  <c r="AB220" i="1"/>
  <c r="AF220" i="1"/>
  <c r="AM220" i="1"/>
  <c r="AQ220" i="1"/>
  <c r="AP224" i="1"/>
  <c r="AN224" i="1"/>
  <c r="AL224" i="1"/>
  <c r="AJ224" i="1"/>
  <c r="AG224" i="1"/>
  <c r="AE224" i="1"/>
  <c r="AC224" i="1"/>
  <c r="AA224" i="1"/>
  <c r="X224" i="1"/>
  <c r="V224" i="1"/>
  <c r="T224" i="1"/>
  <c r="R224" i="1"/>
  <c r="O224" i="1"/>
  <c r="M224" i="1"/>
  <c r="K224" i="1"/>
  <c r="I224" i="1"/>
  <c r="J224" i="1"/>
  <c r="N224" i="1"/>
  <c r="U224" i="1"/>
  <c r="Y224" i="1"/>
  <c r="AB224" i="1"/>
  <c r="AF224" i="1"/>
  <c r="AM224" i="1"/>
  <c r="AQ224" i="1"/>
  <c r="AP228" i="1"/>
  <c r="AN228" i="1"/>
  <c r="AL228" i="1"/>
  <c r="AJ228" i="1"/>
  <c r="AG228" i="1"/>
  <c r="AE228" i="1"/>
  <c r="AC228" i="1"/>
  <c r="AA228" i="1"/>
  <c r="X228" i="1"/>
  <c r="V228" i="1"/>
  <c r="T228" i="1"/>
  <c r="R228" i="1"/>
  <c r="O228" i="1"/>
  <c r="M228" i="1"/>
  <c r="K228" i="1"/>
  <c r="I228" i="1"/>
  <c r="J228" i="1"/>
  <c r="N228" i="1"/>
  <c r="U228" i="1"/>
  <c r="Y228" i="1"/>
  <c r="AB228" i="1"/>
  <c r="AF228" i="1"/>
  <c r="AM228" i="1"/>
  <c r="AQ228" i="1"/>
  <c r="AP231" i="1"/>
  <c r="AN231" i="1"/>
  <c r="AL231" i="1"/>
  <c r="AJ231" i="1"/>
  <c r="AG231" i="1"/>
  <c r="AE231" i="1"/>
  <c r="AC231" i="1"/>
  <c r="AA231" i="1"/>
  <c r="X231" i="1"/>
  <c r="V231" i="1"/>
  <c r="T231" i="1"/>
  <c r="R231" i="1"/>
  <c r="O231" i="1"/>
  <c r="M231" i="1"/>
  <c r="K231" i="1"/>
  <c r="I231" i="1"/>
  <c r="J231" i="1"/>
  <c r="N231" i="1"/>
  <c r="U231" i="1"/>
  <c r="Y231" i="1"/>
  <c r="AB231" i="1"/>
  <c r="AF231" i="1"/>
  <c r="AM231" i="1"/>
  <c r="AQ231" i="1"/>
  <c r="AP236" i="1"/>
  <c r="AN236" i="1"/>
  <c r="AL236" i="1"/>
  <c r="AJ236" i="1"/>
  <c r="AG236" i="1"/>
  <c r="AE236" i="1"/>
  <c r="AC236" i="1"/>
  <c r="AA236" i="1"/>
  <c r="X236" i="1"/>
  <c r="V236" i="1"/>
  <c r="T236" i="1"/>
  <c r="R236" i="1"/>
  <c r="O236" i="1"/>
  <c r="M236" i="1"/>
  <c r="K236" i="1"/>
  <c r="I236" i="1"/>
  <c r="J236" i="1"/>
  <c r="N236" i="1"/>
  <c r="U236" i="1"/>
  <c r="Y236" i="1"/>
  <c r="AB236" i="1"/>
  <c r="AF236" i="1"/>
  <c r="AM236" i="1"/>
  <c r="AQ236" i="1"/>
  <c r="AP240" i="1"/>
  <c r="AN240" i="1"/>
  <c r="AL240" i="1"/>
  <c r="AJ240" i="1"/>
  <c r="AG240" i="1"/>
  <c r="AE240" i="1"/>
  <c r="AC240" i="1"/>
  <c r="AA240" i="1"/>
  <c r="X240" i="1"/>
  <c r="V240" i="1"/>
  <c r="T240" i="1"/>
  <c r="R240" i="1"/>
  <c r="O240" i="1"/>
  <c r="M240" i="1"/>
  <c r="K240" i="1"/>
  <c r="I240" i="1"/>
  <c r="J240" i="1"/>
  <c r="N240" i="1"/>
  <c r="U240" i="1"/>
  <c r="Y240" i="1"/>
  <c r="AB240" i="1"/>
  <c r="AF240" i="1"/>
  <c r="AM240" i="1"/>
  <c r="AQ240" i="1"/>
  <c r="AP179" i="1"/>
  <c r="AN179" i="1"/>
  <c r="AL179" i="1"/>
  <c r="AJ179" i="1"/>
  <c r="AG179" i="1"/>
  <c r="AE179" i="1"/>
  <c r="AC179" i="1"/>
  <c r="AA179" i="1"/>
  <c r="X179" i="1"/>
  <c r="V179" i="1"/>
  <c r="T179" i="1"/>
  <c r="R179" i="1"/>
  <c r="O179" i="1"/>
  <c r="M179" i="1"/>
  <c r="K179" i="1"/>
  <c r="I179" i="1"/>
  <c r="J179" i="1"/>
  <c r="N179" i="1"/>
  <c r="U179" i="1"/>
  <c r="Y179" i="1"/>
  <c r="AB179" i="1"/>
  <c r="AF179" i="1"/>
  <c r="AM179" i="1"/>
  <c r="AQ179" i="1"/>
  <c r="AP248" i="1"/>
  <c r="AN248" i="1"/>
  <c r="AL248" i="1"/>
  <c r="AJ248" i="1"/>
  <c r="AG248" i="1"/>
  <c r="AE248" i="1"/>
  <c r="AC248" i="1"/>
  <c r="AA248" i="1"/>
  <c r="X248" i="1"/>
  <c r="V248" i="1"/>
  <c r="T248" i="1"/>
  <c r="R248" i="1"/>
  <c r="O248" i="1"/>
  <c r="M248" i="1"/>
  <c r="K248" i="1"/>
  <c r="I248" i="1"/>
  <c r="J248" i="1"/>
  <c r="N248" i="1"/>
  <c r="U248" i="1"/>
  <c r="Y248" i="1"/>
  <c r="AB248" i="1"/>
  <c r="AF248" i="1"/>
  <c r="AM248" i="1"/>
  <c r="AQ248" i="1"/>
  <c r="AP252" i="1"/>
  <c r="AN252" i="1"/>
  <c r="AL252" i="1"/>
  <c r="AJ252" i="1"/>
  <c r="AG252" i="1"/>
  <c r="AE252" i="1"/>
  <c r="AC252" i="1"/>
  <c r="AA252" i="1"/>
  <c r="X252" i="1"/>
  <c r="V252" i="1"/>
  <c r="T252" i="1"/>
  <c r="R252" i="1"/>
  <c r="O252" i="1"/>
  <c r="M252" i="1"/>
  <c r="K252" i="1"/>
  <c r="I252" i="1"/>
  <c r="J252" i="1"/>
  <c r="N252" i="1"/>
  <c r="U252" i="1"/>
  <c r="Y252" i="1"/>
  <c r="AB252" i="1"/>
  <c r="AF252" i="1"/>
  <c r="AM252" i="1"/>
  <c r="AQ252" i="1"/>
  <c r="AP256" i="1"/>
  <c r="AN256" i="1"/>
  <c r="AL256" i="1"/>
  <c r="AJ256" i="1"/>
  <c r="AG256" i="1"/>
  <c r="AE256" i="1"/>
  <c r="AC256" i="1"/>
  <c r="AA256" i="1"/>
  <c r="X256" i="1"/>
  <c r="V256" i="1"/>
  <c r="T256" i="1"/>
  <c r="R256" i="1"/>
  <c r="O256" i="1"/>
  <c r="M256" i="1"/>
  <c r="K256" i="1"/>
  <c r="I256" i="1"/>
  <c r="J256" i="1"/>
  <c r="N256" i="1"/>
  <c r="U256" i="1"/>
  <c r="Y256" i="1"/>
  <c r="AB256" i="1"/>
  <c r="AF256" i="1"/>
  <c r="AM256" i="1"/>
  <c r="AQ256" i="1"/>
  <c r="AP206" i="1"/>
  <c r="AN206" i="1"/>
  <c r="AL206" i="1"/>
  <c r="AJ206" i="1"/>
  <c r="AG206" i="1"/>
  <c r="AE206" i="1"/>
  <c r="AC206" i="1"/>
  <c r="AA206" i="1"/>
  <c r="X206" i="1"/>
  <c r="V206" i="1"/>
  <c r="T206" i="1"/>
  <c r="R206" i="1"/>
  <c r="O206" i="1"/>
  <c r="M206" i="1"/>
  <c r="K206" i="1"/>
  <c r="I206" i="1"/>
  <c r="J206" i="1"/>
  <c r="N206" i="1"/>
  <c r="U206" i="1"/>
  <c r="Y206" i="1"/>
  <c r="AB206" i="1"/>
  <c r="AF206" i="1"/>
  <c r="AM206" i="1"/>
  <c r="AQ206" i="1"/>
  <c r="L262" i="1"/>
  <c r="P262" i="1"/>
  <c r="S262" i="1"/>
  <c r="W262" i="1"/>
  <c r="AD262" i="1"/>
  <c r="AH262" i="1"/>
  <c r="AK262" i="1"/>
  <c r="AO262" i="1"/>
  <c r="AP264" i="1"/>
  <c r="AN264" i="1"/>
  <c r="AL264" i="1"/>
  <c r="AJ264" i="1"/>
  <c r="AG264" i="1"/>
  <c r="AE264" i="1"/>
  <c r="AC264" i="1"/>
  <c r="AA264" i="1"/>
  <c r="X264" i="1"/>
  <c r="V264" i="1"/>
  <c r="T264" i="1"/>
  <c r="R264" i="1"/>
  <c r="O264" i="1"/>
  <c r="M264" i="1"/>
  <c r="K264" i="1"/>
  <c r="I264" i="1"/>
  <c r="J264" i="1"/>
  <c r="N264" i="1"/>
  <c r="U264" i="1"/>
  <c r="Y264" i="1"/>
  <c r="AB264" i="1"/>
  <c r="AF264" i="1"/>
  <c r="AM264" i="1"/>
  <c r="AQ264" i="1"/>
  <c r="L266" i="1"/>
  <c r="P266" i="1"/>
  <c r="S266" i="1"/>
  <c r="W266" i="1"/>
  <c r="AD266" i="1"/>
  <c r="AH266" i="1"/>
  <c r="AK266" i="1"/>
  <c r="AO266" i="1"/>
  <c r="AP268" i="1"/>
  <c r="AN268" i="1"/>
  <c r="AL268" i="1"/>
  <c r="AJ268" i="1"/>
  <c r="AG268" i="1"/>
  <c r="AE268" i="1"/>
  <c r="AC268" i="1"/>
  <c r="AA268" i="1"/>
  <c r="X268" i="1"/>
  <c r="V268" i="1"/>
  <c r="T268" i="1"/>
  <c r="R268" i="1"/>
  <c r="O268" i="1"/>
  <c r="M268" i="1"/>
  <c r="K268" i="1"/>
  <c r="I268" i="1"/>
  <c r="J268" i="1"/>
  <c r="N268" i="1"/>
  <c r="U268" i="1"/>
  <c r="Y268" i="1"/>
  <c r="AB268" i="1"/>
  <c r="AF268" i="1"/>
  <c r="AM268" i="1"/>
  <c r="AQ268" i="1"/>
  <c r="L270" i="1"/>
  <c r="P270" i="1"/>
  <c r="S270" i="1"/>
  <c r="W270" i="1"/>
  <c r="AD270" i="1"/>
  <c r="AH270" i="1"/>
  <c r="AK270" i="1"/>
  <c r="AO270" i="1"/>
  <c r="AP272" i="1"/>
  <c r="AN272" i="1"/>
  <c r="AL272" i="1"/>
  <c r="AJ272" i="1"/>
  <c r="AG272" i="1"/>
  <c r="AE272" i="1"/>
  <c r="AC272" i="1"/>
  <c r="AA272" i="1"/>
  <c r="X272" i="1"/>
  <c r="V272" i="1"/>
  <c r="T272" i="1"/>
  <c r="R272" i="1"/>
  <c r="O272" i="1"/>
  <c r="M272" i="1"/>
  <c r="K272" i="1"/>
  <c r="I272" i="1"/>
  <c r="J272" i="1"/>
  <c r="N272" i="1"/>
  <c r="U272" i="1"/>
  <c r="Y272" i="1"/>
  <c r="AB272" i="1"/>
  <c r="AF272" i="1"/>
  <c r="AM272" i="1"/>
  <c r="AQ272" i="1"/>
  <c r="L217" i="1"/>
  <c r="P217" i="1"/>
  <c r="S217" i="1"/>
  <c r="W217" i="1"/>
  <c r="AD217" i="1"/>
  <c r="AH217" i="1"/>
  <c r="AK217" i="1"/>
  <c r="AO217" i="1"/>
  <c r="AP276" i="1"/>
  <c r="AN276" i="1"/>
  <c r="AL276" i="1"/>
  <c r="AJ276" i="1"/>
  <c r="AG276" i="1"/>
  <c r="AE276" i="1"/>
  <c r="AC276" i="1"/>
  <c r="AA276" i="1"/>
  <c r="X276" i="1"/>
  <c r="V276" i="1"/>
  <c r="T276" i="1"/>
  <c r="R276" i="1"/>
  <c r="O276" i="1"/>
  <c r="M276" i="1"/>
  <c r="K276" i="1"/>
  <c r="I276" i="1"/>
  <c r="AQ276" i="1"/>
  <c r="AO276" i="1"/>
  <c r="AM276" i="1"/>
  <c r="AK276" i="1"/>
  <c r="AH276" i="1"/>
  <c r="AF276" i="1"/>
  <c r="AD276" i="1"/>
  <c r="AB276" i="1"/>
  <c r="J276" i="1"/>
  <c r="N276" i="1"/>
  <c r="U276" i="1"/>
  <c r="Y276" i="1"/>
  <c r="J31" i="1"/>
  <c r="L31" i="1"/>
  <c r="N31" i="1"/>
  <c r="P31" i="1"/>
  <c r="S31" i="1"/>
  <c r="U31" i="1"/>
  <c r="W31" i="1"/>
  <c r="Y31" i="1"/>
  <c r="AB31" i="1"/>
  <c r="AD31" i="1"/>
  <c r="AF31" i="1"/>
  <c r="AH31" i="1"/>
  <c r="AK31" i="1"/>
  <c r="AM31" i="1"/>
  <c r="AO31" i="1"/>
  <c r="AQ31" i="1"/>
  <c r="J280" i="1"/>
  <c r="L280" i="1"/>
  <c r="N280" i="1"/>
  <c r="P280" i="1"/>
  <c r="S280" i="1"/>
  <c r="U280" i="1"/>
  <c r="W280" i="1"/>
  <c r="Y280" i="1"/>
  <c r="AB280" i="1"/>
  <c r="AD280" i="1"/>
  <c r="AF280" i="1"/>
  <c r="AH280" i="1"/>
  <c r="AK280" i="1"/>
  <c r="AM280" i="1"/>
  <c r="AO280" i="1"/>
  <c r="AQ280" i="1"/>
  <c r="J289" i="1"/>
  <c r="L289" i="1"/>
  <c r="N289" i="1"/>
  <c r="P289" i="1"/>
  <c r="S289" i="1"/>
  <c r="U289" i="1"/>
  <c r="W289" i="1"/>
  <c r="Y289" i="1"/>
  <c r="AB289" i="1"/>
  <c r="AD289" i="1"/>
  <c r="AF289" i="1"/>
  <c r="AH289" i="1"/>
  <c r="AK289" i="1"/>
  <c r="AM289" i="1"/>
  <c r="AO289" i="1"/>
  <c r="AQ289" i="1"/>
  <c r="J284" i="1"/>
  <c r="L284" i="1"/>
  <c r="N284" i="1"/>
  <c r="P284" i="1"/>
  <c r="S284" i="1"/>
  <c r="U284" i="1"/>
  <c r="W284" i="1"/>
  <c r="Y284" i="1"/>
  <c r="AB284" i="1"/>
  <c r="AD284" i="1"/>
  <c r="AF284" i="1"/>
  <c r="AH284" i="1"/>
  <c r="AK284" i="1"/>
  <c r="AM284" i="1"/>
  <c r="AO284" i="1"/>
  <c r="AQ284" i="1"/>
  <c r="J286" i="1"/>
  <c r="L286" i="1"/>
  <c r="N286" i="1"/>
  <c r="P286" i="1"/>
  <c r="S286" i="1"/>
  <c r="U286" i="1"/>
  <c r="W286" i="1"/>
  <c r="Y286" i="1"/>
  <c r="AB286" i="1"/>
  <c r="AD286" i="1"/>
  <c r="AF286" i="1"/>
  <c r="AH286" i="1"/>
  <c r="AK286" i="1"/>
  <c r="AM286" i="1"/>
  <c r="AO286" i="1"/>
  <c r="AQ286" i="1"/>
  <c r="J288" i="1"/>
  <c r="L288" i="1"/>
  <c r="N288" i="1"/>
  <c r="P288" i="1"/>
  <c r="S288" i="1"/>
  <c r="U288" i="1"/>
  <c r="W288" i="1"/>
  <c r="Y288" i="1"/>
  <c r="AB288" i="1"/>
  <c r="AD288" i="1"/>
  <c r="AF288" i="1"/>
  <c r="AH288" i="1"/>
  <c r="AK288" i="1"/>
  <c r="AM288" i="1"/>
  <c r="AO288" i="1"/>
  <c r="AQ288" i="1"/>
  <c r="J290" i="1"/>
  <c r="L290" i="1"/>
  <c r="N290" i="1"/>
  <c r="P290" i="1"/>
  <c r="S290" i="1"/>
  <c r="U290" i="1"/>
  <c r="W290" i="1"/>
  <c r="Y290" i="1"/>
  <c r="AB290" i="1"/>
  <c r="AD290" i="1"/>
  <c r="AF290" i="1"/>
  <c r="AH290" i="1"/>
  <c r="AK290" i="1"/>
  <c r="AM290" i="1"/>
  <c r="AO290" i="1"/>
  <c r="AQ290" i="1"/>
  <c r="J292" i="1"/>
  <c r="L292" i="1"/>
  <c r="N292" i="1"/>
  <c r="P292" i="1"/>
  <c r="S292" i="1"/>
  <c r="U292" i="1"/>
  <c r="W292" i="1"/>
  <c r="Y292" i="1"/>
  <c r="AB292" i="1"/>
  <c r="AD292" i="1"/>
  <c r="AF292" i="1"/>
  <c r="AH292" i="1"/>
  <c r="AK292" i="1"/>
  <c r="AM292" i="1"/>
  <c r="AO292" i="1"/>
  <c r="AQ292" i="1"/>
  <c r="J294" i="1"/>
  <c r="L294" i="1"/>
  <c r="N294" i="1"/>
  <c r="P294" i="1"/>
  <c r="S294" i="1"/>
  <c r="U294" i="1"/>
  <c r="W294" i="1"/>
  <c r="Y294" i="1"/>
  <c r="AB294" i="1"/>
  <c r="AD294" i="1"/>
  <c r="AF294" i="1"/>
  <c r="AH294" i="1"/>
  <c r="AK294" i="1"/>
  <c r="AM294" i="1"/>
  <c r="AO294" i="1"/>
  <c r="AQ294" i="1"/>
  <c r="J296" i="1"/>
  <c r="L296" i="1"/>
  <c r="N296" i="1"/>
  <c r="P296" i="1"/>
  <c r="S296" i="1"/>
  <c r="U296" i="1"/>
  <c r="W296" i="1"/>
  <c r="Y296" i="1"/>
  <c r="AB296" i="1"/>
  <c r="AD296" i="1"/>
  <c r="AF296" i="1"/>
  <c r="AH296" i="1"/>
  <c r="AK296" i="1"/>
  <c r="AM296" i="1"/>
  <c r="AO296" i="1"/>
  <c r="AQ296" i="1"/>
  <c r="J306" i="1"/>
  <c r="L306" i="1"/>
  <c r="N306" i="1"/>
  <c r="P306" i="1"/>
  <c r="S306" i="1"/>
  <c r="U306" i="1"/>
  <c r="W306" i="1"/>
  <c r="Y306" i="1"/>
  <c r="AB306" i="1"/>
  <c r="AD306" i="1"/>
  <c r="AF306" i="1"/>
  <c r="AH306" i="1"/>
  <c r="AK306" i="1"/>
  <c r="AM306" i="1"/>
  <c r="AO306" i="1"/>
  <c r="AQ306" i="1"/>
  <c r="J278" i="1"/>
  <c r="L278" i="1"/>
  <c r="N278" i="1"/>
  <c r="P278" i="1"/>
  <c r="S278" i="1"/>
  <c r="U278" i="1"/>
  <c r="W278" i="1"/>
  <c r="Y278" i="1"/>
  <c r="AB278" i="1"/>
  <c r="AD278" i="1"/>
  <c r="AF278" i="1"/>
  <c r="AH278" i="1"/>
  <c r="AK278" i="1"/>
  <c r="AM278" i="1"/>
  <c r="AO278" i="1"/>
  <c r="AQ278" i="1"/>
  <c r="J302" i="1"/>
  <c r="L302" i="1"/>
  <c r="N302" i="1"/>
  <c r="P302" i="1"/>
  <c r="S302" i="1"/>
  <c r="U302" i="1"/>
  <c r="W302" i="1"/>
  <c r="Y302" i="1"/>
  <c r="AB302" i="1"/>
  <c r="AD302" i="1"/>
  <c r="AF302" i="1"/>
  <c r="AH302" i="1"/>
  <c r="AK302" i="1"/>
  <c r="AM302" i="1"/>
  <c r="AO302" i="1"/>
  <c r="AQ302" i="1"/>
  <c r="J310" i="1"/>
  <c r="L310" i="1"/>
  <c r="N310" i="1"/>
  <c r="P310" i="1"/>
  <c r="S310" i="1"/>
  <c r="U310" i="1"/>
  <c r="W310" i="1"/>
  <c r="Y310" i="1"/>
  <c r="AB310" i="1"/>
  <c r="AD310" i="1"/>
  <c r="AF310" i="1"/>
  <c r="AH310" i="1"/>
  <c r="AK310" i="1"/>
  <c r="AM310" i="1"/>
  <c r="AO310" i="1"/>
  <c r="AQ310" i="1"/>
  <c r="J299" i="1"/>
  <c r="L299" i="1"/>
  <c r="N299" i="1"/>
  <c r="P299" i="1"/>
  <c r="S299" i="1"/>
  <c r="U299" i="1"/>
  <c r="W299" i="1"/>
  <c r="Y299" i="1"/>
  <c r="AB299" i="1"/>
  <c r="AD299" i="1"/>
  <c r="AF299" i="1"/>
  <c r="AH299" i="1"/>
  <c r="AK299" i="1"/>
  <c r="AM299" i="1"/>
  <c r="AO299" i="1"/>
  <c r="AQ299" i="1"/>
  <c r="J298" i="1"/>
  <c r="L298" i="1"/>
  <c r="N298" i="1"/>
  <c r="P298" i="1"/>
  <c r="S298" i="1"/>
  <c r="U298" i="1"/>
  <c r="W298" i="1"/>
  <c r="Y298" i="1"/>
  <c r="AB298" i="1"/>
  <c r="AD298" i="1"/>
  <c r="AF298" i="1"/>
  <c r="AH298" i="1"/>
  <c r="AK298" i="1"/>
  <c r="AM298" i="1"/>
  <c r="AO298" i="1"/>
  <c r="AQ298" i="1"/>
  <c r="J308" i="1"/>
  <c r="L308" i="1"/>
  <c r="N308" i="1"/>
  <c r="P308" i="1"/>
  <c r="S308" i="1"/>
  <c r="U308" i="1"/>
  <c r="W308" i="1"/>
  <c r="Y308" i="1"/>
  <c r="AB308" i="1"/>
  <c r="AD308" i="1"/>
  <c r="AF308" i="1"/>
  <c r="AH308" i="1"/>
  <c r="AK308" i="1"/>
  <c r="AM308" i="1"/>
  <c r="AO308" i="1"/>
  <c r="AQ308" i="1"/>
  <c r="J312" i="1"/>
  <c r="L312" i="1"/>
  <c r="N312" i="1"/>
  <c r="P312" i="1"/>
  <c r="S312" i="1"/>
  <c r="U312" i="1"/>
  <c r="W312" i="1"/>
  <c r="Y312" i="1"/>
  <c r="AB312" i="1"/>
  <c r="AD312" i="1"/>
  <c r="AF312" i="1"/>
  <c r="AH312" i="1"/>
  <c r="AK312" i="1"/>
  <c r="AM312" i="1"/>
  <c r="AO312" i="1"/>
  <c r="AQ312" i="1"/>
  <c r="J314" i="1"/>
  <c r="L314" i="1"/>
  <c r="N314" i="1"/>
  <c r="P314" i="1"/>
  <c r="S314" i="1"/>
  <c r="U314" i="1"/>
  <c r="W314" i="1"/>
  <c r="Y314" i="1"/>
  <c r="AB314" i="1"/>
  <c r="AD314" i="1"/>
  <c r="AF314" i="1"/>
  <c r="AH314" i="1"/>
  <c r="AK314" i="1"/>
  <c r="AM314" i="1"/>
  <c r="AO314" i="1"/>
  <c r="AQ314" i="1"/>
  <c r="J316" i="1"/>
  <c r="L316" i="1"/>
  <c r="N316" i="1"/>
  <c r="P316" i="1"/>
  <c r="S316" i="1"/>
  <c r="U316" i="1"/>
  <c r="W316" i="1"/>
  <c r="Y316" i="1"/>
  <c r="AB316" i="1"/>
  <c r="AD316" i="1"/>
  <c r="AF316" i="1"/>
  <c r="AH316" i="1"/>
  <c r="AK316" i="1"/>
  <c r="AM316" i="1"/>
  <c r="AO316" i="1"/>
  <c r="AQ316" i="1"/>
  <c r="J318" i="1"/>
  <c r="L318" i="1"/>
  <c r="N318" i="1"/>
  <c r="P318" i="1"/>
  <c r="S318" i="1"/>
  <c r="U318" i="1"/>
  <c r="W318" i="1"/>
  <c r="Y318" i="1"/>
  <c r="AB318" i="1"/>
  <c r="AD318" i="1"/>
  <c r="AF318" i="1"/>
  <c r="AH318" i="1"/>
  <c r="AK318" i="1"/>
  <c r="AM318" i="1"/>
  <c r="AO318" i="1"/>
  <c r="AQ318" i="1"/>
  <c r="J320" i="1"/>
  <c r="L320" i="1"/>
  <c r="N320" i="1"/>
  <c r="P320" i="1"/>
  <c r="S320" i="1"/>
  <c r="U320" i="1"/>
  <c r="W320" i="1"/>
  <c r="Y320" i="1"/>
  <c r="AB320" i="1"/>
  <c r="AD320" i="1"/>
  <c r="AF320" i="1"/>
  <c r="AH320" i="1"/>
  <c r="AK320" i="1"/>
  <c r="AM320" i="1"/>
  <c r="AO320" i="1"/>
  <c r="AQ320" i="1"/>
  <c r="J322" i="1"/>
  <c r="L322" i="1"/>
  <c r="N322" i="1"/>
  <c r="P322" i="1"/>
  <c r="S322" i="1"/>
  <c r="U322" i="1"/>
  <c r="W322" i="1"/>
  <c r="Y322" i="1"/>
  <c r="AB322" i="1"/>
  <c r="AD322" i="1"/>
  <c r="AF322" i="1"/>
  <c r="AH322" i="1"/>
  <c r="AK322" i="1"/>
  <c r="AM322" i="1"/>
  <c r="AO322" i="1"/>
  <c r="AQ322" i="1"/>
  <c r="J324" i="1"/>
  <c r="L324" i="1"/>
  <c r="N324" i="1"/>
  <c r="P324" i="1"/>
  <c r="S324" i="1"/>
  <c r="U324" i="1"/>
  <c r="W324" i="1"/>
  <c r="Y324" i="1"/>
  <c r="AB324" i="1"/>
  <c r="AD324" i="1"/>
  <c r="AF324" i="1"/>
  <c r="AH324" i="1"/>
  <c r="AK324" i="1"/>
  <c r="AM324" i="1"/>
  <c r="AO324" i="1"/>
  <c r="AQ324" i="1"/>
  <c r="J326" i="1"/>
  <c r="L326" i="1"/>
  <c r="N326" i="1"/>
  <c r="P326" i="1"/>
  <c r="S326" i="1"/>
  <c r="U326" i="1"/>
  <c r="W326" i="1"/>
  <c r="Y326" i="1"/>
  <c r="AB326" i="1"/>
  <c r="AD326" i="1"/>
  <c r="AF326" i="1"/>
  <c r="AH326" i="1"/>
  <c r="AK326" i="1"/>
  <c r="AM326" i="1"/>
  <c r="AO326" i="1"/>
  <c r="AQ326" i="1"/>
  <c r="J328" i="1"/>
  <c r="L328" i="1"/>
  <c r="N328" i="1"/>
  <c r="P328" i="1"/>
  <c r="S328" i="1"/>
  <c r="U328" i="1"/>
  <c r="W328" i="1"/>
  <c r="Y328" i="1"/>
  <c r="AB328" i="1"/>
  <c r="AD328" i="1"/>
  <c r="AF328" i="1"/>
  <c r="AH328" i="1"/>
  <c r="AK328" i="1"/>
  <c r="AM328" i="1"/>
  <c r="AO328" i="1"/>
  <c r="AQ328" i="1"/>
  <c r="J330" i="1"/>
  <c r="L330" i="1"/>
  <c r="N330" i="1"/>
  <c r="P330" i="1"/>
  <c r="S330" i="1"/>
  <c r="U330" i="1"/>
  <c r="W330" i="1"/>
  <c r="Y330" i="1"/>
  <c r="AB330" i="1"/>
  <c r="AD330" i="1"/>
  <c r="AF330" i="1"/>
  <c r="AH330" i="1"/>
  <c r="AK330" i="1"/>
  <c r="AM330" i="1"/>
  <c r="AO330" i="1"/>
  <c r="AQ330" i="1"/>
  <c r="J332" i="1"/>
  <c r="L332" i="1"/>
  <c r="N332" i="1"/>
  <c r="P332" i="1"/>
  <c r="S332" i="1"/>
  <c r="U332" i="1"/>
  <c r="W332" i="1"/>
  <c r="Y332" i="1"/>
  <c r="AB332" i="1"/>
  <c r="AD332" i="1"/>
  <c r="AF332" i="1"/>
  <c r="AH332" i="1"/>
  <c r="AK332" i="1"/>
  <c r="AM332" i="1"/>
  <c r="AO332" i="1"/>
  <c r="AQ332" i="1"/>
  <c r="J334" i="1"/>
  <c r="L334" i="1"/>
  <c r="N334" i="1"/>
  <c r="P334" i="1"/>
  <c r="S334" i="1"/>
  <c r="U334" i="1"/>
  <c r="W334" i="1"/>
  <c r="Y334" i="1"/>
  <c r="AB334" i="1"/>
  <c r="AD334" i="1"/>
  <c r="AF334" i="1"/>
  <c r="AH334" i="1"/>
  <c r="AK334" i="1"/>
  <c r="AM334" i="1"/>
  <c r="AO334" i="1"/>
  <c r="AQ334" i="1"/>
  <c r="AP337" i="1"/>
  <c r="AN337" i="1"/>
  <c r="AL337" i="1"/>
  <c r="AJ337" i="1"/>
  <c r="AG337" i="1"/>
  <c r="AE337" i="1"/>
  <c r="AC337" i="1"/>
  <c r="AA337" i="1"/>
  <c r="X337" i="1"/>
  <c r="V337" i="1"/>
  <c r="T337" i="1"/>
  <c r="R337" i="1"/>
  <c r="O337" i="1"/>
  <c r="M337" i="1"/>
  <c r="K337" i="1"/>
  <c r="I337" i="1"/>
  <c r="J337" i="1"/>
  <c r="N337" i="1"/>
  <c r="U337" i="1"/>
  <c r="Y337" i="1"/>
  <c r="AB337" i="1"/>
  <c r="AF337" i="1"/>
  <c r="AM337" i="1"/>
  <c r="AQ337" i="1"/>
  <c r="AP341" i="1"/>
  <c r="AN341" i="1"/>
  <c r="AL341" i="1"/>
  <c r="AJ341" i="1"/>
  <c r="AG341" i="1"/>
  <c r="AE341" i="1"/>
  <c r="AC341" i="1"/>
  <c r="AA341" i="1"/>
  <c r="X341" i="1"/>
  <c r="V341" i="1"/>
  <c r="T341" i="1"/>
  <c r="R341" i="1"/>
  <c r="O341" i="1"/>
  <c r="M341" i="1"/>
  <c r="K341" i="1"/>
  <c r="I341" i="1"/>
  <c r="J341" i="1"/>
  <c r="N341" i="1"/>
  <c r="U341" i="1"/>
  <c r="Y341" i="1"/>
  <c r="AB341" i="1"/>
  <c r="AF341" i="1"/>
  <c r="AM341" i="1"/>
  <c r="AQ341" i="1"/>
  <c r="AP345" i="1"/>
  <c r="AN345" i="1"/>
  <c r="AL345" i="1"/>
  <c r="AJ345" i="1"/>
  <c r="AG345" i="1"/>
  <c r="AE345" i="1"/>
  <c r="AC345" i="1"/>
  <c r="AA345" i="1"/>
  <c r="X345" i="1"/>
  <c r="V345" i="1"/>
  <c r="T345" i="1"/>
  <c r="R345" i="1"/>
  <c r="O345" i="1"/>
  <c r="M345" i="1"/>
  <c r="K345" i="1"/>
  <c r="I345" i="1"/>
  <c r="J345" i="1"/>
  <c r="N345" i="1"/>
  <c r="U345" i="1"/>
  <c r="Y345" i="1"/>
  <c r="AB345" i="1"/>
  <c r="AF345" i="1"/>
  <c r="AM345" i="1"/>
  <c r="AQ345" i="1"/>
  <c r="AP349" i="1"/>
  <c r="AN349" i="1"/>
  <c r="AL349" i="1"/>
  <c r="AJ349" i="1"/>
  <c r="AG349" i="1"/>
  <c r="AE349" i="1"/>
  <c r="AC349" i="1"/>
  <c r="AA349" i="1"/>
  <c r="X349" i="1"/>
  <c r="V349" i="1"/>
  <c r="T349" i="1"/>
  <c r="R349" i="1"/>
  <c r="O349" i="1"/>
  <c r="M349" i="1"/>
  <c r="K349" i="1"/>
  <c r="I349" i="1"/>
  <c r="J349" i="1"/>
  <c r="N349" i="1"/>
  <c r="U349" i="1"/>
  <c r="Y349" i="1"/>
  <c r="AB349" i="1"/>
  <c r="AF349" i="1"/>
  <c r="AM349" i="1"/>
  <c r="AQ349" i="1"/>
  <c r="AP353" i="1"/>
  <c r="AN353" i="1"/>
  <c r="AL353" i="1"/>
  <c r="AJ353" i="1"/>
  <c r="AG353" i="1"/>
  <c r="AE353" i="1"/>
  <c r="AC353" i="1"/>
  <c r="AA353" i="1"/>
  <c r="X353" i="1"/>
  <c r="V353" i="1"/>
  <c r="T353" i="1"/>
  <c r="R353" i="1"/>
  <c r="O353" i="1"/>
  <c r="M353" i="1"/>
  <c r="K353" i="1"/>
  <c r="I353" i="1"/>
  <c r="J353" i="1"/>
  <c r="N353" i="1"/>
  <c r="U353" i="1"/>
  <c r="Y353" i="1"/>
  <c r="AB353" i="1"/>
  <c r="AF353" i="1"/>
  <c r="AM353" i="1"/>
  <c r="AQ353" i="1"/>
  <c r="AP357" i="1"/>
  <c r="AN357" i="1"/>
  <c r="AL357" i="1"/>
  <c r="AJ357" i="1"/>
  <c r="AG357" i="1"/>
  <c r="AE357" i="1"/>
  <c r="AC357" i="1"/>
  <c r="AA357" i="1"/>
  <c r="X357" i="1"/>
  <c r="V357" i="1"/>
  <c r="T357" i="1"/>
  <c r="R357" i="1"/>
  <c r="O357" i="1"/>
  <c r="M357" i="1"/>
  <c r="K357" i="1"/>
  <c r="I357" i="1"/>
  <c r="J357" i="1"/>
  <c r="N357" i="1"/>
  <c r="U357" i="1"/>
  <c r="Y357" i="1"/>
  <c r="AB357" i="1"/>
  <c r="AF357" i="1"/>
  <c r="AM357" i="1"/>
  <c r="AQ357" i="1"/>
  <c r="AP361" i="1"/>
  <c r="AN361" i="1"/>
  <c r="AL361" i="1"/>
  <c r="AJ361" i="1"/>
  <c r="AG361" i="1"/>
  <c r="AE361" i="1"/>
  <c r="AC361" i="1"/>
  <c r="AA361" i="1"/>
  <c r="X361" i="1"/>
  <c r="V361" i="1"/>
  <c r="T361" i="1"/>
  <c r="R361" i="1"/>
  <c r="O361" i="1"/>
  <c r="M361" i="1"/>
  <c r="K361" i="1"/>
  <c r="I361" i="1"/>
  <c r="J361" i="1"/>
  <c r="N361" i="1"/>
  <c r="U361" i="1"/>
  <c r="Y361" i="1"/>
  <c r="AB361" i="1"/>
  <c r="AF361" i="1"/>
  <c r="AM361" i="1"/>
  <c r="AQ361" i="1"/>
  <c r="AP365" i="1"/>
  <c r="AN365" i="1"/>
  <c r="AL365" i="1"/>
  <c r="AJ365" i="1"/>
  <c r="AG365" i="1"/>
  <c r="AE365" i="1"/>
  <c r="AC365" i="1"/>
  <c r="AA365" i="1"/>
  <c r="X365" i="1"/>
  <c r="V365" i="1"/>
  <c r="T365" i="1"/>
  <c r="R365" i="1"/>
  <c r="O365" i="1"/>
  <c r="M365" i="1"/>
  <c r="K365" i="1"/>
  <c r="I365" i="1"/>
  <c r="J365" i="1"/>
  <c r="N365" i="1"/>
  <c r="U365" i="1"/>
  <c r="Y365" i="1"/>
  <c r="AB365" i="1"/>
  <c r="AF365" i="1"/>
  <c r="AM365" i="1"/>
  <c r="AQ365" i="1"/>
  <c r="AP369" i="1"/>
  <c r="AN369" i="1"/>
  <c r="AL369" i="1"/>
  <c r="AJ369" i="1"/>
  <c r="AG369" i="1"/>
  <c r="AE369" i="1"/>
  <c r="AC369" i="1"/>
  <c r="AA369" i="1"/>
  <c r="X369" i="1"/>
  <c r="V369" i="1"/>
  <c r="T369" i="1"/>
  <c r="R369" i="1"/>
  <c r="O369" i="1"/>
  <c r="M369" i="1"/>
  <c r="K369" i="1"/>
  <c r="I369" i="1"/>
  <c r="J369" i="1"/>
  <c r="N369" i="1"/>
  <c r="U369" i="1"/>
  <c r="Y369" i="1"/>
  <c r="AB369" i="1"/>
  <c r="AF369" i="1"/>
  <c r="AM369" i="1"/>
  <c r="AQ369" i="1"/>
  <c r="AP373" i="1"/>
  <c r="AN373" i="1"/>
  <c r="AL373" i="1"/>
  <c r="AJ373" i="1"/>
  <c r="AG373" i="1"/>
  <c r="AE373" i="1"/>
  <c r="AC373" i="1"/>
  <c r="AA373" i="1"/>
  <c r="X373" i="1"/>
  <c r="V373" i="1"/>
  <c r="T373" i="1"/>
  <c r="R373" i="1"/>
  <c r="O373" i="1"/>
  <c r="M373" i="1"/>
  <c r="K373" i="1"/>
  <c r="I373" i="1"/>
  <c r="J373" i="1"/>
  <c r="N373" i="1"/>
  <c r="U373" i="1"/>
  <c r="Y373" i="1"/>
  <c r="AB373" i="1"/>
  <c r="AF373" i="1"/>
  <c r="AM373" i="1"/>
  <c r="AQ373" i="1"/>
  <c r="AP377" i="1"/>
  <c r="AN377" i="1"/>
  <c r="AL377" i="1"/>
  <c r="AJ377" i="1"/>
  <c r="AG377" i="1"/>
  <c r="AE377" i="1"/>
  <c r="AC377" i="1"/>
  <c r="AA377" i="1"/>
  <c r="X377" i="1"/>
  <c r="V377" i="1"/>
  <c r="T377" i="1"/>
  <c r="R377" i="1"/>
  <c r="O377" i="1"/>
  <c r="M377" i="1"/>
  <c r="K377" i="1"/>
  <c r="I377" i="1"/>
  <c r="J377" i="1"/>
  <c r="N377" i="1"/>
  <c r="U377" i="1"/>
  <c r="Y377" i="1"/>
  <c r="AB377" i="1"/>
  <c r="AF377" i="1"/>
  <c r="AM377" i="1"/>
  <c r="AQ377" i="1"/>
  <c r="AP381" i="1"/>
  <c r="AN381" i="1"/>
  <c r="AL381" i="1"/>
  <c r="AJ381" i="1"/>
  <c r="AG381" i="1"/>
  <c r="AE381" i="1"/>
  <c r="AC381" i="1"/>
  <c r="AA381" i="1"/>
  <c r="X381" i="1"/>
  <c r="V381" i="1"/>
  <c r="T381" i="1"/>
  <c r="R381" i="1"/>
  <c r="O381" i="1"/>
  <c r="M381" i="1"/>
  <c r="K381" i="1"/>
  <c r="I381" i="1"/>
  <c r="J381" i="1"/>
  <c r="N381" i="1"/>
  <c r="U381" i="1"/>
  <c r="Y381" i="1"/>
  <c r="AB381" i="1"/>
  <c r="AF381" i="1"/>
  <c r="AM381" i="1"/>
  <c r="AQ381" i="1"/>
  <c r="AP385" i="1"/>
  <c r="AN385" i="1"/>
  <c r="AL385" i="1"/>
  <c r="AJ385" i="1"/>
  <c r="AG385" i="1"/>
  <c r="AE385" i="1"/>
  <c r="AC385" i="1"/>
  <c r="AA385" i="1"/>
  <c r="X385" i="1"/>
  <c r="V385" i="1"/>
  <c r="T385" i="1"/>
  <c r="R385" i="1"/>
  <c r="O385" i="1"/>
  <c r="M385" i="1"/>
  <c r="K385" i="1"/>
  <c r="I385" i="1"/>
  <c r="J385" i="1"/>
  <c r="N385" i="1"/>
  <c r="U385" i="1"/>
  <c r="Y385" i="1"/>
  <c r="AB385" i="1"/>
  <c r="AF385" i="1"/>
  <c r="AM385" i="1"/>
  <c r="AQ385" i="1"/>
  <c r="AP389" i="1"/>
  <c r="AN389" i="1"/>
  <c r="AL389" i="1"/>
  <c r="AJ389" i="1"/>
  <c r="AG389" i="1"/>
  <c r="AE389" i="1"/>
  <c r="AC389" i="1"/>
  <c r="AA389" i="1"/>
  <c r="X389" i="1"/>
  <c r="V389" i="1"/>
  <c r="T389" i="1"/>
  <c r="R389" i="1"/>
  <c r="O389" i="1"/>
  <c r="M389" i="1"/>
  <c r="K389" i="1"/>
  <c r="I389" i="1"/>
  <c r="J389" i="1"/>
  <c r="N389" i="1"/>
  <c r="U389" i="1"/>
  <c r="Y389" i="1"/>
  <c r="AB389" i="1"/>
  <c r="AF389" i="1"/>
  <c r="AM389" i="1"/>
  <c r="AQ389" i="1"/>
  <c r="AP393" i="1"/>
  <c r="AN393" i="1"/>
  <c r="AL393" i="1"/>
  <c r="AJ393" i="1"/>
  <c r="AG393" i="1"/>
  <c r="AE393" i="1"/>
  <c r="AC393" i="1"/>
  <c r="AA393" i="1"/>
  <c r="X393" i="1"/>
  <c r="V393" i="1"/>
  <c r="T393" i="1"/>
  <c r="R393" i="1"/>
  <c r="O393" i="1"/>
  <c r="M393" i="1"/>
  <c r="K393" i="1"/>
  <c r="I393" i="1"/>
  <c r="J393" i="1"/>
  <c r="N393" i="1"/>
  <c r="U393" i="1"/>
  <c r="Y393" i="1"/>
  <c r="AB393" i="1"/>
  <c r="AF393" i="1"/>
  <c r="AM393" i="1"/>
  <c r="AQ393" i="1"/>
  <c r="AP397" i="1"/>
  <c r="AN397" i="1"/>
  <c r="AL397" i="1"/>
  <c r="AJ397" i="1"/>
  <c r="AG397" i="1"/>
  <c r="AE397" i="1"/>
  <c r="AC397" i="1"/>
  <c r="AA397" i="1"/>
  <c r="X397" i="1"/>
  <c r="V397" i="1"/>
  <c r="T397" i="1"/>
  <c r="R397" i="1"/>
  <c r="O397" i="1"/>
  <c r="M397" i="1"/>
  <c r="K397" i="1"/>
  <c r="I397" i="1"/>
  <c r="J397" i="1"/>
  <c r="N397" i="1"/>
  <c r="U397" i="1"/>
  <c r="Y397" i="1"/>
  <c r="AB397" i="1"/>
  <c r="AF397" i="1"/>
  <c r="AM397" i="1"/>
  <c r="AQ397" i="1"/>
  <c r="AP401" i="1"/>
  <c r="AN401" i="1"/>
  <c r="AL401" i="1"/>
  <c r="AJ401" i="1"/>
  <c r="AG401" i="1"/>
  <c r="AE401" i="1"/>
  <c r="AC401" i="1"/>
  <c r="AA401" i="1"/>
  <c r="X401" i="1"/>
  <c r="V401" i="1"/>
  <c r="T401" i="1"/>
  <c r="R401" i="1"/>
  <c r="O401" i="1"/>
  <c r="M401" i="1"/>
  <c r="K401" i="1"/>
  <c r="I401" i="1"/>
  <c r="J401" i="1"/>
  <c r="N401" i="1"/>
  <c r="U401" i="1"/>
  <c r="Y401" i="1"/>
  <c r="AB401" i="1"/>
  <c r="AF401" i="1"/>
  <c r="AM401" i="1"/>
  <c r="AQ401" i="1"/>
  <c r="AP405" i="1"/>
  <c r="AN405" i="1"/>
  <c r="AL405" i="1"/>
  <c r="AJ405" i="1"/>
  <c r="AG405" i="1"/>
  <c r="AE405" i="1"/>
  <c r="AC405" i="1"/>
  <c r="AA405" i="1"/>
  <c r="X405" i="1"/>
  <c r="V405" i="1"/>
  <c r="T405" i="1"/>
  <c r="R405" i="1"/>
  <c r="O405" i="1"/>
  <c r="M405" i="1"/>
  <c r="K405" i="1"/>
  <c r="I405" i="1"/>
  <c r="J405" i="1"/>
  <c r="N405" i="1"/>
  <c r="U405" i="1"/>
  <c r="Y405" i="1"/>
  <c r="AB405" i="1"/>
  <c r="AF405" i="1"/>
  <c r="AM405" i="1"/>
  <c r="AQ405" i="1"/>
  <c r="J43" i="1"/>
  <c r="L43" i="1"/>
  <c r="N43" i="1"/>
  <c r="P43" i="1"/>
  <c r="S43" i="1"/>
  <c r="U43" i="1"/>
  <c r="W43" i="1"/>
  <c r="Y43" i="1"/>
  <c r="AB43" i="1"/>
  <c r="AD43" i="1"/>
  <c r="AF43" i="1"/>
  <c r="AH43" i="1"/>
  <c r="AK43" i="1"/>
  <c r="AM43" i="1"/>
  <c r="AO43" i="1"/>
  <c r="J121" i="1"/>
  <c r="L121" i="1"/>
  <c r="N121" i="1"/>
  <c r="P121" i="1"/>
  <c r="S121" i="1"/>
  <c r="U121" i="1"/>
  <c r="W121" i="1"/>
  <c r="Y121" i="1"/>
  <c r="AB121" i="1"/>
  <c r="AD121" i="1"/>
  <c r="AF121" i="1"/>
  <c r="AH121" i="1"/>
  <c r="AK121" i="1"/>
  <c r="AM121" i="1"/>
  <c r="AO121" i="1"/>
  <c r="J123" i="1"/>
  <c r="L123" i="1"/>
  <c r="N123" i="1"/>
  <c r="P123" i="1"/>
  <c r="S123" i="1"/>
  <c r="U123" i="1"/>
  <c r="W123" i="1"/>
  <c r="Y123" i="1"/>
  <c r="AB123" i="1"/>
  <c r="AD123" i="1"/>
  <c r="AF123" i="1"/>
  <c r="AH123" i="1"/>
  <c r="AK123" i="1"/>
  <c r="AM123" i="1"/>
  <c r="AO123" i="1"/>
  <c r="J235" i="1"/>
  <c r="L235" i="1"/>
  <c r="N235" i="1"/>
  <c r="P235" i="1"/>
  <c r="S235" i="1"/>
  <c r="U235" i="1"/>
  <c r="W235" i="1"/>
  <c r="Y235" i="1"/>
  <c r="AB235" i="1"/>
  <c r="AD235" i="1"/>
  <c r="AF235" i="1"/>
  <c r="AH235" i="1"/>
  <c r="AK235" i="1"/>
  <c r="AM235" i="1"/>
  <c r="AO235" i="1"/>
  <c r="J127" i="1"/>
  <c r="L127" i="1"/>
  <c r="N127" i="1"/>
  <c r="P127" i="1"/>
  <c r="S127" i="1"/>
  <c r="U127" i="1"/>
  <c r="W127" i="1"/>
  <c r="Y127" i="1"/>
  <c r="AB127" i="1"/>
  <c r="AD127" i="1"/>
  <c r="AF127" i="1"/>
  <c r="AH127" i="1"/>
  <c r="AK127" i="1"/>
  <c r="AM127" i="1"/>
  <c r="AO127" i="1"/>
  <c r="J189" i="1"/>
  <c r="L189" i="1"/>
  <c r="N189" i="1"/>
  <c r="P189" i="1"/>
  <c r="S189" i="1"/>
  <c r="U189" i="1"/>
  <c r="W189" i="1"/>
  <c r="Y189" i="1"/>
  <c r="AB189" i="1"/>
  <c r="AD189" i="1"/>
  <c r="AF189" i="1"/>
  <c r="AH189" i="1"/>
  <c r="AK189" i="1"/>
  <c r="AM189" i="1"/>
  <c r="AO189" i="1"/>
  <c r="J307" i="1"/>
  <c r="L307" i="1"/>
  <c r="N307" i="1"/>
  <c r="P307" i="1"/>
  <c r="S307" i="1"/>
  <c r="U307" i="1"/>
  <c r="W307" i="1"/>
  <c r="Y307" i="1"/>
  <c r="AB307" i="1"/>
  <c r="AD307" i="1"/>
  <c r="AF307" i="1"/>
  <c r="AH307" i="1"/>
  <c r="AK307" i="1"/>
  <c r="AM307" i="1"/>
  <c r="AO307" i="1"/>
  <c r="J133" i="1"/>
  <c r="L133" i="1"/>
  <c r="N133" i="1"/>
  <c r="P133" i="1"/>
  <c r="S133" i="1"/>
  <c r="U133" i="1"/>
  <c r="W133" i="1"/>
  <c r="Y133" i="1"/>
  <c r="AB133" i="1"/>
  <c r="AD133" i="1"/>
  <c r="AF133" i="1"/>
  <c r="AH133" i="1"/>
  <c r="AK133" i="1"/>
  <c r="AM133" i="1"/>
  <c r="AO133" i="1"/>
  <c r="J135" i="1"/>
  <c r="L135" i="1"/>
  <c r="N135" i="1"/>
  <c r="P135" i="1"/>
  <c r="S135" i="1"/>
  <c r="U135" i="1"/>
  <c r="W135" i="1"/>
  <c r="Y135" i="1"/>
  <c r="AB135" i="1"/>
  <c r="AD135" i="1"/>
  <c r="AF135" i="1"/>
  <c r="AH135" i="1"/>
  <c r="AK135" i="1"/>
  <c r="AM135" i="1"/>
  <c r="AO135" i="1"/>
  <c r="J137" i="1"/>
  <c r="L137" i="1"/>
  <c r="N137" i="1"/>
  <c r="P137" i="1"/>
  <c r="S137" i="1"/>
  <c r="U137" i="1"/>
  <c r="W137" i="1"/>
  <c r="Y137" i="1"/>
  <c r="AB137" i="1"/>
  <c r="AD137" i="1"/>
  <c r="AF137" i="1"/>
  <c r="AH137" i="1"/>
  <c r="AK137" i="1"/>
  <c r="AM137" i="1"/>
  <c r="AO137" i="1"/>
  <c r="J139" i="1"/>
  <c r="L139" i="1"/>
  <c r="N139" i="1"/>
  <c r="P139" i="1"/>
  <c r="S139" i="1"/>
  <c r="U139" i="1"/>
  <c r="W139" i="1"/>
  <c r="Y139" i="1"/>
  <c r="AB139" i="1"/>
  <c r="AD139" i="1"/>
  <c r="AF139" i="1"/>
  <c r="AH139" i="1"/>
  <c r="AK139" i="1"/>
  <c r="AM139" i="1"/>
  <c r="AO139" i="1"/>
  <c r="J141" i="1"/>
  <c r="L141" i="1"/>
  <c r="N141" i="1"/>
  <c r="P141" i="1"/>
  <c r="S141" i="1"/>
  <c r="U141" i="1"/>
  <c r="W141" i="1"/>
  <c r="Y141" i="1"/>
  <c r="AB141" i="1"/>
  <c r="AD141" i="1"/>
  <c r="AF141" i="1"/>
  <c r="AH141" i="1"/>
  <c r="AK141" i="1"/>
  <c r="AM141" i="1"/>
  <c r="AO141" i="1"/>
  <c r="J143" i="1"/>
  <c r="L143" i="1"/>
  <c r="N143" i="1"/>
  <c r="P143" i="1"/>
  <c r="S143" i="1"/>
  <c r="U143" i="1"/>
  <c r="W143" i="1"/>
  <c r="Y143" i="1"/>
  <c r="AB143" i="1"/>
  <c r="AD143" i="1"/>
  <c r="AF143" i="1"/>
  <c r="AH143" i="1"/>
  <c r="AK143" i="1"/>
  <c r="AM143" i="1"/>
  <c r="AO143" i="1"/>
  <c r="J145" i="1"/>
  <c r="L145" i="1"/>
  <c r="N145" i="1"/>
  <c r="P145" i="1"/>
  <c r="S145" i="1"/>
  <c r="U145" i="1"/>
  <c r="W145" i="1"/>
  <c r="Y145" i="1"/>
  <c r="AB145" i="1"/>
  <c r="AD145" i="1"/>
  <c r="AF145" i="1"/>
  <c r="AH145" i="1"/>
  <c r="AK145" i="1"/>
  <c r="AM145" i="1"/>
  <c r="AO145" i="1"/>
  <c r="J102" i="1"/>
  <c r="L102" i="1"/>
  <c r="N102" i="1"/>
  <c r="P102" i="1"/>
  <c r="S102" i="1"/>
  <c r="U102" i="1"/>
  <c r="W102" i="1"/>
  <c r="Y102" i="1"/>
  <c r="AB102" i="1"/>
  <c r="AD102" i="1"/>
  <c r="AF102" i="1"/>
  <c r="AH102" i="1"/>
  <c r="AK102" i="1"/>
  <c r="AM102" i="1"/>
  <c r="AO102" i="1"/>
  <c r="J149" i="1"/>
  <c r="L149" i="1"/>
  <c r="N149" i="1"/>
  <c r="P149" i="1"/>
  <c r="S149" i="1"/>
  <c r="U149" i="1"/>
  <c r="W149" i="1"/>
  <c r="Y149" i="1"/>
  <c r="AB149" i="1"/>
  <c r="AD149" i="1"/>
  <c r="AF149" i="1"/>
  <c r="AH149" i="1"/>
  <c r="AK149" i="1"/>
  <c r="AM149" i="1"/>
  <c r="AO149" i="1"/>
  <c r="J151" i="1"/>
  <c r="L151" i="1"/>
  <c r="N151" i="1"/>
  <c r="P151" i="1"/>
  <c r="S151" i="1"/>
  <c r="U151" i="1"/>
  <c r="W151" i="1"/>
  <c r="Y151" i="1"/>
  <c r="AB151" i="1"/>
  <c r="AD151" i="1"/>
  <c r="AF151" i="1"/>
  <c r="AH151" i="1"/>
  <c r="AK151" i="1"/>
  <c r="AM151" i="1"/>
  <c r="AO151" i="1"/>
  <c r="J153" i="1"/>
  <c r="L153" i="1"/>
  <c r="N153" i="1"/>
  <c r="P153" i="1"/>
  <c r="S153" i="1"/>
  <c r="U153" i="1"/>
  <c r="W153" i="1"/>
  <c r="Y153" i="1"/>
  <c r="AB153" i="1"/>
  <c r="AD153" i="1"/>
  <c r="AF153" i="1"/>
  <c r="AH153" i="1"/>
  <c r="AK153" i="1"/>
  <c r="AM153" i="1"/>
  <c r="AO153" i="1"/>
  <c r="J155" i="1"/>
  <c r="L155" i="1"/>
  <c r="N155" i="1"/>
  <c r="P155" i="1"/>
  <c r="S155" i="1"/>
  <c r="U155" i="1"/>
  <c r="W155" i="1"/>
  <c r="Y155" i="1"/>
  <c r="AB155" i="1"/>
  <c r="AD155" i="1"/>
  <c r="AF155" i="1"/>
  <c r="AH155" i="1"/>
  <c r="AK155" i="1"/>
  <c r="AM155" i="1"/>
  <c r="AO155" i="1"/>
  <c r="J157" i="1"/>
  <c r="L157" i="1"/>
  <c r="N157" i="1"/>
  <c r="P157" i="1"/>
  <c r="S157" i="1"/>
  <c r="U157" i="1"/>
  <c r="W157" i="1"/>
  <c r="Y157" i="1"/>
  <c r="AB157" i="1"/>
  <c r="AD157" i="1"/>
  <c r="AF157" i="1"/>
  <c r="AH157" i="1"/>
  <c r="AK157" i="1"/>
  <c r="AM157" i="1"/>
  <c r="AO157" i="1"/>
  <c r="J159" i="1"/>
  <c r="L159" i="1"/>
  <c r="N159" i="1"/>
  <c r="P159" i="1"/>
  <c r="S159" i="1"/>
  <c r="U159" i="1"/>
  <c r="W159" i="1"/>
  <c r="Y159" i="1"/>
  <c r="AB159" i="1"/>
  <c r="AD159" i="1"/>
  <c r="AF159" i="1"/>
  <c r="AH159" i="1"/>
  <c r="AK159" i="1"/>
  <c r="AM159" i="1"/>
  <c r="AO159" i="1"/>
  <c r="J161" i="1"/>
  <c r="L161" i="1"/>
  <c r="N161" i="1"/>
  <c r="P161" i="1"/>
  <c r="S161" i="1"/>
  <c r="U161" i="1"/>
  <c r="W161" i="1"/>
  <c r="Y161" i="1"/>
  <c r="AB161" i="1"/>
  <c r="AD161" i="1"/>
  <c r="AF161" i="1"/>
  <c r="AH161" i="1"/>
  <c r="AK161" i="1"/>
  <c r="AM161" i="1"/>
  <c r="AO161" i="1"/>
  <c r="J148" i="1"/>
  <c r="L148" i="1"/>
  <c r="N148" i="1"/>
  <c r="P148" i="1"/>
  <c r="S148" i="1"/>
  <c r="U148" i="1"/>
  <c r="W148" i="1"/>
  <c r="Y148" i="1"/>
  <c r="AB148" i="1"/>
  <c r="AD148" i="1"/>
  <c r="AF148" i="1"/>
  <c r="AH148" i="1"/>
  <c r="AK148" i="1"/>
  <c r="AM148" i="1"/>
  <c r="AO148" i="1"/>
  <c r="J165" i="1"/>
  <c r="L165" i="1"/>
  <c r="N165" i="1"/>
  <c r="P165" i="1"/>
  <c r="S165" i="1"/>
  <c r="U165" i="1"/>
  <c r="W165" i="1"/>
  <c r="Y165" i="1"/>
  <c r="AB165" i="1"/>
  <c r="AD165" i="1"/>
  <c r="AF165" i="1"/>
  <c r="AH165" i="1"/>
  <c r="AK165" i="1"/>
  <c r="AM165" i="1"/>
  <c r="AO165" i="1"/>
  <c r="J167" i="1"/>
  <c r="L167" i="1"/>
  <c r="N167" i="1"/>
  <c r="P167" i="1"/>
  <c r="S167" i="1"/>
  <c r="U167" i="1"/>
  <c r="W167" i="1"/>
  <c r="Y167" i="1"/>
  <c r="AB167" i="1"/>
  <c r="AD167" i="1"/>
  <c r="AF167" i="1"/>
  <c r="AH167" i="1"/>
  <c r="AK167" i="1"/>
  <c r="AM167" i="1"/>
  <c r="AO167" i="1"/>
  <c r="J34" i="1"/>
  <c r="L34" i="1"/>
  <c r="N34" i="1"/>
  <c r="P34" i="1"/>
  <c r="S34" i="1"/>
  <c r="U34" i="1"/>
  <c r="W34" i="1"/>
  <c r="Y34" i="1"/>
  <c r="AB34" i="1"/>
  <c r="AD34" i="1"/>
  <c r="AF34" i="1"/>
  <c r="AH34" i="1"/>
  <c r="AK34" i="1"/>
  <c r="AM34" i="1"/>
  <c r="AO34" i="1"/>
  <c r="J171" i="1"/>
  <c r="L171" i="1"/>
  <c r="N171" i="1"/>
  <c r="P171" i="1"/>
  <c r="S171" i="1"/>
  <c r="U171" i="1"/>
  <c r="W171" i="1"/>
  <c r="Y171" i="1"/>
  <c r="AB171" i="1"/>
  <c r="AD171" i="1"/>
  <c r="AF171" i="1"/>
  <c r="AH171" i="1"/>
  <c r="AK171" i="1"/>
  <c r="AM171" i="1"/>
  <c r="AO171" i="1"/>
  <c r="J88" i="1"/>
  <c r="L88" i="1"/>
  <c r="N88" i="1"/>
  <c r="P88" i="1"/>
  <c r="S88" i="1"/>
  <c r="U88" i="1"/>
  <c r="W88" i="1"/>
  <c r="Y88" i="1"/>
  <c r="AB88" i="1"/>
  <c r="AD88" i="1"/>
  <c r="AF88" i="1"/>
  <c r="AH88" i="1"/>
  <c r="AK88" i="1"/>
  <c r="AM88" i="1"/>
  <c r="AO88" i="1"/>
  <c r="J103" i="1"/>
  <c r="L103" i="1"/>
  <c r="N103" i="1"/>
  <c r="P103" i="1"/>
  <c r="S103" i="1"/>
  <c r="U103" i="1"/>
  <c r="W103" i="1"/>
  <c r="Y103" i="1"/>
  <c r="AB103" i="1"/>
  <c r="AD103" i="1"/>
  <c r="AF103" i="1"/>
  <c r="AH103" i="1"/>
  <c r="AK103" i="1"/>
  <c r="AM103" i="1"/>
  <c r="AO103" i="1"/>
  <c r="J177" i="1"/>
  <c r="L177" i="1"/>
  <c r="N177" i="1"/>
  <c r="P177" i="1"/>
  <c r="S177" i="1"/>
  <c r="U177" i="1"/>
  <c r="W177" i="1"/>
  <c r="Y177" i="1"/>
  <c r="AB177" i="1"/>
  <c r="AD177" i="1"/>
  <c r="AF177" i="1"/>
  <c r="AH177" i="1"/>
  <c r="AK177" i="1"/>
  <c r="AM177" i="1"/>
  <c r="AO177" i="1"/>
  <c r="J295" i="1"/>
  <c r="L295" i="1"/>
  <c r="N295" i="1"/>
  <c r="P295" i="1"/>
  <c r="S295" i="1"/>
  <c r="U295" i="1"/>
  <c r="W295" i="1"/>
  <c r="Y295" i="1"/>
  <c r="AB295" i="1"/>
  <c r="AD295" i="1"/>
  <c r="AF295" i="1"/>
  <c r="AH295" i="1"/>
  <c r="AK295" i="1"/>
  <c r="AM295" i="1"/>
  <c r="AO295" i="1"/>
  <c r="J181" i="1"/>
  <c r="L181" i="1"/>
  <c r="N181" i="1"/>
  <c r="P181" i="1"/>
  <c r="S181" i="1"/>
  <c r="U181" i="1"/>
  <c r="W181" i="1"/>
  <c r="Y181" i="1"/>
  <c r="AB181" i="1"/>
  <c r="AD181" i="1"/>
  <c r="AF181" i="1"/>
  <c r="AH181" i="1"/>
  <c r="AK181" i="1"/>
  <c r="AM181" i="1"/>
  <c r="AO181" i="1"/>
  <c r="J183" i="1"/>
  <c r="L183" i="1"/>
  <c r="N183" i="1"/>
  <c r="P183" i="1"/>
  <c r="S183" i="1"/>
  <c r="U183" i="1"/>
  <c r="W183" i="1"/>
  <c r="Y183" i="1"/>
  <c r="AB183" i="1"/>
  <c r="AD183" i="1"/>
  <c r="AF183" i="1"/>
  <c r="AH183" i="1"/>
  <c r="AK183" i="1"/>
  <c r="AM183" i="1"/>
  <c r="AO183" i="1"/>
  <c r="J185" i="1"/>
  <c r="L185" i="1"/>
  <c r="N185" i="1"/>
  <c r="P185" i="1"/>
  <c r="S185" i="1"/>
  <c r="U185" i="1"/>
  <c r="W185" i="1"/>
  <c r="Y185" i="1"/>
  <c r="AB185" i="1"/>
  <c r="AD185" i="1"/>
  <c r="AF185" i="1"/>
  <c r="AH185" i="1"/>
  <c r="AK185" i="1"/>
  <c r="AM185" i="1"/>
  <c r="AO185" i="1"/>
  <c r="J303" i="1"/>
  <c r="L303" i="1"/>
  <c r="N303" i="1"/>
  <c r="P303" i="1"/>
  <c r="S303" i="1"/>
  <c r="U303" i="1"/>
  <c r="W303" i="1"/>
  <c r="Y303" i="1"/>
  <c r="AB303" i="1"/>
  <c r="AD303" i="1"/>
  <c r="AF303" i="1"/>
  <c r="AH303" i="1"/>
  <c r="AK303" i="1"/>
  <c r="AM303" i="1"/>
  <c r="AO303" i="1"/>
  <c r="J112" i="1"/>
  <c r="L112" i="1"/>
  <c r="N112" i="1"/>
  <c r="P112" i="1"/>
  <c r="S112" i="1"/>
  <c r="U112" i="1"/>
  <c r="W112" i="1"/>
  <c r="Y112" i="1"/>
  <c r="AB112" i="1"/>
  <c r="AD112" i="1"/>
  <c r="AF112" i="1"/>
  <c r="AH112" i="1"/>
  <c r="AK112" i="1"/>
  <c r="AM112" i="1"/>
  <c r="AO112" i="1"/>
  <c r="J54" i="1"/>
  <c r="L54" i="1"/>
  <c r="N54" i="1"/>
  <c r="P54" i="1"/>
  <c r="S54" i="1"/>
  <c r="U54" i="1"/>
  <c r="W54" i="1"/>
  <c r="Y54" i="1"/>
  <c r="AB54" i="1"/>
  <c r="AD54" i="1"/>
  <c r="AF54" i="1"/>
  <c r="AH54" i="1"/>
  <c r="AK54" i="1"/>
  <c r="AM54" i="1"/>
  <c r="AO54" i="1"/>
  <c r="J193" i="1"/>
  <c r="L193" i="1"/>
  <c r="N193" i="1"/>
  <c r="P193" i="1"/>
  <c r="S193" i="1"/>
  <c r="U193" i="1"/>
  <c r="W193" i="1"/>
  <c r="Y193" i="1"/>
  <c r="AB193" i="1"/>
  <c r="AD193" i="1"/>
  <c r="AF193" i="1"/>
  <c r="AH193" i="1"/>
  <c r="AK193" i="1"/>
  <c r="AM193" i="1"/>
  <c r="AO193" i="1"/>
  <c r="J195" i="1"/>
  <c r="L195" i="1"/>
  <c r="N195" i="1"/>
  <c r="P195" i="1"/>
  <c r="S195" i="1"/>
  <c r="U195" i="1"/>
  <c r="W195" i="1"/>
  <c r="Y195" i="1"/>
  <c r="AB195" i="1"/>
  <c r="AD195" i="1"/>
  <c r="AF195" i="1"/>
  <c r="AH195" i="1"/>
  <c r="AK195" i="1"/>
  <c r="AM195" i="1"/>
  <c r="AO195" i="1"/>
  <c r="J197" i="1"/>
  <c r="L197" i="1"/>
  <c r="N197" i="1"/>
  <c r="P197" i="1"/>
  <c r="S197" i="1"/>
  <c r="U197" i="1"/>
  <c r="W197" i="1"/>
  <c r="Y197" i="1"/>
  <c r="AB197" i="1"/>
  <c r="AD197" i="1"/>
  <c r="AF197" i="1"/>
  <c r="AH197" i="1"/>
  <c r="AK197" i="1"/>
  <c r="AM197" i="1"/>
  <c r="AO197" i="1"/>
  <c r="J199" i="1"/>
  <c r="L199" i="1"/>
  <c r="N199" i="1"/>
  <c r="P199" i="1"/>
  <c r="S199" i="1"/>
  <c r="U199" i="1"/>
  <c r="W199" i="1"/>
  <c r="Y199" i="1"/>
  <c r="AB199" i="1"/>
  <c r="AD199" i="1"/>
  <c r="AF199" i="1"/>
  <c r="AH199" i="1"/>
  <c r="AK199" i="1"/>
  <c r="AM199" i="1"/>
  <c r="AO199" i="1"/>
  <c r="J201" i="1"/>
  <c r="L201" i="1"/>
  <c r="N201" i="1"/>
  <c r="P201" i="1"/>
  <c r="S201" i="1"/>
  <c r="U201" i="1"/>
  <c r="W201" i="1"/>
  <c r="Y201" i="1"/>
  <c r="AB201" i="1"/>
  <c r="AD201" i="1"/>
  <c r="AF201" i="1"/>
  <c r="AH201" i="1"/>
  <c r="AK201" i="1"/>
  <c r="AM201" i="1"/>
  <c r="AO201" i="1"/>
  <c r="J109" i="1"/>
  <c r="L109" i="1"/>
  <c r="N109" i="1"/>
  <c r="P109" i="1"/>
  <c r="S109" i="1"/>
  <c r="U109" i="1"/>
  <c r="W109" i="1"/>
  <c r="Y109" i="1"/>
  <c r="AB109" i="1"/>
  <c r="AD109" i="1"/>
  <c r="AF109" i="1"/>
  <c r="AH109" i="1"/>
  <c r="AK109" i="1"/>
  <c r="AM109" i="1"/>
  <c r="AO109" i="1"/>
  <c r="J41" i="1"/>
  <c r="L41" i="1"/>
  <c r="N41" i="1"/>
  <c r="P41" i="1"/>
  <c r="S41" i="1"/>
  <c r="U41" i="1"/>
  <c r="W41" i="1"/>
  <c r="Y41" i="1"/>
  <c r="AB41" i="1"/>
  <c r="AD41" i="1"/>
  <c r="AF41" i="1"/>
  <c r="AH41" i="1"/>
  <c r="AK41" i="1"/>
  <c r="AM41" i="1"/>
  <c r="AO41" i="1"/>
  <c r="J207" i="1"/>
  <c r="L207" i="1"/>
  <c r="N207" i="1"/>
  <c r="P207" i="1"/>
  <c r="S207" i="1"/>
  <c r="U207" i="1"/>
  <c r="W207" i="1"/>
  <c r="Y207" i="1"/>
  <c r="AB207" i="1"/>
  <c r="AD207" i="1"/>
  <c r="AF207" i="1"/>
  <c r="AH207" i="1"/>
  <c r="AK207" i="1"/>
  <c r="AM207" i="1"/>
  <c r="AO207" i="1"/>
  <c r="J209" i="1"/>
  <c r="L209" i="1"/>
  <c r="N209" i="1"/>
  <c r="P209" i="1"/>
  <c r="S209" i="1"/>
  <c r="U209" i="1"/>
  <c r="W209" i="1"/>
  <c r="Y209" i="1"/>
  <c r="AB209" i="1"/>
  <c r="AD209" i="1"/>
  <c r="AF209" i="1"/>
  <c r="AH209" i="1"/>
  <c r="AK209" i="1"/>
  <c r="AM209" i="1"/>
  <c r="AO209" i="1"/>
  <c r="J211" i="1"/>
  <c r="L211" i="1"/>
  <c r="N211" i="1"/>
  <c r="P211" i="1"/>
  <c r="S211" i="1"/>
  <c r="U211" i="1"/>
  <c r="W211" i="1"/>
  <c r="Y211" i="1"/>
  <c r="AB211" i="1"/>
  <c r="AD211" i="1"/>
  <c r="AF211" i="1"/>
  <c r="AH211" i="1"/>
  <c r="AK211" i="1"/>
  <c r="AM211" i="1"/>
  <c r="AO211" i="1"/>
  <c r="J213" i="1"/>
  <c r="L213" i="1"/>
  <c r="N213" i="1"/>
  <c r="P213" i="1"/>
  <c r="S213" i="1"/>
  <c r="U213" i="1"/>
  <c r="W213" i="1"/>
  <c r="Y213" i="1"/>
  <c r="AB213" i="1"/>
  <c r="AD213" i="1"/>
  <c r="AF213" i="1"/>
  <c r="AH213" i="1"/>
  <c r="AK213" i="1"/>
  <c r="AM213" i="1"/>
  <c r="AO213" i="1"/>
  <c r="J215" i="1"/>
  <c r="L215" i="1"/>
  <c r="N215" i="1"/>
  <c r="P215" i="1"/>
  <c r="S215" i="1"/>
  <c r="U215" i="1"/>
  <c r="W215" i="1"/>
  <c r="Y215" i="1"/>
  <c r="AB215" i="1"/>
  <c r="AD215" i="1"/>
  <c r="AF215" i="1"/>
  <c r="AH215" i="1"/>
  <c r="AK215" i="1"/>
  <c r="AM215" i="1"/>
  <c r="AO215" i="1"/>
  <c r="J129" i="1"/>
  <c r="L129" i="1"/>
  <c r="N129" i="1"/>
  <c r="P129" i="1"/>
  <c r="S129" i="1"/>
  <c r="U129" i="1"/>
  <c r="W129" i="1"/>
  <c r="Y129" i="1"/>
  <c r="AB129" i="1"/>
  <c r="AD129" i="1"/>
  <c r="AF129" i="1"/>
  <c r="AH129" i="1"/>
  <c r="AK129" i="1"/>
  <c r="AM129" i="1"/>
  <c r="AO129" i="1"/>
  <c r="J219" i="1"/>
  <c r="L219" i="1"/>
  <c r="N219" i="1"/>
  <c r="P219" i="1"/>
  <c r="S219" i="1"/>
  <c r="U219" i="1"/>
  <c r="W219" i="1"/>
  <c r="Y219" i="1"/>
  <c r="AB219" i="1"/>
  <c r="AD219" i="1"/>
  <c r="AF219" i="1"/>
  <c r="AH219" i="1"/>
  <c r="AK219" i="1"/>
  <c r="AM219" i="1"/>
  <c r="AO219" i="1"/>
  <c r="J221" i="1"/>
  <c r="L221" i="1"/>
  <c r="N221" i="1"/>
  <c r="P221" i="1"/>
  <c r="S221" i="1"/>
  <c r="U221" i="1"/>
  <c r="W221" i="1"/>
  <c r="Y221" i="1"/>
  <c r="AB221" i="1"/>
  <c r="AD221" i="1"/>
  <c r="AF221" i="1"/>
  <c r="AH221" i="1"/>
  <c r="AK221" i="1"/>
  <c r="AM221" i="1"/>
  <c r="AO221" i="1"/>
  <c r="J223" i="1"/>
  <c r="L223" i="1"/>
  <c r="N223" i="1"/>
  <c r="P223" i="1"/>
  <c r="S223" i="1"/>
  <c r="U223" i="1"/>
  <c r="W223" i="1"/>
  <c r="Y223" i="1"/>
  <c r="AB223" i="1"/>
  <c r="AD223" i="1"/>
  <c r="AF223" i="1"/>
  <c r="AH223" i="1"/>
  <c r="AK223" i="1"/>
  <c r="AM223" i="1"/>
  <c r="AO223" i="1"/>
  <c r="J71" i="1"/>
  <c r="L71" i="1"/>
  <c r="N71" i="1"/>
  <c r="P71" i="1"/>
  <c r="S71" i="1"/>
  <c r="U71" i="1"/>
  <c r="W71" i="1"/>
  <c r="Y71" i="1"/>
  <c r="AB71" i="1"/>
  <c r="AD71" i="1"/>
  <c r="AF71" i="1"/>
  <c r="AH71" i="1"/>
  <c r="AK71" i="1"/>
  <c r="AM71" i="1"/>
  <c r="AO71" i="1"/>
  <c r="J227" i="1"/>
  <c r="L227" i="1"/>
  <c r="N227" i="1"/>
  <c r="P227" i="1"/>
  <c r="S227" i="1"/>
  <c r="U227" i="1"/>
  <c r="W227" i="1"/>
  <c r="Y227" i="1"/>
  <c r="AB227" i="1"/>
  <c r="AD227" i="1"/>
  <c r="AF227" i="1"/>
  <c r="AH227" i="1"/>
  <c r="AK227" i="1"/>
  <c r="AM227" i="1"/>
  <c r="AO227" i="1"/>
  <c r="J229" i="1"/>
  <c r="L229" i="1"/>
  <c r="N229" i="1"/>
  <c r="P229" i="1"/>
  <c r="S229" i="1"/>
  <c r="U229" i="1"/>
  <c r="W229" i="1"/>
  <c r="Y229" i="1"/>
  <c r="AB229" i="1"/>
  <c r="AD229" i="1"/>
  <c r="AF229" i="1"/>
  <c r="AH229" i="1"/>
  <c r="AK229" i="1"/>
  <c r="AM229" i="1"/>
  <c r="AO229" i="1"/>
  <c r="J273" i="1"/>
  <c r="L273" i="1"/>
  <c r="N273" i="1"/>
  <c r="P273" i="1"/>
  <c r="S273" i="1"/>
  <c r="U273" i="1"/>
  <c r="W273" i="1"/>
  <c r="Y273" i="1"/>
  <c r="AB273" i="1"/>
  <c r="AD273" i="1"/>
  <c r="AF273" i="1"/>
  <c r="AH273" i="1"/>
  <c r="AK273" i="1"/>
  <c r="AM273" i="1"/>
  <c r="AO273" i="1"/>
  <c r="J233" i="1"/>
  <c r="L233" i="1"/>
  <c r="N233" i="1"/>
  <c r="P233" i="1"/>
  <c r="S233" i="1"/>
  <c r="U233" i="1"/>
  <c r="W233" i="1"/>
  <c r="Y233" i="1"/>
  <c r="AB233" i="1"/>
  <c r="AD233" i="1"/>
  <c r="AF233" i="1"/>
  <c r="AH233" i="1"/>
  <c r="AK233" i="1"/>
  <c r="AM233" i="1"/>
  <c r="AO233" i="1"/>
  <c r="J22" i="1"/>
  <c r="L22" i="1"/>
  <c r="N22" i="1"/>
  <c r="P22" i="1"/>
  <c r="S22" i="1"/>
  <c r="U22" i="1"/>
  <c r="W22" i="1"/>
  <c r="Y22" i="1"/>
  <c r="AB22" i="1"/>
  <c r="AD22" i="1"/>
  <c r="AF22" i="1"/>
  <c r="AH22" i="1"/>
  <c r="AK22" i="1"/>
  <c r="AM22" i="1"/>
  <c r="AO22" i="1"/>
  <c r="J237" i="1"/>
  <c r="L237" i="1"/>
  <c r="N237" i="1"/>
  <c r="P237" i="1"/>
  <c r="S237" i="1"/>
  <c r="U237" i="1"/>
  <c r="W237" i="1"/>
  <c r="Y237" i="1"/>
  <c r="AB237" i="1"/>
  <c r="AD237" i="1"/>
  <c r="AF237" i="1"/>
  <c r="AH237" i="1"/>
  <c r="AK237" i="1"/>
  <c r="AM237" i="1"/>
  <c r="AO237" i="1"/>
  <c r="J239" i="1"/>
  <c r="L239" i="1"/>
  <c r="N239" i="1"/>
  <c r="P239" i="1"/>
  <c r="S239" i="1"/>
  <c r="U239" i="1"/>
  <c r="W239" i="1"/>
  <c r="Y239" i="1"/>
  <c r="AB239" i="1"/>
  <c r="AD239" i="1"/>
  <c r="AF239" i="1"/>
  <c r="AH239" i="1"/>
  <c r="AK239" i="1"/>
  <c r="AM239" i="1"/>
  <c r="AO239" i="1"/>
  <c r="J241" i="1"/>
  <c r="L241" i="1"/>
  <c r="N241" i="1"/>
  <c r="P241" i="1"/>
  <c r="S241" i="1"/>
  <c r="U241" i="1"/>
  <c r="W241" i="1"/>
  <c r="Y241" i="1"/>
  <c r="AB241" i="1"/>
  <c r="AD241" i="1"/>
  <c r="AF241" i="1"/>
  <c r="AH241" i="1"/>
  <c r="AK241" i="1"/>
  <c r="AM241" i="1"/>
  <c r="AO241" i="1"/>
  <c r="J243" i="1"/>
  <c r="L243" i="1"/>
  <c r="N243" i="1"/>
  <c r="P243" i="1"/>
  <c r="S243" i="1"/>
  <c r="U243" i="1"/>
  <c r="W243" i="1"/>
  <c r="Y243" i="1"/>
  <c r="AB243" i="1"/>
  <c r="AD243" i="1"/>
  <c r="AF243" i="1"/>
  <c r="AH243" i="1"/>
  <c r="AK243" i="1"/>
  <c r="AM243" i="1"/>
  <c r="AO243" i="1"/>
  <c r="J131" i="1"/>
  <c r="L131" i="1"/>
  <c r="N131" i="1"/>
  <c r="P131" i="1"/>
  <c r="S131" i="1"/>
  <c r="U131" i="1"/>
  <c r="W131" i="1"/>
  <c r="Y131" i="1"/>
  <c r="AB131" i="1"/>
  <c r="AD131" i="1"/>
  <c r="AF131" i="1"/>
  <c r="AH131" i="1"/>
  <c r="AK131" i="1"/>
  <c r="AM131" i="1"/>
  <c r="AO131" i="1"/>
  <c r="J52" i="1"/>
  <c r="L52" i="1"/>
  <c r="N52" i="1"/>
  <c r="P52" i="1"/>
  <c r="S52" i="1"/>
  <c r="U52" i="1"/>
  <c r="W52" i="1"/>
  <c r="Y52" i="1"/>
  <c r="AB52" i="1"/>
  <c r="AD52" i="1"/>
  <c r="AF52" i="1"/>
  <c r="AH52" i="1"/>
  <c r="AK52" i="1"/>
  <c r="AM52" i="1"/>
  <c r="AO52" i="1"/>
  <c r="J249" i="1"/>
  <c r="L249" i="1"/>
  <c r="N249" i="1"/>
  <c r="P249" i="1"/>
  <c r="S249" i="1"/>
  <c r="U249" i="1"/>
  <c r="W249" i="1"/>
  <c r="Y249" i="1"/>
  <c r="AB249" i="1"/>
  <c r="AD249" i="1"/>
  <c r="AF249" i="1"/>
  <c r="AH249" i="1"/>
  <c r="AK249" i="1"/>
  <c r="AM249" i="1"/>
  <c r="AO249" i="1"/>
  <c r="J251" i="1"/>
  <c r="L251" i="1"/>
  <c r="N251" i="1"/>
  <c r="P251" i="1"/>
  <c r="S251" i="1"/>
  <c r="U251" i="1"/>
  <c r="W251" i="1"/>
  <c r="Y251" i="1"/>
  <c r="AB251" i="1"/>
  <c r="AD251" i="1"/>
  <c r="AF251" i="1"/>
  <c r="AH251" i="1"/>
  <c r="AK251" i="1"/>
  <c r="AM251" i="1"/>
  <c r="AO251" i="1"/>
  <c r="J72" i="1"/>
  <c r="L72" i="1"/>
  <c r="N72" i="1"/>
  <c r="P72" i="1"/>
  <c r="S72" i="1"/>
  <c r="U72" i="1"/>
  <c r="W72" i="1"/>
  <c r="Y72" i="1"/>
  <c r="AB72" i="1"/>
  <c r="AD72" i="1"/>
  <c r="AF72" i="1"/>
  <c r="AH72" i="1"/>
  <c r="AK72" i="1"/>
  <c r="AM72" i="1"/>
  <c r="AO72" i="1"/>
  <c r="J29" i="1"/>
  <c r="L29" i="1"/>
  <c r="N29" i="1"/>
  <c r="P29" i="1"/>
  <c r="S29" i="1"/>
  <c r="U29" i="1"/>
  <c r="W29" i="1"/>
  <c r="Y29" i="1"/>
  <c r="AB29" i="1"/>
  <c r="AD29" i="1"/>
  <c r="AF29" i="1"/>
  <c r="AH29" i="1"/>
  <c r="AK29" i="1"/>
  <c r="AM29" i="1"/>
  <c r="AO29" i="1"/>
  <c r="J257" i="1"/>
  <c r="L257" i="1"/>
  <c r="N257" i="1"/>
  <c r="P257" i="1"/>
  <c r="S257" i="1"/>
  <c r="U257" i="1"/>
  <c r="W257" i="1"/>
  <c r="Y257" i="1"/>
  <c r="AB257" i="1"/>
  <c r="AD257" i="1"/>
  <c r="AF257" i="1"/>
  <c r="AH257" i="1"/>
  <c r="AK257" i="1"/>
  <c r="AM257" i="1"/>
  <c r="AO257" i="1"/>
  <c r="J259" i="1"/>
  <c r="L259" i="1"/>
  <c r="N259" i="1"/>
  <c r="P259" i="1"/>
  <c r="S259" i="1"/>
  <c r="U259" i="1"/>
  <c r="W259" i="1"/>
  <c r="Y259" i="1"/>
  <c r="AB259" i="1"/>
  <c r="AD259" i="1"/>
  <c r="AF259" i="1"/>
  <c r="AH259" i="1"/>
  <c r="AK259" i="1"/>
  <c r="AM259" i="1"/>
  <c r="AO259" i="1"/>
  <c r="J261" i="1"/>
  <c r="L261" i="1"/>
  <c r="N261" i="1"/>
  <c r="P261" i="1"/>
  <c r="S261" i="1"/>
  <c r="U261" i="1"/>
  <c r="W261" i="1"/>
  <c r="Y261" i="1"/>
  <c r="AB261" i="1"/>
  <c r="AD261" i="1"/>
  <c r="AF261" i="1"/>
  <c r="AH261" i="1"/>
  <c r="AK261" i="1"/>
  <c r="AM261" i="1"/>
  <c r="AO261" i="1"/>
  <c r="J263" i="1"/>
  <c r="L263" i="1"/>
  <c r="N263" i="1"/>
  <c r="P263" i="1"/>
  <c r="S263" i="1"/>
  <c r="U263" i="1"/>
  <c r="W263" i="1"/>
  <c r="Y263" i="1"/>
  <c r="AB263" i="1"/>
  <c r="AD263" i="1"/>
  <c r="AF263" i="1"/>
  <c r="AH263" i="1"/>
  <c r="AK263" i="1"/>
  <c r="AM263" i="1"/>
  <c r="AO263" i="1"/>
  <c r="J265" i="1"/>
  <c r="L265" i="1"/>
  <c r="N265" i="1"/>
  <c r="P265" i="1"/>
  <c r="S265" i="1"/>
  <c r="U265" i="1"/>
  <c r="W265" i="1"/>
  <c r="Y265" i="1"/>
  <c r="AB265" i="1"/>
  <c r="AD265" i="1"/>
  <c r="AF265" i="1"/>
  <c r="AH265" i="1"/>
  <c r="AK265" i="1"/>
  <c r="AM265" i="1"/>
  <c r="AO265" i="1"/>
  <c r="J267" i="1"/>
  <c r="L267" i="1"/>
  <c r="N267" i="1"/>
  <c r="P267" i="1"/>
  <c r="S267" i="1"/>
  <c r="U267" i="1"/>
  <c r="W267" i="1"/>
  <c r="Y267" i="1"/>
  <c r="AB267" i="1"/>
  <c r="AD267" i="1"/>
  <c r="AF267" i="1"/>
  <c r="AH267" i="1"/>
  <c r="AK267" i="1"/>
  <c r="AM267" i="1"/>
  <c r="AO267" i="1"/>
  <c r="J107" i="1"/>
  <c r="L107" i="1"/>
  <c r="N107" i="1"/>
  <c r="P107" i="1"/>
  <c r="S107" i="1"/>
  <c r="U107" i="1"/>
  <c r="W107" i="1"/>
  <c r="Y107" i="1"/>
  <c r="AB107" i="1"/>
  <c r="AD107" i="1"/>
  <c r="AF107" i="1"/>
  <c r="AH107" i="1"/>
  <c r="AK107" i="1"/>
  <c r="AM107" i="1"/>
  <c r="AO107" i="1"/>
  <c r="J271" i="1"/>
  <c r="L271" i="1"/>
  <c r="N271" i="1"/>
  <c r="P271" i="1"/>
  <c r="S271" i="1"/>
  <c r="U271" i="1"/>
  <c r="W271" i="1"/>
  <c r="Y271" i="1"/>
  <c r="AB271" i="1"/>
  <c r="AD271" i="1"/>
  <c r="AF271" i="1"/>
  <c r="AH271" i="1"/>
  <c r="AK271" i="1"/>
  <c r="AM271" i="1"/>
  <c r="AO271" i="1"/>
  <c r="J304" i="1"/>
  <c r="L304" i="1"/>
  <c r="N304" i="1"/>
  <c r="P304" i="1"/>
  <c r="S304" i="1"/>
  <c r="U304" i="1"/>
  <c r="W304" i="1"/>
  <c r="Y304" i="1"/>
  <c r="AB304" i="1"/>
  <c r="AD304" i="1"/>
  <c r="AF304" i="1"/>
  <c r="AH304" i="1"/>
  <c r="AK304" i="1"/>
  <c r="AM304" i="1"/>
  <c r="AO304" i="1"/>
  <c r="J275" i="1"/>
  <c r="L275" i="1"/>
  <c r="N275" i="1"/>
  <c r="P275" i="1"/>
  <c r="S275" i="1"/>
  <c r="U275" i="1"/>
  <c r="W275" i="1"/>
  <c r="Y275" i="1"/>
  <c r="AB275" i="1"/>
  <c r="AD275" i="1"/>
  <c r="AF275" i="1"/>
  <c r="AH275" i="1"/>
  <c r="AK275" i="1"/>
  <c r="AM275" i="1"/>
  <c r="AO275" i="1"/>
  <c r="J277" i="1"/>
  <c r="L277" i="1"/>
  <c r="N277" i="1"/>
  <c r="P277" i="1"/>
  <c r="S277" i="1"/>
  <c r="U277" i="1"/>
  <c r="W277" i="1"/>
  <c r="Y277" i="1"/>
  <c r="AB277" i="1"/>
  <c r="AD277" i="1"/>
  <c r="AF277" i="1"/>
  <c r="AH277" i="1"/>
  <c r="AK277" i="1"/>
  <c r="AM277" i="1"/>
  <c r="AO277" i="1"/>
  <c r="I31" i="1"/>
  <c r="K31" i="1"/>
  <c r="M31" i="1"/>
  <c r="O31" i="1"/>
  <c r="R31" i="1"/>
  <c r="T31" i="1"/>
  <c r="V31" i="1"/>
  <c r="X31" i="1"/>
  <c r="AA31" i="1"/>
  <c r="AC31" i="1"/>
  <c r="AE31" i="1"/>
  <c r="AG31" i="1"/>
  <c r="AJ31" i="1"/>
  <c r="AL31" i="1"/>
  <c r="AN31" i="1"/>
  <c r="J173" i="1"/>
  <c r="L173" i="1"/>
  <c r="N173" i="1"/>
  <c r="P173" i="1"/>
  <c r="S173" i="1"/>
  <c r="U173" i="1"/>
  <c r="W173" i="1"/>
  <c r="Y173" i="1"/>
  <c r="AB173" i="1"/>
  <c r="AD173" i="1"/>
  <c r="AF173" i="1"/>
  <c r="AH173" i="1"/>
  <c r="AK173" i="1"/>
  <c r="AM173" i="1"/>
  <c r="AO173" i="1"/>
  <c r="I280" i="1"/>
  <c r="K280" i="1"/>
  <c r="M280" i="1"/>
  <c r="O280" i="1"/>
  <c r="R280" i="1"/>
  <c r="T280" i="1"/>
  <c r="V280" i="1"/>
  <c r="X280" i="1"/>
  <c r="AA280" i="1"/>
  <c r="AC280" i="1"/>
  <c r="AE280" i="1"/>
  <c r="AG280" i="1"/>
  <c r="AJ280" i="1"/>
  <c r="AL280" i="1"/>
  <c r="AN280" i="1"/>
  <c r="J281" i="1"/>
  <c r="L281" i="1"/>
  <c r="N281" i="1"/>
  <c r="P281" i="1"/>
  <c r="S281" i="1"/>
  <c r="U281" i="1"/>
  <c r="W281" i="1"/>
  <c r="Y281" i="1"/>
  <c r="AB281" i="1"/>
  <c r="AD281" i="1"/>
  <c r="AF281" i="1"/>
  <c r="AH281" i="1"/>
  <c r="AK281" i="1"/>
  <c r="AM281" i="1"/>
  <c r="AO281" i="1"/>
  <c r="I289" i="1"/>
  <c r="K289" i="1"/>
  <c r="M289" i="1"/>
  <c r="O289" i="1"/>
  <c r="R289" i="1"/>
  <c r="T289" i="1"/>
  <c r="V289" i="1"/>
  <c r="X289" i="1"/>
  <c r="AA289" i="1"/>
  <c r="AC289" i="1"/>
  <c r="AE289" i="1"/>
  <c r="AG289" i="1"/>
  <c r="AJ289" i="1"/>
  <c r="AL289" i="1"/>
  <c r="AN289" i="1"/>
  <c r="J282" i="1"/>
  <c r="L282" i="1"/>
  <c r="N282" i="1"/>
  <c r="P282" i="1"/>
  <c r="S282" i="1"/>
  <c r="U282" i="1"/>
  <c r="W282" i="1"/>
  <c r="Y282" i="1"/>
  <c r="AB282" i="1"/>
  <c r="AD282" i="1"/>
  <c r="AF282" i="1"/>
  <c r="AH282" i="1"/>
  <c r="AK282" i="1"/>
  <c r="AM282" i="1"/>
  <c r="AO282" i="1"/>
  <c r="I284" i="1"/>
  <c r="K284" i="1"/>
  <c r="M284" i="1"/>
  <c r="O284" i="1"/>
  <c r="R284" i="1"/>
  <c r="T284" i="1"/>
  <c r="V284" i="1"/>
  <c r="X284" i="1"/>
  <c r="AA284" i="1"/>
  <c r="AC284" i="1"/>
  <c r="AE284" i="1"/>
  <c r="AG284" i="1"/>
  <c r="AJ284" i="1"/>
  <c r="AL284" i="1"/>
  <c r="AN284" i="1"/>
  <c r="J94" i="1"/>
  <c r="L94" i="1"/>
  <c r="N94" i="1"/>
  <c r="P94" i="1"/>
  <c r="S94" i="1"/>
  <c r="U94" i="1"/>
  <c r="W94" i="1"/>
  <c r="Y94" i="1"/>
  <c r="AB94" i="1"/>
  <c r="AD94" i="1"/>
  <c r="AF94" i="1"/>
  <c r="AH94" i="1"/>
  <c r="AK94" i="1"/>
  <c r="AM94" i="1"/>
  <c r="AO94" i="1"/>
  <c r="I286" i="1"/>
  <c r="K286" i="1"/>
  <c r="M286" i="1"/>
  <c r="O286" i="1"/>
  <c r="R286" i="1"/>
  <c r="T286" i="1"/>
  <c r="V286" i="1"/>
  <c r="X286" i="1"/>
  <c r="AA286" i="1"/>
  <c r="AC286" i="1"/>
  <c r="AE286" i="1"/>
  <c r="AG286" i="1"/>
  <c r="AJ286" i="1"/>
  <c r="AL286" i="1"/>
  <c r="AN286" i="1"/>
  <c r="J287" i="1"/>
  <c r="L287" i="1"/>
  <c r="N287" i="1"/>
  <c r="P287" i="1"/>
  <c r="S287" i="1"/>
  <c r="U287" i="1"/>
  <c r="W287" i="1"/>
  <c r="Y287" i="1"/>
  <c r="AB287" i="1"/>
  <c r="AD287" i="1"/>
  <c r="AF287" i="1"/>
  <c r="AH287" i="1"/>
  <c r="AK287" i="1"/>
  <c r="AM287" i="1"/>
  <c r="AO287" i="1"/>
  <c r="I288" i="1"/>
  <c r="K288" i="1"/>
  <c r="M288" i="1"/>
  <c r="O288" i="1"/>
  <c r="R288" i="1"/>
  <c r="T288" i="1"/>
  <c r="V288" i="1"/>
  <c r="X288" i="1"/>
  <c r="AA288" i="1"/>
  <c r="AC288" i="1"/>
  <c r="AE288" i="1"/>
  <c r="AG288" i="1"/>
  <c r="AJ288" i="1"/>
  <c r="AL288" i="1"/>
  <c r="AN288" i="1"/>
  <c r="J247" i="1"/>
  <c r="L247" i="1"/>
  <c r="N247" i="1"/>
  <c r="P247" i="1"/>
  <c r="S247" i="1"/>
  <c r="U247" i="1"/>
  <c r="W247" i="1"/>
  <c r="Y247" i="1"/>
  <c r="AB247" i="1"/>
  <c r="AD247" i="1"/>
  <c r="AF247" i="1"/>
  <c r="AH247" i="1"/>
  <c r="AK247" i="1"/>
  <c r="AM247" i="1"/>
  <c r="AO247" i="1"/>
  <c r="I290" i="1"/>
  <c r="K290" i="1"/>
  <c r="M290" i="1"/>
  <c r="O290" i="1"/>
  <c r="R290" i="1"/>
  <c r="T290" i="1"/>
  <c r="V290" i="1"/>
  <c r="X290" i="1"/>
  <c r="AA290" i="1"/>
  <c r="AC290" i="1"/>
  <c r="AE290" i="1"/>
  <c r="AG290" i="1"/>
  <c r="AJ290" i="1"/>
  <c r="AL290" i="1"/>
  <c r="AN290" i="1"/>
  <c r="J291" i="1"/>
  <c r="L291" i="1"/>
  <c r="N291" i="1"/>
  <c r="P291" i="1"/>
  <c r="S291" i="1"/>
  <c r="U291" i="1"/>
  <c r="W291" i="1"/>
  <c r="Y291" i="1"/>
  <c r="AB291" i="1"/>
  <c r="AD291" i="1"/>
  <c r="AF291" i="1"/>
  <c r="AH291" i="1"/>
  <c r="AK291" i="1"/>
  <c r="AM291" i="1"/>
  <c r="AO291" i="1"/>
  <c r="I292" i="1"/>
  <c r="K292" i="1"/>
  <c r="M292" i="1"/>
  <c r="O292" i="1"/>
  <c r="R292" i="1"/>
  <c r="T292" i="1"/>
  <c r="V292" i="1"/>
  <c r="X292" i="1"/>
  <c r="AA292" i="1"/>
  <c r="AC292" i="1"/>
  <c r="AE292" i="1"/>
  <c r="AG292" i="1"/>
  <c r="AJ292" i="1"/>
  <c r="AL292" i="1"/>
  <c r="AN292" i="1"/>
  <c r="J92" i="1"/>
  <c r="L92" i="1"/>
  <c r="N92" i="1"/>
  <c r="P92" i="1"/>
  <c r="S92" i="1"/>
  <c r="U92" i="1"/>
  <c r="W92" i="1"/>
  <c r="Y92" i="1"/>
  <c r="AB92" i="1"/>
  <c r="AD92" i="1"/>
  <c r="AF92" i="1"/>
  <c r="AH92" i="1"/>
  <c r="AK92" i="1"/>
  <c r="AM92" i="1"/>
  <c r="AO92" i="1"/>
  <c r="I294" i="1"/>
  <c r="K294" i="1"/>
  <c r="M294" i="1"/>
  <c r="O294" i="1"/>
  <c r="R294" i="1"/>
  <c r="T294" i="1"/>
  <c r="V294" i="1"/>
  <c r="X294" i="1"/>
  <c r="AA294" i="1"/>
  <c r="AC294" i="1"/>
  <c r="AE294" i="1"/>
  <c r="AG294" i="1"/>
  <c r="AJ294" i="1"/>
  <c r="AL294" i="1"/>
  <c r="AN294" i="1"/>
  <c r="J120" i="1"/>
  <c r="L120" i="1"/>
  <c r="N120" i="1"/>
  <c r="P120" i="1"/>
  <c r="S120" i="1"/>
  <c r="U120" i="1"/>
  <c r="W120" i="1"/>
  <c r="Y120" i="1"/>
  <c r="AB120" i="1"/>
  <c r="AD120" i="1"/>
  <c r="AF120" i="1"/>
  <c r="AH120" i="1"/>
  <c r="AK120" i="1"/>
  <c r="AM120" i="1"/>
  <c r="AO120" i="1"/>
  <c r="I296" i="1"/>
  <c r="K296" i="1"/>
  <c r="M296" i="1"/>
  <c r="O296" i="1"/>
  <c r="R296" i="1"/>
  <c r="T296" i="1"/>
  <c r="V296" i="1"/>
  <c r="X296" i="1"/>
  <c r="AA296" i="1"/>
  <c r="AC296" i="1"/>
  <c r="AE296" i="1"/>
  <c r="AG296" i="1"/>
  <c r="AJ296" i="1"/>
  <c r="AL296" i="1"/>
  <c r="AN296" i="1"/>
  <c r="J36" i="1"/>
  <c r="L36" i="1"/>
  <c r="N36" i="1"/>
  <c r="P36" i="1"/>
  <c r="S36" i="1"/>
  <c r="U36" i="1"/>
  <c r="W36" i="1"/>
  <c r="Y36" i="1"/>
  <c r="AB36" i="1"/>
  <c r="AD36" i="1"/>
  <c r="AF36" i="1"/>
  <c r="AH36" i="1"/>
  <c r="AK36" i="1"/>
  <c r="AM36" i="1"/>
  <c r="AO36" i="1"/>
  <c r="I306" i="1"/>
  <c r="K306" i="1"/>
  <c r="M306" i="1"/>
  <c r="O306" i="1"/>
  <c r="R306" i="1"/>
  <c r="T306" i="1"/>
  <c r="V306" i="1"/>
  <c r="X306" i="1"/>
  <c r="AA306" i="1"/>
  <c r="AC306" i="1"/>
  <c r="AE306" i="1"/>
  <c r="AG306" i="1"/>
  <c r="AJ306" i="1"/>
  <c r="AL306" i="1"/>
  <c r="AN306" i="1"/>
  <c r="J166" i="1"/>
  <c r="L166" i="1"/>
  <c r="N166" i="1"/>
  <c r="P166" i="1"/>
  <c r="S166" i="1"/>
  <c r="U166" i="1"/>
  <c r="W166" i="1"/>
  <c r="Y166" i="1"/>
  <c r="AB166" i="1"/>
  <c r="AD166" i="1"/>
  <c r="AF166" i="1"/>
  <c r="AH166" i="1"/>
  <c r="AK166" i="1"/>
  <c r="AM166" i="1"/>
  <c r="AO166" i="1"/>
  <c r="I278" i="1"/>
  <c r="K278" i="1"/>
  <c r="M278" i="1"/>
  <c r="O278" i="1"/>
  <c r="R278" i="1"/>
  <c r="T278" i="1"/>
  <c r="V278" i="1"/>
  <c r="X278" i="1"/>
  <c r="AA278" i="1"/>
  <c r="AC278" i="1"/>
  <c r="AE278" i="1"/>
  <c r="AG278" i="1"/>
  <c r="AJ278" i="1"/>
  <c r="AL278" i="1"/>
  <c r="AN278" i="1"/>
  <c r="J301" i="1"/>
  <c r="L301" i="1"/>
  <c r="N301" i="1"/>
  <c r="P301" i="1"/>
  <c r="S301" i="1"/>
  <c r="U301" i="1"/>
  <c r="W301" i="1"/>
  <c r="Y301" i="1"/>
  <c r="AB301" i="1"/>
  <c r="AD301" i="1"/>
  <c r="AF301" i="1"/>
  <c r="AH301" i="1"/>
  <c r="AK301" i="1"/>
  <c r="AM301" i="1"/>
  <c r="AO301" i="1"/>
  <c r="I302" i="1"/>
  <c r="K302" i="1"/>
  <c r="M302" i="1"/>
  <c r="O302" i="1"/>
  <c r="R302" i="1"/>
  <c r="T302" i="1"/>
  <c r="V302" i="1"/>
  <c r="X302" i="1"/>
  <c r="AA302" i="1"/>
  <c r="AC302" i="1"/>
  <c r="AE302" i="1"/>
  <c r="AG302" i="1"/>
  <c r="AJ302" i="1"/>
  <c r="AL302" i="1"/>
  <c r="AN302" i="1"/>
  <c r="J210" i="1"/>
  <c r="L210" i="1"/>
  <c r="N210" i="1"/>
  <c r="P210" i="1"/>
  <c r="S210" i="1"/>
  <c r="U210" i="1"/>
  <c r="W210" i="1"/>
  <c r="Y210" i="1"/>
  <c r="AB210" i="1"/>
  <c r="AD210" i="1"/>
  <c r="AF210" i="1"/>
  <c r="AH210" i="1"/>
  <c r="AK210" i="1"/>
  <c r="AM210" i="1"/>
  <c r="AO210" i="1"/>
  <c r="I310" i="1"/>
  <c r="K310" i="1"/>
  <c r="M310" i="1"/>
  <c r="O310" i="1"/>
  <c r="R310" i="1"/>
  <c r="T310" i="1"/>
  <c r="V310" i="1"/>
  <c r="X310" i="1"/>
  <c r="AA310" i="1"/>
  <c r="AC310" i="1"/>
  <c r="AE310" i="1"/>
  <c r="AG310" i="1"/>
  <c r="AJ310" i="1"/>
  <c r="AL310" i="1"/>
  <c r="AN310" i="1"/>
  <c r="J305" i="1"/>
  <c r="L305" i="1"/>
  <c r="N305" i="1"/>
  <c r="P305" i="1"/>
  <c r="S305" i="1"/>
  <c r="U305" i="1"/>
  <c r="W305" i="1"/>
  <c r="Y305" i="1"/>
  <c r="AB305" i="1"/>
  <c r="AD305" i="1"/>
  <c r="AF305" i="1"/>
  <c r="AH305" i="1"/>
  <c r="AK305" i="1"/>
  <c r="AM305" i="1"/>
  <c r="AO305" i="1"/>
  <c r="I299" i="1"/>
  <c r="K299" i="1"/>
  <c r="M299" i="1"/>
  <c r="O299" i="1"/>
  <c r="R299" i="1"/>
  <c r="T299" i="1"/>
  <c r="V299" i="1"/>
  <c r="X299" i="1"/>
  <c r="AA299" i="1"/>
  <c r="AC299" i="1"/>
  <c r="AE299" i="1"/>
  <c r="AG299" i="1"/>
  <c r="AJ299" i="1"/>
  <c r="AL299" i="1"/>
  <c r="AN299" i="1"/>
  <c r="J269" i="1"/>
  <c r="L269" i="1"/>
  <c r="N269" i="1"/>
  <c r="P269" i="1"/>
  <c r="S269" i="1"/>
  <c r="U269" i="1"/>
  <c r="W269" i="1"/>
  <c r="Y269" i="1"/>
  <c r="AB269" i="1"/>
  <c r="AD269" i="1"/>
  <c r="AF269" i="1"/>
  <c r="AH269" i="1"/>
  <c r="AK269" i="1"/>
  <c r="AM269" i="1"/>
  <c r="AO269" i="1"/>
  <c r="I298" i="1"/>
  <c r="K298" i="1"/>
  <c r="M298" i="1"/>
  <c r="O298" i="1"/>
  <c r="R298" i="1"/>
  <c r="T298" i="1"/>
  <c r="V298" i="1"/>
  <c r="X298" i="1"/>
  <c r="AA298" i="1"/>
  <c r="AC298" i="1"/>
  <c r="AE298" i="1"/>
  <c r="AG298" i="1"/>
  <c r="AJ298" i="1"/>
  <c r="AL298" i="1"/>
  <c r="AN298" i="1"/>
  <c r="J283" i="1"/>
  <c r="L283" i="1"/>
  <c r="N283" i="1"/>
  <c r="P283" i="1"/>
  <c r="S283" i="1"/>
  <c r="U283" i="1"/>
  <c r="W283" i="1"/>
  <c r="Y283" i="1"/>
  <c r="AB283" i="1"/>
  <c r="AD283" i="1"/>
  <c r="AF283" i="1"/>
  <c r="AH283" i="1"/>
  <c r="AK283" i="1"/>
  <c r="AM283" i="1"/>
  <c r="AO283" i="1"/>
  <c r="I308" i="1"/>
  <c r="K308" i="1"/>
  <c r="M308" i="1"/>
  <c r="O308" i="1"/>
  <c r="R308" i="1"/>
  <c r="T308" i="1"/>
  <c r="V308" i="1"/>
  <c r="X308" i="1"/>
  <c r="AA308" i="1"/>
  <c r="AC308" i="1"/>
  <c r="AE308" i="1"/>
  <c r="AG308" i="1"/>
  <c r="AJ308" i="1"/>
  <c r="AL308" i="1"/>
  <c r="AN308" i="1"/>
  <c r="J311" i="1"/>
  <c r="L311" i="1"/>
  <c r="N311" i="1"/>
  <c r="P311" i="1"/>
  <c r="S311" i="1"/>
  <c r="U311" i="1"/>
  <c r="W311" i="1"/>
  <c r="Y311" i="1"/>
  <c r="AB311" i="1"/>
  <c r="AD311" i="1"/>
  <c r="AF311" i="1"/>
  <c r="AH311" i="1"/>
  <c r="AK311" i="1"/>
  <c r="AM311" i="1"/>
  <c r="AO311" i="1"/>
  <c r="I312" i="1"/>
  <c r="K312" i="1"/>
  <c r="M312" i="1"/>
  <c r="O312" i="1"/>
  <c r="R312" i="1"/>
  <c r="T312" i="1"/>
  <c r="V312" i="1"/>
  <c r="X312" i="1"/>
  <c r="AA312" i="1"/>
  <c r="AC312" i="1"/>
  <c r="AE312" i="1"/>
  <c r="AG312" i="1"/>
  <c r="AJ312" i="1"/>
  <c r="AL312" i="1"/>
  <c r="AN312" i="1"/>
  <c r="J313" i="1"/>
  <c r="L313" i="1"/>
  <c r="N313" i="1"/>
  <c r="P313" i="1"/>
  <c r="S313" i="1"/>
  <c r="U313" i="1"/>
  <c r="W313" i="1"/>
  <c r="Y313" i="1"/>
  <c r="AB313" i="1"/>
  <c r="AD313" i="1"/>
  <c r="AF313" i="1"/>
  <c r="AH313" i="1"/>
  <c r="AK313" i="1"/>
  <c r="AM313" i="1"/>
  <c r="AO313" i="1"/>
  <c r="I314" i="1"/>
  <c r="K314" i="1"/>
  <c r="M314" i="1"/>
  <c r="O314" i="1"/>
  <c r="R314" i="1"/>
  <c r="T314" i="1"/>
  <c r="V314" i="1"/>
  <c r="X314" i="1"/>
  <c r="AA314" i="1"/>
  <c r="AC314" i="1"/>
  <c r="AE314" i="1"/>
  <c r="AG314" i="1"/>
  <c r="AJ314" i="1"/>
  <c r="AL314" i="1"/>
  <c r="AN314" i="1"/>
  <c r="J315" i="1"/>
  <c r="L315" i="1"/>
  <c r="N315" i="1"/>
  <c r="P315" i="1"/>
  <c r="S315" i="1"/>
  <c r="U315" i="1"/>
  <c r="W315" i="1"/>
  <c r="Y315" i="1"/>
  <c r="AB315" i="1"/>
  <c r="AD315" i="1"/>
  <c r="AF315" i="1"/>
  <c r="AH315" i="1"/>
  <c r="AK315" i="1"/>
  <c r="AM315" i="1"/>
  <c r="AO315" i="1"/>
  <c r="I316" i="1"/>
  <c r="K316" i="1"/>
  <c r="M316" i="1"/>
  <c r="O316" i="1"/>
  <c r="R316" i="1"/>
  <c r="T316" i="1"/>
  <c r="V316" i="1"/>
  <c r="X316" i="1"/>
  <c r="AA316" i="1"/>
  <c r="AC316" i="1"/>
  <c r="AE316" i="1"/>
  <c r="AG316" i="1"/>
  <c r="AJ316" i="1"/>
  <c r="AL316" i="1"/>
  <c r="AN316" i="1"/>
  <c r="J317" i="1"/>
  <c r="L317" i="1"/>
  <c r="N317" i="1"/>
  <c r="P317" i="1"/>
  <c r="S317" i="1"/>
  <c r="U317" i="1"/>
  <c r="W317" i="1"/>
  <c r="Y317" i="1"/>
  <c r="AB317" i="1"/>
  <c r="AD317" i="1"/>
  <c r="AF317" i="1"/>
  <c r="AH317" i="1"/>
  <c r="AK317" i="1"/>
  <c r="AM317" i="1"/>
  <c r="AO317" i="1"/>
  <c r="I318" i="1"/>
  <c r="K318" i="1"/>
  <c r="M318" i="1"/>
  <c r="O318" i="1"/>
  <c r="R318" i="1"/>
  <c r="T318" i="1"/>
  <c r="V318" i="1"/>
  <c r="X318" i="1"/>
  <c r="AA318" i="1"/>
  <c r="AC318" i="1"/>
  <c r="AE318" i="1"/>
  <c r="AG318" i="1"/>
  <c r="AJ318" i="1"/>
  <c r="AL318" i="1"/>
  <c r="AN318" i="1"/>
  <c r="J319" i="1"/>
  <c r="L319" i="1"/>
  <c r="N319" i="1"/>
  <c r="P319" i="1"/>
  <c r="S319" i="1"/>
  <c r="U319" i="1"/>
  <c r="W319" i="1"/>
  <c r="Y319" i="1"/>
  <c r="AB319" i="1"/>
  <c r="AD319" i="1"/>
  <c r="AF319" i="1"/>
  <c r="AH319" i="1"/>
  <c r="AK319" i="1"/>
  <c r="AM319" i="1"/>
  <c r="AO319" i="1"/>
  <c r="I320" i="1"/>
  <c r="K320" i="1"/>
  <c r="M320" i="1"/>
  <c r="O320" i="1"/>
  <c r="R320" i="1"/>
  <c r="T320" i="1"/>
  <c r="V320" i="1"/>
  <c r="X320" i="1"/>
  <c r="AA320" i="1"/>
  <c r="AC320" i="1"/>
  <c r="AE320" i="1"/>
  <c r="AG320" i="1"/>
  <c r="AJ320" i="1"/>
  <c r="AL320" i="1"/>
  <c r="AN320" i="1"/>
  <c r="J321" i="1"/>
  <c r="L321" i="1"/>
  <c r="N321" i="1"/>
  <c r="P321" i="1"/>
  <c r="S321" i="1"/>
  <c r="U321" i="1"/>
  <c r="W321" i="1"/>
  <c r="Y321" i="1"/>
  <c r="AB321" i="1"/>
  <c r="AD321" i="1"/>
  <c r="AF321" i="1"/>
  <c r="AH321" i="1"/>
  <c r="AK321" i="1"/>
  <c r="AM321" i="1"/>
  <c r="AO321" i="1"/>
  <c r="I322" i="1"/>
  <c r="K322" i="1"/>
  <c r="M322" i="1"/>
  <c r="O322" i="1"/>
  <c r="R322" i="1"/>
  <c r="T322" i="1"/>
  <c r="V322" i="1"/>
  <c r="X322" i="1"/>
  <c r="AA322" i="1"/>
  <c r="AC322" i="1"/>
  <c r="AE322" i="1"/>
  <c r="AG322" i="1"/>
  <c r="AJ322" i="1"/>
  <c r="AL322" i="1"/>
  <c r="AN322" i="1"/>
  <c r="J323" i="1"/>
  <c r="L323" i="1"/>
  <c r="N323" i="1"/>
  <c r="P323" i="1"/>
  <c r="S323" i="1"/>
  <c r="U323" i="1"/>
  <c r="W323" i="1"/>
  <c r="Y323" i="1"/>
  <c r="AB323" i="1"/>
  <c r="AD323" i="1"/>
  <c r="AF323" i="1"/>
  <c r="AH323" i="1"/>
  <c r="AK323" i="1"/>
  <c r="AM323" i="1"/>
  <c r="AO323" i="1"/>
  <c r="I324" i="1"/>
  <c r="K324" i="1"/>
  <c r="M324" i="1"/>
  <c r="O324" i="1"/>
  <c r="R324" i="1"/>
  <c r="T324" i="1"/>
  <c r="V324" i="1"/>
  <c r="X324" i="1"/>
  <c r="AA324" i="1"/>
  <c r="AC324" i="1"/>
  <c r="AE324" i="1"/>
  <c r="AG324" i="1"/>
  <c r="AJ324" i="1"/>
  <c r="AL324" i="1"/>
  <c r="AN324" i="1"/>
  <c r="J325" i="1"/>
  <c r="L325" i="1"/>
  <c r="N325" i="1"/>
  <c r="P325" i="1"/>
  <c r="S325" i="1"/>
  <c r="U325" i="1"/>
  <c r="W325" i="1"/>
  <c r="Y325" i="1"/>
  <c r="AB325" i="1"/>
  <c r="AD325" i="1"/>
  <c r="AF325" i="1"/>
  <c r="AH325" i="1"/>
  <c r="AK325" i="1"/>
  <c r="AM325" i="1"/>
  <c r="AO325" i="1"/>
  <c r="I326" i="1"/>
  <c r="K326" i="1"/>
  <c r="M326" i="1"/>
  <c r="O326" i="1"/>
  <c r="R326" i="1"/>
  <c r="T326" i="1"/>
  <c r="V326" i="1"/>
  <c r="X326" i="1"/>
  <c r="AA326" i="1"/>
  <c r="AC326" i="1"/>
  <c r="AE326" i="1"/>
  <c r="AG326" i="1"/>
  <c r="AJ326" i="1"/>
  <c r="AL326" i="1"/>
  <c r="AN326" i="1"/>
  <c r="J327" i="1"/>
  <c r="L327" i="1"/>
  <c r="N327" i="1"/>
  <c r="P327" i="1"/>
  <c r="S327" i="1"/>
  <c r="U327" i="1"/>
  <c r="W327" i="1"/>
  <c r="Y327" i="1"/>
  <c r="AB327" i="1"/>
  <c r="AD327" i="1"/>
  <c r="AF327" i="1"/>
  <c r="AH327" i="1"/>
  <c r="AK327" i="1"/>
  <c r="AM327" i="1"/>
  <c r="AO327" i="1"/>
  <c r="I328" i="1"/>
  <c r="K328" i="1"/>
  <c r="M328" i="1"/>
  <c r="O328" i="1"/>
  <c r="R328" i="1"/>
  <c r="T328" i="1"/>
  <c r="V328" i="1"/>
  <c r="X328" i="1"/>
  <c r="AA328" i="1"/>
  <c r="AC328" i="1"/>
  <c r="AE328" i="1"/>
  <c r="AG328" i="1"/>
  <c r="AJ328" i="1"/>
  <c r="AL328" i="1"/>
  <c r="AN328" i="1"/>
  <c r="J329" i="1"/>
  <c r="L329" i="1"/>
  <c r="N329" i="1"/>
  <c r="P329" i="1"/>
  <c r="S329" i="1"/>
  <c r="U329" i="1"/>
  <c r="W329" i="1"/>
  <c r="Y329" i="1"/>
  <c r="AB329" i="1"/>
  <c r="AD329" i="1"/>
  <c r="AF329" i="1"/>
  <c r="AH329" i="1"/>
  <c r="AK329" i="1"/>
  <c r="AM329" i="1"/>
  <c r="AO329" i="1"/>
  <c r="I330" i="1"/>
  <c r="K330" i="1"/>
  <c r="M330" i="1"/>
  <c r="O330" i="1"/>
  <c r="R330" i="1"/>
  <c r="T330" i="1"/>
  <c r="V330" i="1"/>
  <c r="X330" i="1"/>
  <c r="AA330" i="1"/>
  <c r="AC330" i="1"/>
  <c r="AE330" i="1"/>
  <c r="AG330" i="1"/>
  <c r="AJ330" i="1"/>
  <c r="AL330" i="1"/>
  <c r="AN330" i="1"/>
  <c r="J331" i="1"/>
  <c r="L331" i="1"/>
  <c r="N331" i="1"/>
  <c r="P331" i="1"/>
  <c r="S331" i="1"/>
  <c r="U331" i="1"/>
  <c r="W331" i="1"/>
  <c r="Y331" i="1"/>
  <c r="AB331" i="1"/>
  <c r="AD331" i="1"/>
  <c r="AF331" i="1"/>
  <c r="AH331" i="1"/>
  <c r="AK331" i="1"/>
  <c r="AM331" i="1"/>
  <c r="AO331" i="1"/>
  <c r="I332" i="1"/>
  <c r="K332" i="1"/>
  <c r="M332" i="1"/>
  <c r="O332" i="1"/>
  <c r="R332" i="1"/>
  <c r="T332" i="1"/>
  <c r="V332" i="1"/>
  <c r="X332" i="1"/>
  <c r="AA332" i="1"/>
  <c r="AC332" i="1"/>
  <c r="AE332" i="1"/>
  <c r="AG332" i="1"/>
  <c r="AJ332" i="1"/>
  <c r="AL332" i="1"/>
  <c r="AN332" i="1"/>
  <c r="J333" i="1"/>
  <c r="L333" i="1"/>
  <c r="N333" i="1"/>
  <c r="P333" i="1"/>
  <c r="S333" i="1"/>
  <c r="U333" i="1"/>
  <c r="W333" i="1"/>
  <c r="Y333" i="1"/>
  <c r="AB333" i="1"/>
  <c r="AD333" i="1"/>
  <c r="AF333" i="1"/>
  <c r="AH333" i="1"/>
  <c r="AK333" i="1"/>
  <c r="AM333" i="1"/>
  <c r="AO333" i="1"/>
  <c r="I334" i="1"/>
  <c r="K334" i="1"/>
  <c r="M334" i="1"/>
  <c r="O334" i="1"/>
  <c r="R334" i="1"/>
  <c r="T334" i="1"/>
  <c r="V334" i="1"/>
  <c r="X334" i="1"/>
  <c r="AA334" i="1"/>
  <c r="AC334" i="1"/>
  <c r="AE334" i="1"/>
  <c r="AG334" i="1"/>
  <c r="AJ334" i="1"/>
  <c r="AL334" i="1"/>
  <c r="AN334" i="1"/>
  <c r="AP335" i="1"/>
  <c r="AN335" i="1"/>
  <c r="AL335" i="1"/>
  <c r="AJ335" i="1"/>
  <c r="AG335" i="1"/>
  <c r="AE335" i="1"/>
  <c r="AC335" i="1"/>
  <c r="AA335" i="1"/>
  <c r="X335" i="1"/>
  <c r="V335" i="1"/>
  <c r="T335" i="1"/>
  <c r="R335" i="1"/>
  <c r="O335" i="1"/>
  <c r="M335" i="1"/>
  <c r="K335" i="1"/>
  <c r="I335" i="1"/>
  <c r="J335" i="1"/>
  <c r="N335" i="1"/>
  <c r="U335" i="1"/>
  <c r="Y335" i="1"/>
  <c r="AB335" i="1"/>
  <c r="AF335" i="1"/>
  <c r="AM335" i="1"/>
  <c r="AQ335" i="1"/>
  <c r="L337" i="1"/>
  <c r="P337" i="1"/>
  <c r="S337" i="1"/>
  <c r="W337" i="1"/>
  <c r="AD337" i="1"/>
  <c r="AH337" i="1"/>
  <c r="AK337" i="1"/>
  <c r="AO337" i="1"/>
  <c r="AP339" i="1"/>
  <c r="AN339" i="1"/>
  <c r="AL339" i="1"/>
  <c r="AJ339" i="1"/>
  <c r="AG339" i="1"/>
  <c r="AE339" i="1"/>
  <c r="AC339" i="1"/>
  <c r="AA339" i="1"/>
  <c r="X339" i="1"/>
  <c r="V339" i="1"/>
  <c r="T339" i="1"/>
  <c r="R339" i="1"/>
  <c r="O339" i="1"/>
  <c r="M339" i="1"/>
  <c r="K339" i="1"/>
  <c r="I339" i="1"/>
  <c r="J339" i="1"/>
  <c r="N339" i="1"/>
  <c r="U339" i="1"/>
  <c r="Y339" i="1"/>
  <c r="AB339" i="1"/>
  <c r="AF339" i="1"/>
  <c r="AM339" i="1"/>
  <c r="AQ339" i="1"/>
  <c r="L341" i="1"/>
  <c r="P341" i="1"/>
  <c r="S341" i="1"/>
  <c r="W341" i="1"/>
  <c r="AD341" i="1"/>
  <c r="AH341" i="1"/>
  <c r="AK341" i="1"/>
  <c r="AO341" i="1"/>
  <c r="AP343" i="1"/>
  <c r="AN343" i="1"/>
  <c r="AL343" i="1"/>
  <c r="AJ343" i="1"/>
  <c r="AG343" i="1"/>
  <c r="AE343" i="1"/>
  <c r="AC343" i="1"/>
  <c r="AA343" i="1"/>
  <c r="X343" i="1"/>
  <c r="V343" i="1"/>
  <c r="T343" i="1"/>
  <c r="R343" i="1"/>
  <c r="O343" i="1"/>
  <c r="M343" i="1"/>
  <c r="K343" i="1"/>
  <c r="I343" i="1"/>
  <c r="J343" i="1"/>
  <c r="N343" i="1"/>
  <c r="U343" i="1"/>
  <c r="Y343" i="1"/>
  <c r="AB343" i="1"/>
  <c r="AF343" i="1"/>
  <c r="AM343" i="1"/>
  <c r="AQ343" i="1"/>
  <c r="L345" i="1"/>
  <c r="P345" i="1"/>
  <c r="S345" i="1"/>
  <c r="W345" i="1"/>
  <c r="AD345" i="1"/>
  <c r="AH345" i="1"/>
  <c r="AK345" i="1"/>
  <c r="AO345" i="1"/>
  <c r="AP347" i="1"/>
  <c r="AN347" i="1"/>
  <c r="AL347" i="1"/>
  <c r="AJ347" i="1"/>
  <c r="AG347" i="1"/>
  <c r="AE347" i="1"/>
  <c r="AC347" i="1"/>
  <c r="AA347" i="1"/>
  <c r="X347" i="1"/>
  <c r="V347" i="1"/>
  <c r="T347" i="1"/>
  <c r="R347" i="1"/>
  <c r="O347" i="1"/>
  <c r="M347" i="1"/>
  <c r="K347" i="1"/>
  <c r="I347" i="1"/>
  <c r="J347" i="1"/>
  <c r="N347" i="1"/>
  <c r="U347" i="1"/>
  <c r="Y347" i="1"/>
  <c r="AB347" i="1"/>
  <c r="AF347" i="1"/>
  <c r="AM347" i="1"/>
  <c r="AQ347" i="1"/>
  <c r="L349" i="1"/>
  <c r="P349" i="1"/>
  <c r="S349" i="1"/>
  <c r="W349" i="1"/>
  <c r="AD349" i="1"/>
  <c r="AH349" i="1"/>
  <c r="AK349" i="1"/>
  <c r="AO349" i="1"/>
  <c r="AP351" i="1"/>
  <c r="AN351" i="1"/>
  <c r="AL351" i="1"/>
  <c r="AJ351" i="1"/>
  <c r="AG351" i="1"/>
  <c r="AE351" i="1"/>
  <c r="AC351" i="1"/>
  <c r="AA351" i="1"/>
  <c r="X351" i="1"/>
  <c r="V351" i="1"/>
  <c r="T351" i="1"/>
  <c r="R351" i="1"/>
  <c r="O351" i="1"/>
  <c r="M351" i="1"/>
  <c r="K351" i="1"/>
  <c r="I351" i="1"/>
  <c r="J351" i="1"/>
  <c r="N351" i="1"/>
  <c r="U351" i="1"/>
  <c r="Y351" i="1"/>
  <c r="AB351" i="1"/>
  <c r="AF351" i="1"/>
  <c r="AM351" i="1"/>
  <c r="AQ351" i="1"/>
  <c r="L353" i="1"/>
  <c r="P353" i="1"/>
  <c r="S353" i="1"/>
  <c r="W353" i="1"/>
  <c r="AD353" i="1"/>
  <c r="AH353" i="1"/>
  <c r="AK353" i="1"/>
  <c r="AO353" i="1"/>
  <c r="AP355" i="1"/>
  <c r="AN355" i="1"/>
  <c r="AL355" i="1"/>
  <c r="AJ355" i="1"/>
  <c r="AG355" i="1"/>
  <c r="AE355" i="1"/>
  <c r="AC355" i="1"/>
  <c r="AA355" i="1"/>
  <c r="X355" i="1"/>
  <c r="V355" i="1"/>
  <c r="T355" i="1"/>
  <c r="R355" i="1"/>
  <c r="O355" i="1"/>
  <c r="M355" i="1"/>
  <c r="K355" i="1"/>
  <c r="I355" i="1"/>
  <c r="J355" i="1"/>
  <c r="N355" i="1"/>
  <c r="U355" i="1"/>
  <c r="Y355" i="1"/>
  <c r="AB355" i="1"/>
  <c r="AF355" i="1"/>
  <c r="AM355" i="1"/>
  <c r="AQ355" i="1"/>
  <c r="L357" i="1"/>
  <c r="P357" i="1"/>
  <c r="S357" i="1"/>
  <c r="W357" i="1"/>
  <c r="AD357" i="1"/>
  <c r="AH357" i="1"/>
  <c r="AK357" i="1"/>
  <c r="AO357" i="1"/>
  <c r="AP359" i="1"/>
  <c r="AN359" i="1"/>
  <c r="AL359" i="1"/>
  <c r="AJ359" i="1"/>
  <c r="AG359" i="1"/>
  <c r="AE359" i="1"/>
  <c r="AC359" i="1"/>
  <c r="AA359" i="1"/>
  <c r="X359" i="1"/>
  <c r="V359" i="1"/>
  <c r="T359" i="1"/>
  <c r="R359" i="1"/>
  <c r="O359" i="1"/>
  <c r="M359" i="1"/>
  <c r="K359" i="1"/>
  <c r="I359" i="1"/>
  <c r="J359" i="1"/>
  <c r="N359" i="1"/>
  <c r="U359" i="1"/>
  <c r="Y359" i="1"/>
  <c r="AB359" i="1"/>
  <c r="AF359" i="1"/>
  <c r="AM359" i="1"/>
  <c r="AQ359" i="1"/>
  <c r="L361" i="1"/>
  <c r="P361" i="1"/>
  <c r="S361" i="1"/>
  <c r="W361" i="1"/>
  <c r="AD361" i="1"/>
  <c r="AH361" i="1"/>
  <c r="AK361" i="1"/>
  <c r="AO361" i="1"/>
  <c r="AP363" i="1"/>
  <c r="AN363" i="1"/>
  <c r="AL363" i="1"/>
  <c r="AJ363" i="1"/>
  <c r="AG363" i="1"/>
  <c r="AE363" i="1"/>
  <c r="AC363" i="1"/>
  <c r="AA363" i="1"/>
  <c r="X363" i="1"/>
  <c r="V363" i="1"/>
  <c r="T363" i="1"/>
  <c r="R363" i="1"/>
  <c r="O363" i="1"/>
  <c r="M363" i="1"/>
  <c r="K363" i="1"/>
  <c r="I363" i="1"/>
  <c r="J363" i="1"/>
  <c r="N363" i="1"/>
  <c r="U363" i="1"/>
  <c r="Y363" i="1"/>
  <c r="AB363" i="1"/>
  <c r="AF363" i="1"/>
  <c r="AM363" i="1"/>
  <c r="AQ363" i="1"/>
  <c r="L365" i="1"/>
  <c r="P365" i="1"/>
  <c r="S365" i="1"/>
  <c r="W365" i="1"/>
  <c r="AD365" i="1"/>
  <c r="AH365" i="1"/>
  <c r="AK365" i="1"/>
  <c r="AO365" i="1"/>
  <c r="AP367" i="1"/>
  <c r="AN367" i="1"/>
  <c r="AL367" i="1"/>
  <c r="AJ367" i="1"/>
  <c r="AG367" i="1"/>
  <c r="AE367" i="1"/>
  <c r="AC367" i="1"/>
  <c r="AA367" i="1"/>
  <c r="X367" i="1"/>
  <c r="V367" i="1"/>
  <c r="T367" i="1"/>
  <c r="R367" i="1"/>
  <c r="O367" i="1"/>
  <c r="M367" i="1"/>
  <c r="K367" i="1"/>
  <c r="I367" i="1"/>
  <c r="J367" i="1"/>
  <c r="N367" i="1"/>
  <c r="U367" i="1"/>
  <c r="Y367" i="1"/>
  <c r="AB367" i="1"/>
  <c r="AF367" i="1"/>
  <c r="AM367" i="1"/>
  <c r="AQ367" i="1"/>
  <c r="L369" i="1"/>
  <c r="P369" i="1"/>
  <c r="S369" i="1"/>
  <c r="W369" i="1"/>
  <c r="AD369" i="1"/>
  <c r="AH369" i="1"/>
  <c r="AK369" i="1"/>
  <c r="AO369" i="1"/>
  <c r="AP371" i="1"/>
  <c r="AN371" i="1"/>
  <c r="AL371" i="1"/>
  <c r="AJ371" i="1"/>
  <c r="AG371" i="1"/>
  <c r="AE371" i="1"/>
  <c r="AC371" i="1"/>
  <c r="AA371" i="1"/>
  <c r="X371" i="1"/>
  <c r="V371" i="1"/>
  <c r="T371" i="1"/>
  <c r="R371" i="1"/>
  <c r="O371" i="1"/>
  <c r="M371" i="1"/>
  <c r="K371" i="1"/>
  <c r="I371" i="1"/>
  <c r="J371" i="1"/>
  <c r="N371" i="1"/>
  <c r="U371" i="1"/>
  <c r="Y371" i="1"/>
  <c r="AB371" i="1"/>
  <c r="AF371" i="1"/>
  <c r="AM371" i="1"/>
  <c r="AQ371" i="1"/>
  <c r="L373" i="1"/>
  <c r="P373" i="1"/>
  <c r="S373" i="1"/>
  <c r="W373" i="1"/>
  <c r="AD373" i="1"/>
  <c r="AH373" i="1"/>
  <c r="AK373" i="1"/>
  <c r="AO373" i="1"/>
  <c r="AP375" i="1"/>
  <c r="AN375" i="1"/>
  <c r="AL375" i="1"/>
  <c r="AJ375" i="1"/>
  <c r="AG375" i="1"/>
  <c r="AE375" i="1"/>
  <c r="AC375" i="1"/>
  <c r="AA375" i="1"/>
  <c r="X375" i="1"/>
  <c r="V375" i="1"/>
  <c r="T375" i="1"/>
  <c r="R375" i="1"/>
  <c r="O375" i="1"/>
  <c r="M375" i="1"/>
  <c r="K375" i="1"/>
  <c r="I375" i="1"/>
  <c r="J375" i="1"/>
  <c r="N375" i="1"/>
  <c r="U375" i="1"/>
  <c r="Y375" i="1"/>
  <c r="AB375" i="1"/>
  <c r="AF375" i="1"/>
  <c r="AM375" i="1"/>
  <c r="AQ375" i="1"/>
  <c r="L377" i="1"/>
  <c r="P377" i="1"/>
  <c r="S377" i="1"/>
  <c r="W377" i="1"/>
  <c r="AD377" i="1"/>
  <c r="AH377" i="1"/>
  <c r="AK377" i="1"/>
  <c r="AO377" i="1"/>
  <c r="AP379" i="1"/>
  <c r="AN379" i="1"/>
  <c r="AL379" i="1"/>
  <c r="AJ379" i="1"/>
  <c r="AG379" i="1"/>
  <c r="AE379" i="1"/>
  <c r="AC379" i="1"/>
  <c r="AA379" i="1"/>
  <c r="X379" i="1"/>
  <c r="V379" i="1"/>
  <c r="T379" i="1"/>
  <c r="R379" i="1"/>
  <c r="O379" i="1"/>
  <c r="M379" i="1"/>
  <c r="K379" i="1"/>
  <c r="I379" i="1"/>
  <c r="J379" i="1"/>
  <c r="N379" i="1"/>
  <c r="U379" i="1"/>
  <c r="Y379" i="1"/>
  <c r="AB379" i="1"/>
  <c r="AF379" i="1"/>
  <c r="AM379" i="1"/>
  <c r="AQ379" i="1"/>
  <c r="L381" i="1"/>
  <c r="P381" i="1"/>
  <c r="S381" i="1"/>
  <c r="W381" i="1"/>
  <c r="AD381" i="1"/>
  <c r="AH381" i="1"/>
  <c r="AK381" i="1"/>
  <c r="AO381" i="1"/>
  <c r="AP383" i="1"/>
  <c r="AN383" i="1"/>
  <c r="AL383" i="1"/>
  <c r="AJ383" i="1"/>
  <c r="AG383" i="1"/>
  <c r="AE383" i="1"/>
  <c r="AC383" i="1"/>
  <c r="AA383" i="1"/>
  <c r="X383" i="1"/>
  <c r="V383" i="1"/>
  <c r="T383" i="1"/>
  <c r="R383" i="1"/>
  <c r="O383" i="1"/>
  <c r="M383" i="1"/>
  <c r="K383" i="1"/>
  <c r="I383" i="1"/>
  <c r="J383" i="1"/>
  <c r="N383" i="1"/>
  <c r="U383" i="1"/>
  <c r="Y383" i="1"/>
  <c r="AB383" i="1"/>
  <c r="AF383" i="1"/>
  <c r="AM383" i="1"/>
  <c r="AQ383" i="1"/>
  <c r="L385" i="1"/>
  <c r="P385" i="1"/>
  <c r="S385" i="1"/>
  <c r="W385" i="1"/>
  <c r="AD385" i="1"/>
  <c r="AH385" i="1"/>
  <c r="AK385" i="1"/>
  <c r="AO385" i="1"/>
  <c r="AP387" i="1"/>
  <c r="AN387" i="1"/>
  <c r="AL387" i="1"/>
  <c r="AJ387" i="1"/>
  <c r="AG387" i="1"/>
  <c r="AE387" i="1"/>
  <c r="AC387" i="1"/>
  <c r="AA387" i="1"/>
  <c r="X387" i="1"/>
  <c r="V387" i="1"/>
  <c r="T387" i="1"/>
  <c r="R387" i="1"/>
  <c r="O387" i="1"/>
  <c r="M387" i="1"/>
  <c r="K387" i="1"/>
  <c r="I387" i="1"/>
  <c r="J387" i="1"/>
  <c r="N387" i="1"/>
  <c r="U387" i="1"/>
  <c r="Y387" i="1"/>
  <c r="AB387" i="1"/>
  <c r="AF387" i="1"/>
  <c r="AM387" i="1"/>
  <c r="AQ387" i="1"/>
  <c r="L389" i="1"/>
  <c r="P389" i="1"/>
  <c r="S389" i="1"/>
  <c r="W389" i="1"/>
  <c r="AD389" i="1"/>
  <c r="AH389" i="1"/>
  <c r="AK389" i="1"/>
  <c r="AO389" i="1"/>
  <c r="AP391" i="1"/>
  <c r="AN391" i="1"/>
  <c r="AL391" i="1"/>
  <c r="AJ391" i="1"/>
  <c r="AG391" i="1"/>
  <c r="AE391" i="1"/>
  <c r="AC391" i="1"/>
  <c r="AA391" i="1"/>
  <c r="X391" i="1"/>
  <c r="V391" i="1"/>
  <c r="T391" i="1"/>
  <c r="R391" i="1"/>
  <c r="O391" i="1"/>
  <c r="M391" i="1"/>
  <c r="K391" i="1"/>
  <c r="I391" i="1"/>
  <c r="J391" i="1"/>
  <c r="N391" i="1"/>
  <c r="U391" i="1"/>
  <c r="Y391" i="1"/>
  <c r="AB391" i="1"/>
  <c r="AF391" i="1"/>
  <c r="AM391" i="1"/>
  <c r="AQ391" i="1"/>
  <c r="L393" i="1"/>
  <c r="P393" i="1"/>
  <c r="S393" i="1"/>
  <c r="W393" i="1"/>
  <c r="AD393" i="1"/>
  <c r="AH393" i="1"/>
  <c r="AK393" i="1"/>
  <c r="AO393" i="1"/>
  <c r="AP395" i="1"/>
  <c r="AN395" i="1"/>
  <c r="AL395" i="1"/>
  <c r="AJ395" i="1"/>
  <c r="AG395" i="1"/>
  <c r="AE395" i="1"/>
  <c r="AC395" i="1"/>
  <c r="AA395" i="1"/>
  <c r="X395" i="1"/>
  <c r="V395" i="1"/>
  <c r="T395" i="1"/>
  <c r="R395" i="1"/>
  <c r="O395" i="1"/>
  <c r="M395" i="1"/>
  <c r="K395" i="1"/>
  <c r="I395" i="1"/>
  <c r="J395" i="1"/>
  <c r="N395" i="1"/>
  <c r="U395" i="1"/>
  <c r="Y395" i="1"/>
  <c r="AB395" i="1"/>
  <c r="AF395" i="1"/>
  <c r="AM395" i="1"/>
  <c r="AQ395" i="1"/>
  <c r="L397" i="1"/>
  <c r="P397" i="1"/>
  <c r="S397" i="1"/>
  <c r="W397" i="1"/>
  <c r="AD397" i="1"/>
  <c r="AH397" i="1"/>
  <c r="AK397" i="1"/>
  <c r="AO397" i="1"/>
  <c r="AP399" i="1"/>
  <c r="AN399" i="1"/>
  <c r="AL399" i="1"/>
  <c r="AJ399" i="1"/>
  <c r="AG399" i="1"/>
  <c r="AE399" i="1"/>
  <c r="AC399" i="1"/>
  <c r="AA399" i="1"/>
  <c r="X399" i="1"/>
  <c r="V399" i="1"/>
  <c r="T399" i="1"/>
  <c r="R399" i="1"/>
  <c r="O399" i="1"/>
  <c r="M399" i="1"/>
  <c r="K399" i="1"/>
  <c r="I399" i="1"/>
  <c r="J399" i="1"/>
  <c r="N399" i="1"/>
  <c r="U399" i="1"/>
  <c r="Y399" i="1"/>
  <c r="AB399" i="1"/>
  <c r="AF399" i="1"/>
  <c r="AM399" i="1"/>
  <c r="AQ399" i="1"/>
  <c r="L401" i="1"/>
  <c r="P401" i="1"/>
  <c r="S401" i="1"/>
  <c r="W401" i="1"/>
  <c r="AD401" i="1"/>
  <c r="AH401" i="1"/>
  <c r="AK401" i="1"/>
  <c r="AO401" i="1"/>
  <c r="AP403" i="1"/>
  <c r="AN403" i="1"/>
  <c r="AL403" i="1"/>
  <c r="AJ403" i="1"/>
  <c r="AG403" i="1"/>
  <c r="AE403" i="1"/>
  <c r="AC403" i="1"/>
  <c r="AA403" i="1"/>
  <c r="X403" i="1"/>
  <c r="V403" i="1"/>
  <c r="T403" i="1"/>
  <c r="R403" i="1"/>
  <c r="O403" i="1"/>
  <c r="M403" i="1"/>
  <c r="K403" i="1"/>
  <c r="I403" i="1"/>
  <c r="J403" i="1"/>
  <c r="N403" i="1"/>
  <c r="U403" i="1"/>
  <c r="Y403" i="1"/>
  <c r="AB403" i="1"/>
  <c r="AF403" i="1"/>
  <c r="AM403" i="1"/>
  <c r="AQ403" i="1"/>
  <c r="L405" i="1"/>
  <c r="P405" i="1"/>
  <c r="S405" i="1"/>
  <c r="W405" i="1"/>
  <c r="AD405" i="1"/>
  <c r="AH405" i="1"/>
  <c r="AK405" i="1"/>
  <c r="AO405" i="1"/>
  <c r="J407" i="1"/>
  <c r="L407" i="1"/>
  <c r="N407" i="1"/>
  <c r="P407" i="1"/>
  <c r="S407" i="1"/>
  <c r="U407" i="1"/>
  <c r="W407" i="1"/>
  <c r="Y407" i="1"/>
  <c r="AB407" i="1"/>
  <c r="AD407" i="1"/>
  <c r="AF407" i="1"/>
  <c r="AH407" i="1"/>
  <c r="AK407" i="1"/>
  <c r="AM407" i="1"/>
  <c r="AO407" i="1"/>
  <c r="AQ407" i="1"/>
  <c r="J409" i="1"/>
  <c r="L409" i="1"/>
  <c r="N409" i="1"/>
  <c r="P409" i="1"/>
  <c r="S409" i="1"/>
  <c r="U409" i="1"/>
  <c r="W409" i="1"/>
  <c r="Y409" i="1"/>
  <c r="AB409" i="1"/>
  <c r="AD409" i="1"/>
  <c r="AF409" i="1"/>
  <c r="AH409" i="1"/>
  <c r="AK409" i="1"/>
  <c r="AM409" i="1"/>
  <c r="AO409" i="1"/>
  <c r="AQ409" i="1"/>
  <c r="J411" i="1"/>
  <c r="L411" i="1"/>
  <c r="N411" i="1"/>
  <c r="P411" i="1"/>
  <c r="S411" i="1"/>
  <c r="U411" i="1"/>
  <c r="W411" i="1"/>
  <c r="Y411" i="1"/>
  <c r="AB411" i="1"/>
  <c r="AD411" i="1"/>
  <c r="AF411" i="1"/>
  <c r="AH411" i="1"/>
  <c r="AK411" i="1"/>
  <c r="AM411" i="1"/>
  <c r="AO411" i="1"/>
  <c r="AQ411" i="1"/>
  <c r="J413" i="1"/>
  <c r="L413" i="1"/>
  <c r="N413" i="1"/>
  <c r="P413" i="1"/>
  <c r="S413" i="1"/>
  <c r="U413" i="1"/>
  <c r="W413" i="1"/>
  <c r="Y413" i="1"/>
  <c r="AB413" i="1"/>
  <c r="AD413" i="1"/>
  <c r="AF413" i="1"/>
  <c r="AH413" i="1"/>
  <c r="AK413" i="1"/>
  <c r="AM413" i="1"/>
  <c r="AO413" i="1"/>
  <c r="AQ413" i="1"/>
  <c r="J415" i="1"/>
  <c r="L415" i="1"/>
  <c r="N415" i="1"/>
  <c r="P415" i="1"/>
  <c r="S415" i="1"/>
  <c r="U415" i="1"/>
  <c r="W415" i="1"/>
  <c r="Y415" i="1"/>
  <c r="AB415" i="1"/>
  <c r="AD415" i="1"/>
  <c r="AF415" i="1"/>
  <c r="AH415" i="1"/>
  <c r="AK415" i="1"/>
  <c r="AM415" i="1"/>
  <c r="AO415" i="1"/>
  <c r="AQ415" i="1"/>
  <c r="J417" i="1"/>
  <c r="L417" i="1"/>
  <c r="N417" i="1"/>
  <c r="P417" i="1"/>
  <c r="S417" i="1"/>
  <c r="U417" i="1"/>
  <c r="W417" i="1"/>
  <c r="Y417" i="1"/>
  <c r="AB417" i="1"/>
  <c r="AD417" i="1"/>
  <c r="AF417" i="1"/>
  <c r="AH417" i="1"/>
  <c r="AK417" i="1"/>
  <c r="AM417" i="1"/>
  <c r="AO417" i="1"/>
  <c r="AQ417" i="1"/>
  <c r="J419" i="1"/>
  <c r="L419" i="1"/>
  <c r="N419" i="1"/>
  <c r="P419" i="1"/>
  <c r="S419" i="1"/>
  <c r="U419" i="1"/>
  <c r="W419" i="1"/>
  <c r="Y419" i="1"/>
  <c r="AB419" i="1"/>
  <c r="AD419" i="1"/>
  <c r="AF419" i="1"/>
  <c r="AH419" i="1"/>
  <c r="AK419" i="1"/>
  <c r="AM419" i="1"/>
  <c r="AO419" i="1"/>
  <c r="AQ419" i="1"/>
  <c r="J421" i="1"/>
  <c r="L421" i="1"/>
  <c r="N421" i="1"/>
  <c r="P421" i="1"/>
  <c r="S421" i="1"/>
  <c r="U421" i="1"/>
  <c r="W421" i="1"/>
  <c r="Y421" i="1"/>
  <c r="AB421" i="1"/>
  <c r="AD421" i="1"/>
  <c r="AF421" i="1"/>
  <c r="AH421" i="1"/>
  <c r="AK421" i="1"/>
  <c r="AM421" i="1"/>
  <c r="AO421" i="1"/>
  <c r="AQ421" i="1"/>
  <c r="J423" i="1"/>
  <c r="L423" i="1"/>
  <c r="N423" i="1"/>
  <c r="P423" i="1"/>
  <c r="S423" i="1"/>
  <c r="U423" i="1"/>
  <c r="W423" i="1"/>
  <c r="Y423" i="1"/>
  <c r="AB423" i="1"/>
  <c r="AD423" i="1"/>
  <c r="AF423" i="1"/>
  <c r="AH423" i="1"/>
  <c r="AK423" i="1"/>
  <c r="AM423" i="1"/>
  <c r="AO423" i="1"/>
  <c r="AQ423" i="1"/>
  <c r="J425" i="1"/>
  <c r="L425" i="1"/>
  <c r="N425" i="1"/>
  <c r="P425" i="1"/>
  <c r="S425" i="1"/>
  <c r="U425" i="1"/>
  <c r="W425" i="1"/>
  <c r="Y425" i="1"/>
  <c r="AB425" i="1"/>
  <c r="AD425" i="1"/>
  <c r="AF425" i="1"/>
  <c r="AH425" i="1"/>
  <c r="AK425" i="1"/>
  <c r="AM425" i="1"/>
  <c r="AO425" i="1"/>
  <c r="AQ425" i="1"/>
  <c r="J427" i="1"/>
  <c r="L427" i="1"/>
  <c r="N427" i="1"/>
  <c r="P427" i="1"/>
  <c r="S427" i="1"/>
  <c r="U427" i="1"/>
  <c r="W427" i="1"/>
  <c r="Y427" i="1"/>
  <c r="AB427" i="1"/>
  <c r="AD427" i="1"/>
  <c r="AF427" i="1"/>
  <c r="AH427" i="1"/>
  <c r="AK427" i="1"/>
  <c r="AM427" i="1"/>
  <c r="AO427" i="1"/>
  <c r="AQ427" i="1"/>
  <c r="J429" i="1"/>
  <c r="L429" i="1"/>
  <c r="N429" i="1"/>
  <c r="P429" i="1"/>
  <c r="S429" i="1"/>
  <c r="U429" i="1"/>
  <c r="W429" i="1"/>
  <c r="Y429" i="1"/>
  <c r="AB429" i="1"/>
  <c r="AD429" i="1"/>
  <c r="AF429" i="1"/>
  <c r="AH429" i="1"/>
  <c r="AK429" i="1"/>
  <c r="AM429" i="1"/>
  <c r="AO429" i="1"/>
  <c r="AQ429" i="1"/>
  <c r="J431" i="1"/>
  <c r="L431" i="1"/>
  <c r="N431" i="1"/>
  <c r="P431" i="1"/>
  <c r="S431" i="1"/>
  <c r="U431" i="1"/>
  <c r="W431" i="1"/>
  <c r="Y431" i="1"/>
  <c r="AB431" i="1"/>
  <c r="AD431" i="1"/>
  <c r="AF431" i="1"/>
  <c r="AH431" i="1"/>
  <c r="AK431" i="1"/>
  <c r="AM431" i="1"/>
  <c r="AO431" i="1"/>
  <c r="AQ431" i="1"/>
  <c r="J433" i="1"/>
  <c r="L433" i="1"/>
  <c r="N433" i="1"/>
  <c r="P433" i="1"/>
  <c r="S433" i="1"/>
  <c r="U433" i="1"/>
  <c r="W433" i="1"/>
  <c r="Y433" i="1"/>
  <c r="AB433" i="1"/>
  <c r="AD433" i="1"/>
  <c r="AF433" i="1"/>
  <c r="AH433" i="1"/>
  <c r="AK433" i="1"/>
  <c r="AM433" i="1"/>
  <c r="AO433" i="1"/>
  <c r="AQ433" i="1"/>
  <c r="J435" i="1"/>
  <c r="L435" i="1"/>
  <c r="N435" i="1"/>
  <c r="P435" i="1"/>
  <c r="S435" i="1"/>
  <c r="U435" i="1"/>
  <c r="W435" i="1"/>
  <c r="Y435" i="1"/>
  <c r="AB435" i="1"/>
  <c r="AD435" i="1"/>
  <c r="AF435" i="1"/>
  <c r="AH435" i="1"/>
  <c r="AK435" i="1"/>
  <c r="AM435" i="1"/>
  <c r="AO435" i="1"/>
  <c r="AQ435" i="1"/>
  <c r="J437" i="1"/>
  <c r="L437" i="1"/>
  <c r="N437" i="1"/>
  <c r="P437" i="1"/>
  <c r="S437" i="1"/>
  <c r="U437" i="1"/>
  <c r="W437" i="1"/>
  <c r="Y437" i="1"/>
  <c r="AB437" i="1"/>
  <c r="AD437" i="1"/>
  <c r="AF437" i="1"/>
  <c r="AH437" i="1"/>
  <c r="AK437" i="1"/>
  <c r="AM437" i="1"/>
  <c r="AO437" i="1"/>
  <c r="AQ437" i="1"/>
  <c r="J439" i="1"/>
  <c r="L439" i="1"/>
  <c r="N439" i="1"/>
  <c r="P439" i="1"/>
  <c r="S439" i="1"/>
  <c r="U439" i="1"/>
  <c r="W439" i="1"/>
  <c r="Y439" i="1"/>
  <c r="AB439" i="1"/>
  <c r="AD439" i="1"/>
  <c r="AF439" i="1"/>
  <c r="AH439" i="1"/>
  <c r="AK439" i="1"/>
  <c r="AM439" i="1"/>
  <c r="AO439" i="1"/>
  <c r="AQ439" i="1"/>
  <c r="J441" i="1"/>
  <c r="L441" i="1"/>
  <c r="N441" i="1"/>
  <c r="P441" i="1"/>
  <c r="S441" i="1"/>
  <c r="U441" i="1"/>
  <c r="W441" i="1"/>
  <c r="Y441" i="1"/>
  <c r="AB441" i="1"/>
  <c r="AD441" i="1"/>
  <c r="AF441" i="1"/>
  <c r="AH441" i="1"/>
  <c r="AK441" i="1"/>
  <c r="AM441" i="1"/>
  <c r="AO441" i="1"/>
  <c r="AQ441" i="1"/>
  <c r="J443" i="1"/>
  <c r="L443" i="1"/>
  <c r="N443" i="1"/>
  <c r="P443" i="1"/>
  <c r="S443" i="1"/>
  <c r="U443" i="1"/>
  <c r="W443" i="1"/>
  <c r="Y443" i="1"/>
  <c r="AB443" i="1"/>
  <c r="AD443" i="1"/>
  <c r="AF443" i="1"/>
  <c r="AH443" i="1"/>
  <c r="AK443" i="1"/>
  <c r="AM443" i="1"/>
  <c r="AO443" i="1"/>
  <c r="AQ443" i="1"/>
  <c r="AP445" i="1"/>
  <c r="AN445" i="1"/>
  <c r="AL445" i="1"/>
  <c r="AJ445" i="1"/>
  <c r="AG445" i="1"/>
  <c r="AE445" i="1"/>
  <c r="AC445" i="1"/>
  <c r="AA445" i="1"/>
  <c r="X445" i="1"/>
  <c r="V445" i="1"/>
  <c r="T445" i="1"/>
  <c r="R445" i="1"/>
  <c r="O445" i="1"/>
  <c r="M445" i="1"/>
  <c r="K445" i="1"/>
  <c r="I445" i="1"/>
  <c r="J445" i="1"/>
  <c r="N445" i="1"/>
  <c r="U445" i="1"/>
  <c r="Y445" i="1"/>
  <c r="AB445" i="1"/>
  <c r="AF445" i="1"/>
  <c r="AM445" i="1"/>
  <c r="AQ445" i="1"/>
  <c r="AP8" i="2"/>
  <c r="AN8" i="2"/>
  <c r="AL8" i="2"/>
  <c r="AJ8" i="2"/>
  <c r="AG8" i="2"/>
  <c r="AE8" i="2"/>
  <c r="AC8" i="2"/>
  <c r="AA8" i="2"/>
  <c r="X8" i="2"/>
  <c r="V8" i="2"/>
  <c r="T8" i="2"/>
  <c r="R8" i="2"/>
  <c r="O8" i="2"/>
  <c r="M8" i="2"/>
  <c r="K8" i="2"/>
  <c r="I8" i="2"/>
  <c r="J8" i="2"/>
  <c r="N8" i="2"/>
  <c r="U8" i="2"/>
  <c r="Y8" i="2"/>
  <c r="AB8" i="2"/>
  <c r="AF8" i="2"/>
  <c r="AM8" i="2"/>
  <c r="AQ8" i="2"/>
  <c r="AP12" i="2"/>
  <c r="AN12" i="2"/>
  <c r="AL12" i="2"/>
  <c r="AJ12" i="2"/>
  <c r="AG12" i="2"/>
  <c r="AE12" i="2"/>
  <c r="AC12" i="2"/>
  <c r="AA12" i="2"/>
  <c r="X12" i="2"/>
  <c r="V12" i="2"/>
  <c r="T12" i="2"/>
  <c r="R12" i="2"/>
  <c r="O12" i="2"/>
  <c r="M12" i="2"/>
  <c r="K12" i="2"/>
  <c r="I12" i="2"/>
  <c r="J12" i="2"/>
  <c r="N12" i="2"/>
  <c r="U12" i="2"/>
  <c r="Y12" i="2"/>
  <c r="AB12" i="2"/>
  <c r="AF12" i="2"/>
  <c r="AM12" i="2"/>
  <c r="AQ12" i="2"/>
  <c r="AP295" i="2"/>
  <c r="AN295" i="2"/>
  <c r="AL295" i="2"/>
  <c r="AJ295" i="2"/>
  <c r="AG295" i="2"/>
  <c r="AE295" i="2"/>
  <c r="AC295" i="2"/>
  <c r="AA295" i="2"/>
  <c r="X295" i="2"/>
  <c r="V295" i="2"/>
  <c r="T295" i="2"/>
  <c r="R295" i="2"/>
  <c r="O295" i="2"/>
  <c r="M295" i="2"/>
  <c r="K295" i="2"/>
  <c r="I295" i="2"/>
  <c r="J295" i="2"/>
  <c r="N295" i="2"/>
  <c r="U295" i="2"/>
  <c r="Y295" i="2"/>
  <c r="AB295" i="2"/>
  <c r="AF295" i="2"/>
  <c r="AM295" i="2"/>
  <c r="AQ295" i="2"/>
  <c r="AP20" i="2"/>
  <c r="AN20" i="2"/>
  <c r="AL20" i="2"/>
  <c r="AJ20" i="2"/>
  <c r="AG20" i="2"/>
  <c r="AE20" i="2"/>
  <c r="AC20" i="2"/>
  <c r="AA20" i="2"/>
  <c r="X20" i="2"/>
  <c r="V20" i="2"/>
  <c r="T20" i="2"/>
  <c r="R20" i="2"/>
  <c r="O20" i="2"/>
  <c r="M20" i="2"/>
  <c r="K20" i="2"/>
  <c r="I20" i="2"/>
  <c r="AO20" i="2"/>
  <c r="AK20" i="2"/>
  <c r="AH20" i="2"/>
  <c r="AD20" i="2"/>
  <c r="W20" i="2"/>
  <c r="S20" i="2"/>
  <c r="P20" i="2"/>
  <c r="L20" i="2"/>
  <c r="J20" i="2"/>
  <c r="Y20" i="2"/>
  <c r="AF20" i="2"/>
  <c r="AM20" i="2"/>
  <c r="AP24" i="2"/>
  <c r="AN24" i="2"/>
  <c r="AL24" i="2"/>
  <c r="AJ24" i="2"/>
  <c r="AG24" i="2"/>
  <c r="AE24" i="2"/>
  <c r="AC24" i="2"/>
  <c r="AA24" i="2"/>
  <c r="X24" i="2"/>
  <c r="V24" i="2"/>
  <c r="T24" i="2"/>
  <c r="R24" i="2"/>
  <c r="O24" i="2"/>
  <c r="M24" i="2"/>
  <c r="K24" i="2"/>
  <c r="I24" i="2"/>
  <c r="AO24" i="2"/>
  <c r="AK24" i="2"/>
  <c r="AH24" i="2"/>
  <c r="AD24" i="2"/>
  <c r="W24" i="2"/>
  <c r="S24" i="2"/>
  <c r="P24" i="2"/>
  <c r="L24" i="2"/>
  <c r="N24" i="2"/>
  <c r="U24" i="2"/>
  <c r="AB24" i="2"/>
  <c r="AQ24" i="2"/>
  <c r="AP32" i="2"/>
  <c r="AN32" i="2"/>
  <c r="AL32" i="2"/>
  <c r="AJ32" i="2"/>
  <c r="AG32" i="2"/>
  <c r="AE32" i="2"/>
  <c r="AC32" i="2"/>
  <c r="AA32" i="2"/>
  <c r="X32" i="2"/>
  <c r="V32" i="2"/>
  <c r="T32" i="2"/>
  <c r="R32" i="2"/>
  <c r="O32" i="2"/>
  <c r="M32" i="2"/>
  <c r="K32" i="2"/>
  <c r="I32" i="2"/>
  <c r="AO32" i="2"/>
  <c r="AK32" i="2"/>
  <c r="AH32" i="2"/>
  <c r="AD32" i="2"/>
  <c r="W32" i="2"/>
  <c r="S32" i="2"/>
  <c r="P32" i="2"/>
  <c r="L32" i="2"/>
  <c r="N32" i="2"/>
  <c r="U32" i="2"/>
  <c r="AB32" i="2"/>
  <c r="AQ32" i="2"/>
  <c r="AP40" i="2"/>
  <c r="AN40" i="2"/>
  <c r="AL40" i="2"/>
  <c r="AJ40" i="2"/>
  <c r="AG40" i="2"/>
  <c r="AE40" i="2"/>
  <c r="AC40" i="2"/>
  <c r="AA40" i="2"/>
  <c r="X40" i="2"/>
  <c r="V40" i="2"/>
  <c r="T40" i="2"/>
  <c r="R40" i="2"/>
  <c r="O40" i="2"/>
  <c r="M40" i="2"/>
  <c r="K40" i="2"/>
  <c r="I40" i="2"/>
  <c r="AO40" i="2"/>
  <c r="AK40" i="2"/>
  <c r="AH40" i="2"/>
  <c r="AD40" i="2"/>
  <c r="W40" i="2"/>
  <c r="S40" i="2"/>
  <c r="P40" i="2"/>
  <c r="L40" i="2"/>
  <c r="N40" i="2"/>
  <c r="U40" i="2"/>
  <c r="AB40" i="2"/>
  <c r="AQ40" i="2"/>
  <c r="AP48" i="2"/>
  <c r="AN48" i="2"/>
  <c r="AL48" i="2"/>
  <c r="AJ48" i="2"/>
  <c r="AG48" i="2"/>
  <c r="AE48" i="2"/>
  <c r="AC48" i="2"/>
  <c r="AA48" i="2"/>
  <c r="X48" i="2"/>
  <c r="V48" i="2"/>
  <c r="T48" i="2"/>
  <c r="R48" i="2"/>
  <c r="O48" i="2"/>
  <c r="M48" i="2"/>
  <c r="K48" i="2"/>
  <c r="I48" i="2"/>
  <c r="AO48" i="2"/>
  <c r="AK48" i="2"/>
  <c r="AH48" i="2"/>
  <c r="AD48" i="2"/>
  <c r="W48" i="2"/>
  <c r="S48" i="2"/>
  <c r="P48" i="2"/>
  <c r="L48" i="2"/>
  <c r="N48" i="2"/>
  <c r="U48" i="2"/>
  <c r="AB48" i="2"/>
  <c r="AQ48" i="2"/>
  <c r="J16" i="2"/>
  <c r="Y16" i="2"/>
  <c r="AF16" i="2"/>
  <c r="AP56" i="2"/>
  <c r="AN56" i="2"/>
  <c r="AL56" i="2"/>
  <c r="AJ56" i="2"/>
  <c r="AG56" i="2"/>
  <c r="AE56" i="2"/>
  <c r="AC56" i="2"/>
  <c r="AA56" i="2"/>
  <c r="X56" i="2"/>
  <c r="V56" i="2"/>
  <c r="T56" i="2"/>
  <c r="R56" i="2"/>
  <c r="O56" i="2"/>
  <c r="M56" i="2"/>
  <c r="K56" i="2"/>
  <c r="I56" i="2"/>
  <c r="AO56" i="2"/>
  <c r="AK56" i="2"/>
  <c r="AH56" i="2"/>
  <c r="AD56" i="2"/>
  <c r="W56" i="2"/>
  <c r="S56" i="2"/>
  <c r="P56" i="2"/>
  <c r="L56" i="2"/>
  <c r="N56" i="2"/>
  <c r="U56" i="2"/>
  <c r="AB56" i="2"/>
  <c r="AQ56" i="2"/>
  <c r="J336" i="1"/>
  <c r="L336" i="1"/>
  <c r="N336" i="1"/>
  <c r="P336" i="1"/>
  <c r="S336" i="1"/>
  <c r="U336" i="1"/>
  <c r="W336" i="1"/>
  <c r="Y336" i="1"/>
  <c r="AB336" i="1"/>
  <c r="AD336" i="1"/>
  <c r="AF336" i="1"/>
  <c r="AH336" i="1"/>
  <c r="AK336" i="1"/>
  <c r="AM336" i="1"/>
  <c r="AO336" i="1"/>
  <c r="J338" i="1"/>
  <c r="L338" i="1"/>
  <c r="N338" i="1"/>
  <c r="P338" i="1"/>
  <c r="S338" i="1"/>
  <c r="U338" i="1"/>
  <c r="W338" i="1"/>
  <c r="Y338" i="1"/>
  <c r="AB338" i="1"/>
  <c r="AD338" i="1"/>
  <c r="AF338" i="1"/>
  <c r="AH338" i="1"/>
  <c r="AK338" i="1"/>
  <c r="AM338" i="1"/>
  <c r="AO338" i="1"/>
  <c r="J340" i="1"/>
  <c r="L340" i="1"/>
  <c r="N340" i="1"/>
  <c r="P340" i="1"/>
  <c r="S340" i="1"/>
  <c r="U340" i="1"/>
  <c r="W340" i="1"/>
  <c r="Y340" i="1"/>
  <c r="AB340" i="1"/>
  <c r="AD340" i="1"/>
  <c r="AF340" i="1"/>
  <c r="AH340" i="1"/>
  <c r="AK340" i="1"/>
  <c r="AM340" i="1"/>
  <c r="AO340" i="1"/>
  <c r="J342" i="1"/>
  <c r="L342" i="1"/>
  <c r="N342" i="1"/>
  <c r="P342" i="1"/>
  <c r="S342" i="1"/>
  <c r="U342" i="1"/>
  <c r="W342" i="1"/>
  <c r="Y342" i="1"/>
  <c r="AB342" i="1"/>
  <c r="AD342" i="1"/>
  <c r="AF342" i="1"/>
  <c r="AH342" i="1"/>
  <c r="AK342" i="1"/>
  <c r="AM342" i="1"/>
  <c r="AO342" i="1"/>
  <c r="J344" i="1"/>
  <c r="L344" i="1"/>
  <c r="N344" i="1"/>
  <c r="P344" i="1"/>
  <c r="S344" i="1"/>
  <c r="U344" i="1"/>
  <c r="W344" i="1"/>
  <c r="Y344" i="1"/>
  <c r="AB344" i="1"/>
  <c r="AD344" i="1"/>
  <c r="AF344" i="1"/>
  <c r="AH344" i="1"/>
  <c r="AK344" i="1"/>
  <c r="AM344" i="1"/>
  <c r="AO344" i="1"/>
  <c r="J346" i="1"/>
  <c r="L346" i="1"/>
  <c r="N346" i="1"/>
  <c r="P346" i="1"/>
  <c r="S346" i="1"/>
  <c r="U346" i="1"/>
  <c r="W346" i="1"/>
  <c r="Y346" i="1"/>
  <c r="AB346" i="1"/>
  <c r="AD346" i="1"/>
  <c r="AF346" i="1"/>
  <c r="AH346" i="1"/>
  <c r="AK346" i="1"/>
  <c r="AM346" i="1"/>
  <c r="AO346" i="1"/>
  <c r="J348" i="1"/>
  <c r="L348" i="1"/>
  <c r="N348" i="1"/>
  <c r="P348" i="1"/>
  <c r="S348" i="1"/>
  <c r="U348" i="1"/>
  <c r="W348" i="1"/>
  <c r="Y348" i="1"/>
  <c r="AB348" i="1"/>
  <c r="AD348" i="1"/>
  <c r="AF348" i="1"/>
  <c r="AH348" i="1"/>
  <c r="AK348" i="1"/>
  <c r="AM348" i="1"/>
  <c r="AO348" i="1"/>
  <c r="J350" i="1"/>
  <c r="L350" i="1"/>
  <c r="N350" i="1"/>
  <c r="P350" i="1"/>
  <c r="S350" i="1"/>
  <c r="U350" i="1"/>
  <c r="W350" i="1"/>
  <c r="Y350" i="1"/>
  <c r="AB350" i="1"/>
  <c r="AD350" i="1"/>
  <c r="AF350" i="1"/>
  <c r="AH350" i="1"/>
  <c r="AK350" i="1"/>
  <c r="AM350" i="1"/>
  <c r="AO350" i="1"/>
  <c r="J352" i="1"/>
  <c r="L352" i="1"/>
  <c r="N352" i="1"/>
  <c r="P352" i="1"/>
  <c r="S352" i="1"/>
  <c r="U352" i="1"/>
  <c r="W352" i="1"/>
  <c r="Y352" i="1"/>
  <c r="AB352" i="1"/>
  <c r="AD352" i="1"/>
  <c r="AF352" i="1"/>
  <c r="AH352" i="1"/>
  <c r="AK352" i="1"/>
  <c r="AM352" i="1"/>
  <c r="AO352" i="1"/>
  <c r="J354" i="1"/>
  <c r="L354" i="1"/>
  <c r="N354" i="1"/>
  <c r="P354" i="1"/>
  <c r="S354" i="1"/>
  <c r="U354" i="1"/>
  <c r="W354" i="1"/>
  <c r="Y354" i="1"/>
  <c r="AB354" i="1"/>
  <c r="AD354" i="1"/>
  <c r="AF354" i="1"/>
  <c r="AH354" i="1"/>
  <c r="AK354" i="1"/>
  <c r="AM354" i="1"/>
  <c r="AO354" i="1"/>
  <c r="J356" i="1"/>
  <c r="L356" i="1"/>
  <c r="N356" i="1"/>
  <c r="P356" i="1"/>
  <c r="S356" i="1"/>
  <c r="U356" i="1"/>
  <c r="W356" i="1"/>
  <c r="Y356" i="1"/>
  <c r="AB356" i="1"/>
  <c r="AD356" i="1"/>
  <c r="AF356" i="1"/>
  <c r="AH356" i="1"/>
  <c r="AK356" i="1"/>
  <c r="AM356" i="1"/>
  <c r="AO356" i="1"/>
  <c r="J358" i="1"/>
  <c r="L358" i="1"/>
  <c r="N358" i="1"/>
  <c r="P358" i="1"/>
  <c r="S358" i="1"/>
  <c r="U358" i="1"/>
  <c r="W358" i="1"/>
  <c r="Y358" i="1"/>
  <c r="AB358" i="1"/>
  <c r="AD358" i="1"/>
  <c r="AF358" i="1"/>
  <c r="AH358" i="1"/>
  <c r="AK358" i="1"/>
  <c r="AM358" i="1"/>
  <c r="AO358" i="1"/>
  <c r="J360" i="1"/>
  <c r="L360" i="1"/>
  <c r="N360" i="1"/>
  <c r="P360" i="1"/>
  <c r="S360" i="1"/>
  <c r="U360" i="1"/>
  <c r="W360" i="1"/>
  <c r="Y360" i="1"/>
  <c r="AB360" i="1"/>
  <c r="AD360" i="1"/>
  <c r="AF360" i="1"/>
  <c r="AH360" i="1"/>
  <c r="AK360" i="1"/>
  <c r="AM360" i="1"/>
  <c r="AO360" i="1"/>
  <c r="J362" i="1"/>
  <c r="L362" i="1"/>
  <c r="N362" i="1"/>
  <c r="P362" i="1"/>
  <c r="S362" i="1"/>
  <c r="U362" i="1"/>
  <c r="W362" i="1"/>
  <c r="Y362" i="1"/>
  <c r="AB362" i="1"/>
  <c r="AD362" i="1"/>
  <c r="AF362" i="1"/>
  <c r="AH362" i="1"/>
  <c r="AK362" i="1"/>
  <c r="AM362" i="1"/>
  <c r="AO362" i="1"/>
  <c r="J364" i="1"/>
  <c r="L364" i="1"/>
  <c r="N364" i="1"/>
  <c r="P364" i="1"/>
  <c r="S364" i="1"/>
  <c r="U364" i="1"/>
  <c r="W364" i="1"/>
  <c r="Y364" i="1"/>
  <c r="AB364" i="1"/>
  <c r="AD364" i="1"/>
  <c r="AF364" i="1"/>
  <c r="AH364" i="1"/>
  <c r="AK364" i="1"/>
  <c r="AM364" i="1"/>
  <c r="AO364" i="1"/>
  <c r="J366" i="1"/>
  <c r="L366" i="1"/>
  <c r="N366" i="1"/>
  <c r="P366" i="1"/>
  <c r="S366" i="1"/>
  <c r="U366" i="1"/>
  <c r="W366" i="1"/>
  <c r="Y366" i="1"/>
  <c r="AB366" i="1"/>
  <c r="AD366" i="1"/>
  <c r="AF366" i="1"/>
  <c r="AH366" i="1"/>
  <c r="AK366" i="1"/>
  <c r="AM366" i="1"/>
  <c r="AO366" i="1"/>
  <c r="J368" i="1"/>
  <c r="L368" i="1"/>
  <c r="N368" i="1"/>
  <c r="P368" i="1"/>
  <c r="S368" i="1"/>
  <c r="U368" i="1"/>
  <c r="W368" i="1"/>
  <c r="Y368" i="1"/>
  <c r="AB368" i="1"/>
  <c r="AD368" i="1"/>
  <c r="AF368" i="1"/>
  <c r="AH368" i="1"/>
  <c r="AK368" i="1"/>
  <c r="AM368" i="1"/>
  <c r="AO368" i="1"/>
  <c r="J370" i="1"/>
  <c r="L370" i="1"/>
  <c r="N370" i="1"/>
  <c r="P370" i="1"/>
  <c r="S370" i="1"/>
  <c r="U370" i="1"/>
  <c r="W370" i="1"/>
  <c r="Y370" i="1"/>
  <c r="AB370" i="1"/>
  <c r="AD370" i="1"/>
  <c r="AF370" i="1"/>
  <c r="AH370" i="1"/>
  <c r="AK370" i="1"/>
  <c r="AM370" i="1"/>
  <c r="AO370" i="1"/>
  <c r="J372" i="1"/>
  <c r="L372" i="1"/>
  <c r="N372" i="1"/>
  <c r="P372" i="1"/>
  <c r="S372" i="1"/>
  <c r="U372" i="1"/>
  <c r="W372" i="1"/>
  <c r="Y372" i="1"/>
  <c r="AB372" i="1"/>
  <c r="AD372" i="1"/>
  <c r="AF372" i="1"/>
  <c r="AH372" i="1"/>
  <c r="AK372" i="1"/>
  <c r="AM372" i="1"/>
  <c r="AO372" i="1"/>
  <c r="J374" i="1"/>
  <c r="L374" i="1"/>
  <c r="N374" i="1"/>
  <c r="P374" i="1"/>
  <c r="S374" i="1"/>
  <c r="U374" i="1"/>
  <c r="W374" i="1"/>
  <c r="Y374" i="1"/>
  <c r="AB374" i="1"/>
  <c r="AD374" i="1"/>
  <c r="AF374" i="1"/>
  <c r="AH374" i="1"/>
  <c r="AK374" i="1"/>
  <c r="AM374" i="1"/>
  <c r="AO374" i="1"/>
  <c r="J376" i="1"/>
  <c r="L376" i="1"/>
  <c r="N376" i="1"/>
  <c r="P376" i="1"/>
  <c r="S376" i="1"/>
  <c r="U376" i="1"/>
  <c r="W376" i="1"/>
  <c r="Y376" i="1"/>
  <c r="AB376" i="1"/>
  <c r="AD376" i="1"/>
  <c r="AF376" i="1"/>
  <c r="AH376" i="1"/>
  <c r="AK376" i="1"/>
  <c r="AM376" i="1"/>
  <c r="AO376" i="1"/>
  <c r="J378" i="1"/>
  <c r="L378" i="1"/>
  <c r="N378" i="1"/>
  <c r="P378" i="1"/>
  <c r="S378" i="1"/>
  <c r="U378" i="1"/>
  <c r="W378" i="1"/>
  <c r="Y378" i="1"/>
  <c r="AB378" i="1"/>
  <c r="AD378" i="1"/>
  <c r="AF378" i="1"/>
  <c r="AH378" i="1"/>
  <c r="AK378" i="1"/>
  <c r="AM378" i="1"/>
  <c r="AO378" i="1"/>
  <c r="J380" i="1"/>
  <c r="L380" i="1"/>
  <c r="N380" i="1"/>
  <c r="P380" i="1"/>
  <c r="S380" i="1"/>
  <c r="U380" i="1"/>
  <c r="W380" i="1"/>
  <c r="Y380" i="1"/>
  <c r="AB380" i="1"/>
  <c r="AD380" i="1"/>
  <c r="AF380" i="1"/>
  <c r="AH380" i="1"/>
  <c r="AK380" i="1"/>
  <c r="AM380" i="1"/>
  <c r="AO380" i="1"/>
  <c r="J382" i="1"/>
  <c r="L382" i="1"/>
  <c r="N382" i="1"/>
  <c r="P382" i="1"/>
  <c r="S382" i="1"/>
  <c r="U382" i="1"/>
  <c r="W382" i="1"/>
  <c r="Y382" i="1"/>
  <c r="AB382" i="1"/>
  <c r="AD382" i="1"/>
  <c r="AF382" i="1"/>
  <c r="AH382" i="1"/>
  <c r="AK382" i="1"/>
  <c r="AM382" i="1"/>
  <c r="AO382" i="1"/>
  <c r="J384" i="1"/>
  <c r="L384" i="1"/>
  <c r="N384" i="1"/>
  <c r="P384" i="1"/>
  <c r="S384" i="1"/>
  <c r="U384" i="1"/>
  <c r="W384" i="1"/>
  <c r="Y384" i="1"/>
  <c r="AB384" i="1"/>
  <c r="AD384" i="1"/>
  <c r="AF384" i="1"/>
  <c r="AH384" i="1"/>
  <c r="AK384" i="1"/>
  <c r="AM384" i="1"/>
  <c r="AO384" i="1"/>
  <c r="J386" i="1"/>
  <c r="L386" i="1"/>
  <c r="N386" i="1"/>
  <c r="P386" i="1"/>
  <c r="S386" i="1"/>
  <c r="U386" i="1"/>
  <c r="W386" i="1"/>
  <c r="Y386" i="1"/>
  <c r="AB386" i="1"/>
  <c r="AD386" i="1"/>
  <c r="AF386" i="1"/>
  <c r="AH386" i="1"/>
  <c r="AK386" i="1"/>
  <c r="AM386" i="1"/>
  <c r="AO386" i="1"/>
  <c r="J388" i="1"/>
  <c r="L388" i="1"/>
  <c r="N388" i="1"/>
  <c r="P388" i="1"/>
  <c r="S388" i="1"/>
  <c r="U388" i="1"/>
  <c r="W388" i="1"/>
  <c r="Y388" i="1"/>
  <c r="AB388" i="1"/>
  <c r="AD388" i="1"/>
  <c r="AF388" i="1"/>
  <c r="AH388" i="1"/>
  <c r="AK388" i="1"/>
  <c r="AM388" i="1"/>
  <c r="AO388" i="1"/>
  <c r="J390" i="1"/>
  <c r="L390" i="1"/>
  <c r="N390" i="1"/>
  <c r="P390" i="1"/>
  <c r="S390" i="1"/>
  <c r="U390" i="1"/>
  <c r="W390" i="1"/>
  <c r="Y390" i="1"/>
  <c r="AB390" i="1"/>
  <c r="AD390" i="1"/>
  <c r="AF390" i="1"/>
  <c r="AH390" i="1"/>
  <c r="AK390" i="1"/>
  <c r="AM390" i="1"/>
  <c r="AO390" i="1"/>
  <c r="J392" i="1"/>
  <c r="L392" i="1"/>
  <c r="N392" i="1"/>
  <c r="P392" i="1"/>
  <c r="S392" i="1"/>
  <c r="U392" i="1"/>
  <c r="W392" i="1"/>
  <c r="Y392" i="1"/>
  <c r="AB392" i="1"/>
  <c r="AD392" i="1"/>
  <c r="AF392" i="1"/>
  <c r="AH392" i="1"/>
  <c r="AK392" i="1"/>
  <c r="AM392" i="1"/>
  <c r="AO392" i="1"/>
  <c r="J394" i="1"/>
  <c r="L394" i="1"/>
  <c r="N394" i="1"/>
  <c r="P394" i="1"/>
  <c r="S394" i="1"/>
  <c r="U394" i="1"/>
  <c r="W394" i="1"/>
  <c r="Y394" i="1"/>
  <c r="AB394" i="1"/>
  <c r="AD394" i="1"/>
  <c r="AF394" i="1"/>
  <c r="AH394" i="1"/>
  <c r="AK394" i="1"/>
  <c r="AM394" i="1"/>
  <c r="AO394" i="1"/>
  <c r="J396" i="1"/>
  <c r="L396" i="1"/>
  <c r="N396" i="1"/>
  <c r="P396" i="1"/>
  <c r="S396" i="1"/>
  <c r="U396" i="1"/>
  <c r="W396" i="1"/>
  <c r="Y396" i="1"/>
  <c r="AB396" i="1"/>
  <c r="AD396" i="1"/>
  <c r="AF396" i="1"/>
  <c r="AH396" i="1"/>
  <c r="AK396" i="1"/>
  <c r="AM396" i="1"/>
  <c r="AO396" i="1"/>
  <c r="J398" i="1"/>
  <c r="L398" i="1"/>
  <c r="N398" i="1"/>
  <c r="P398" i="1"/>
  <c r="S398" i="1"/>
  <c r="U398" i="1"/>
  <c r="W398" i="1"/>
  <c r="Y398" i="1"/>
  <c r="AB398" i="1"/>
  <c r="AD398" i="1"/>
  <c r="AF398" i="1"/>
  <c r="AH398" i="1"/>
  <c r="AK398" i="1"/>
  <c r="AM398" i="1"/>
  <c r="AO398" i="1"/>
  <c r="J400" i="1"/>
  <c r="L400" i="1"/>
  <c r="N400" i="1"/>
  <c r="P400" i="1"/>
  <c r="S400" i="1"/>
  <c r="U400" i="1"/>
  <c r="W400" i="1"/>
  <c r="Y400" i="1"/>
  <c r="AB400" i="1"/>
  <c r="AD400" i="1"/>
  <c r="AF400" i="1"/>
  <c r="AH400" i="1"/>
  <c r="AK400" i="1"/>
  <c r="AM400" i="1"/>
  <c r="AO400" i="1"/>
  <c r="J402" i="1"/>
  <c r="L402" i="1"/>
  <c r="N402" i="1"/>
  <c r="P402" i="1"/>
  <c r="S402" i="1"/>
  <c r="U402" i="1"/>
  <c r="W402" i="1"/>
  <c r="Y402" i="1"/>
  <c r="AB402" i="1"/>
  <c r="AD402" i="1"/>
  <c r="AF402" i="1"/>
  <c r="AH402" i="1"/>
  <c r="AK402" i="1"/>
  <c r="AM402" i="1"/>
  <c r="AO402" i="1"/>
  <c r="J404" i="1"/>
  <c r="L404" i="1"/>
  <c r="N404" i="1"/>
  <c r="P404" i="1"/>
  <c r="S404" i="1"/>
  <c r="U404" i="1"/>
  <c r="W404" i="1"/>
  <c r="Y404" i="1"/>
  <c r="AB404" i="1"/>
  <c r="AD404" i="1"/>
  <c r="AF404" i="1"/>
  <c r="AH404" i="1"/>
  <c r="AK404" i="1"/>
  <c r="AM404" i="1"/>
  <c r="AO404" i="1"/>
  <c r="J406" i="1"/>
  <c r="L406" i="1"/>
  <c r="N406" i="1"/>
  <c r="P406" i="1"/>
  <c r="S406" i="1"/>
  <c r="U406" i="1"/>
  <c r="W406" i="1"/>
  <c r="Y406" i="1"/>
  <c r="AB406" i="1"/>
  <c r="AD406" i="1"/>
  <c r="AF406" i="1"/>
  <c r="AH406" i="1"/>
  <c r="AK406" i="1"/>
  <c r="AM406" i="1"/>
  <c r="AO406" i="1"/>
  <c r="I407" i="1"/>
  <c r="K407" i="1"/>
  <c r="M407" i="1"/>
  <c r="O407" i="1"/>
  <c r="R407" i="1"/>
  <c r="T407" i="1"/>
  <c r="V407" i="1"/>
  <c r="X407" i="1"/>
  <c r="AA407" i="1"/>
  <c r="AC407" i="1"/>
  <c r="AE407" i="1"/>
  <c r="AG407" i="1"/>
  <c r="AJ407" i="1"/>
  <c r="AL407" i="1"/>
  <c r="AN407" i="1"/>
  <c r="J408" i="1"/>
  <c r="L408" i="1"/>
  <c r="N408" i="1"/>
  <c r="P408" i="1"/>
  <c r="S408" i="1"/>
  <c r="U408" i="1"/>
  <c r="W408" i="1"/>
  <c r="Y408" i="1"/>
  <c r="AB408" i="1"/>
  <c r="AD408" i="1"/>
  <c r="AF408" i="1"/>
  <c r="AH408" i="1"/>
  <c r="AK408" i="1"/>
  <c r="AM408" i="1"/>
  <c r="AO408" i="1"/>
  <c r="I409" i="1"/>
  <c r="K409" i="1"/>
  <c r="M409" i="1"/>
  <c r="O409" i="1"/>
  <c r="R409" i="1"/>
  <c r="T409" i="1"/>
  <c r="V409" i="1"/>
  <c r="X409" i="1"/>
  <c r="AA409" i="1"/>
  <c r="AC409" i="1"/>
  <c r="AE409" i="1"/>
  <c r="AG409" i="1"/>
  <c r="AJ409" i="1"/>
  <c r="AL409" i="1"/>
  <c r="AN409" i="1"/>
  <c r="J410" i="1"/>
  <c r="L410" i="1"/>
  <c r="N410" i="1"/>
  <c r="P410" i="1"/>
  <c r="S410" i="1"/>
  <c r="U410" i="1"/>
  <c r="W410" i="1"/>
  <c r="Y410" i="1"/>
  <c r="AB410" i="1"/>
  <c r="AD410" i="1"/>
  <c r="AF410" i="1"/>
  <c r="AH410" i="1"/>
  <c r="AK410" i="1"/>
  <c r="AM410" i="1"/>
  <c r="AO410" i="1"/>
  <c r="I411" i="1"/>
  <c r="K411" i="1"/>
  <c r="M411" i="1"/>
  <c r="O411" i="1"/>
  <c r="R411" i="1"/>
  <c r="T411" i="1"/>
  <c r="V411" i="1"/>
  <c r="X411" i="1"/>
  <c r="AA411" i="1"/>
  <c r="AC411" i="1"/>
  <c r="AE411" i="1"/>
  <c r="AG411" i="1"/>
  <c r="AJ411" i="1"/>
  <c r="AL411" i="1"/>
  <c r="AN411" i="1"/>
  <c r="J412" i="1"/>
  <c r="L412" i="1"/>
  <c r="N412" i="1"/>
  <c r="P412" i="1"/>
  <c r="S412" i="1"/>
  <c r="U412" i="1"/>
  <c r="W412" i="1"/>
  <c r="Y412" i="1"/>
  <c r="AB412" i="1"/>
  <c r="AD412" i="1"/>
  <c r="AF412" i="1"/>
  <c r="AH412" i="1"/>
  <c r="AK412" i="1"/>
  <c r="AM412" i="1"/>
  <c r="AO412" i="1"/>
  <c r="I413" i="1"/>
  <c r="K413" i="1"/>
  <c r="M413" i="1"/>
  <c r="O413" i="1"/>
  <c r="R413" i="1"/>
  <c r="T413" i="1"/>
  <c r="V413" i="1"/>
  <c r="X413" i="1"/>
  <c r="AA413" i="1"/>
  <c r="AC413" i="1"/>
  <c r="AE413" i="1"/>
  <c r="AG413" i="1"/>
  <c r="AJ413" i="1"/>
  <c r="AL413" i="1"/>
  <c r="AN413" i="1"/>
  <c r="J414" i="1"/>
  <c r="L414" i="1"/>
  <c r="N414" i="1"/>
  <c r="P414" i="1"/>
  <c r="S414" i="1"/>
  <c r="U414" i="1"/>
  <c r="W414" i="1"/>
  <c r="Y414" i="1"/>
  <c r="AB414" i="1"/>
  <c r="AD414" i="1"/>
  <c r="AF414" i="1"/>
  <c r="AH414" i="1"/>
  <c r="AK414" i="1"/>
  <c r="AM414" i="1"/>
  <c r="AO414" i="1"/>
  <c r="I415" i="1"/>
  <c r="K415" i="1"/>
  <c r="M415" i="1"/>
  <c r="O415" i="1"/>
  <c r="R415" i="1"/>
  <c r="T415" i="1"/>
  <c r="V415" i="1"/>
  <c r="X415" i="1"/>
  <c r="AA415" i="1"/>
  <c r="AC415" i="1"/>
  <c r="AE415" i="1"/>
  <c r="AG415" i="1"/>
  <c r="AJ415" i="1"/>
  <c r="AL415" i="1"/>
  <c r="AN415" i="1"/>
  <c r="J416" i="1"/>
  <c r="L416" i="1"/>
  <c r="N416" i="1"/>
  <c r="P416" i="1"/>
  <c r="S416" i="1"/>
  <c r="U416" i="1"/>
  <c r="W416" i="1"/>
  <c r="Y416" i="1"/>
  <c r="AB416" i="1"/>
  <c r="AD416" i="1"/>
  <c r="AF416" i="1"/>
  <c r="AH416" i="1"/>
  <c r="AK416" i="1"/>
  <c r="AM416" i="1"/>
  <c r="AO416" i="1"/>
  <c r="I417" i="1"/>
  <c r="K417" i="1"/>
  <c r="M417" i="1"/>
  <c r="O417" i="1"/>
  <c r="R417" i="1"/>
  <c r="T417" i="1"/>
  <c r="V417" i="1"/>
  <c r="X417" i="1"/>
  <c r="AA417" i="1"/>
  <c r="AC417" i="1"/>
  <c r="AE417" i="1"/>
  <c r="AG417" i="1"/>
  <c r="AJ417" i="1"/>
  <c r="AL417" i="1"/>
  <c r="AN417" i="1"/>
  <c r="J418" i="1"/>
  <c r="L418" i="1"/>
  <c r="N418" i="1"/>
  <c r="P418" i="1"/>
  <c r="S418" i="1"/>
  <c r="U418" i="1"/>
  <c r="W418" i="1"/>
  <c r="Y418" i="1"/>
  <c r="AB418" i="1"/>
  <c r="AD418" i="1"/>
  <c r="AF418" i="1"/>
  <c r="AH418" i="1"/>
  <c r="AK418" i="1"/>
  <c r="AM418" i="1"/>
  <c r="AO418" i="1"/>
  <c r="I419" i="1"/>
  <c r="K419" i="1"/>
  <c r="M419" i="1"/>
  <c r="O419" i="1"/>
  <c r="R419" i="1"/>
  <c r="T419" i="1"/>
  <c r="V419" i="1"/>
  <c r="X419" i="1"/>
  <c r="AA419" i="1"/>
  <c r="AC419" i="1"/>
  <c r="AE419" i="1"/>
  <c r="AG419" i="1"/>
  <c r="AJ419" i="1"/>
  <c r="AL419" i="1"/>
  <c r="AN419" i="1"/>
  <c r="J420" i="1"/>
  <c r="L420" i="1"/>
  <c r="N420" i="1"/>
  <c r="P420" i="1"/>
  <c r="S420" i="1"/>
  <c r="U420" i="1"/>
  <c r="W420" i="1"/>
  <c r="Y420" i="1"/>
  <c r="AB420" i="1"/>
  <c r="AD420" i="1"/>
  <c r="AF420" i="1"/>
  <c r="AH420" i="1"/>
  <c r="AK420" i="1"/>
  <c r="AM420" i="1"/>
  <c r="AO420" i="1"/>
  <c r="I421" i="1"/>
  <c r="K421" i="1"/>
  <c r="M421" i="1"/>
  <c r="O421" i="1"/>
  <c r="R421" i="1"/>
  <c r="T421" i="1"/>
  <c r="V421" i="1"/>
  <c r="X421" i="1"/>
  <c r="AA421" i="1"/>
  <c r="AC421" i="1"/>
  <c r="AE421" i="1"/>
  <c r="AG421" i="1"/>
  <c r="AJ421" i="1"/>
  <c r="AL421" i="1"/>
  <c r="AN421" i="1"/>
  <c r="J422" i="1"/>
  <c r="L422" i="1"/>
  <c r="N422" i="1"/>
  <c r="P422" i="1"/>
  <c r="S422" i="1"/>
  <c r="U422" i="1"/>
  <c r="W422" i="1"/>
  <c r="Y422" i="1"/>
  <c r="AB422" i="1"/>
  <c r="AD422" i="1"/>
  <c r="AF422" i="1"/>
  <c r="AH422" i="1"/>
  <c r="AK422" i="1"/>
  <c r="AM422" i="1"/>
  <c r="AO422" i="1"/>
  <c r="I423" i="1"/>
  <c r="K423" i="1"/>
  <c r="M423" i="1"/>
  <c r="O423" i="1"/>
  <c r="R423" i="1"/>
  <c r="T423" i="1"/>
  <c r="V423" i="1"/>
  <c r="X423" i="1"/>
  <c r="AA423" i="1"/>
  <c r="AC423" i="1"/>
  <c r="AE423" i="1"/>
  <c r="AG423" i="1"/>
  <c r="AJ423" i="1"/>
  <c r="AL423" i="1"/>
  <c r="AN423" i="1"/>
  <c r="J424" i="1"/>
  <c r="L424" i="1"/>
  <c r="N424" i="1"/>
  <c r="P424" i="1"/>
  <c r="S424" i="1"/>
  <c r="U424" i="1"/>
  <c r="W424" i="1"/>
  <c r="Y424" i="1"/>
  <c r="AB424" i="1"/>
  <c r="AD424" i="1"/>
  <c r="AF424" i="1"/>
  <c r="AH424" i="1"/>
  <c r="AK424" i="1"/>
  <c r="AM424" i="1"/>
  <c r="AO424" i="1"/>
  <c r="I425" i="1"/>
  <c r="K425" i="1"/>
  <c r="M425" i="1"/>
  <c r="O425" i="1"/>
  <c r="R425" i="1"/>
  <c r="T425" i="1"/>
  <c r="V425" i="1"/>
  <c r="X425" i="1"/>
  <c r="AA425" i="1"/>
  <c r="AC425" i="1"/>
  <c r="AE425" i="1"/>
  <c r="AG425" i="1"/>
  <c r="AJ425" i="1"/>
  <c r="AL425" i="1"/>
  <c r="AN425" i="1"/>
  <c r="J426" i="1"/>
  <c r="L426" i="1"/>
  <c r="N426" i="1"/>
  <c r="P426" i="1"/>
  <c r="S426" i="1"/>
  <c r="U426" i="1"/>
  <c r="W426" i="1"/>
  <c r="Y426" i="1"/>
  <c r="AB426" i="1"/>
  <c r="AD426" i="1"/>
  <c r="AF426" i="1"/>
  <c r="AH426" i="1"/>
  <c r="AK426" i="1"/>
  <c r="AM426" i="1"/>
  <c r="AO426" i="1"/>
  <c r="I427" i="1"/>
  <c r="K427" i="1"/>
  <c r="M427" i="1"/>
  <c r="O427" i="1"/>
  <c r="R427" i="1"/>
  <c r="T427" i="1"/>
  <c r="V427" i="1"/>
  <c r="X427" i="1"/>
  <c r="AA427" i="1"/>
  <c r="AC427" i="1"/>
  <c r="AE427" i="1"/>
  <c r="AG427" i="1"/>
  <c r="AJ427" i="1"/>
  <c r="AL427" i="1"/>
  <c r="AN427" i="1"/>
  <c r="J428" i="1"/>
  <c r="L428" i="1"/>
  <c r="N428" i="1"/>
  <c r="P428" i="1"/>
  <c r="S428" i="1"/>
  <c r="U428" i="1"/>
  <c r="W428" i="1"/>
  <c r="Y428" i="1"/>
  <c r="AB428" i="1"/>
  <c r="AD428" i="1"/>
  <c r="AF428" i="1"/>
  <c r="AH428" i="1"/>
  <c r="AK428" i="1"/>
  <c r="AM428" i="1"/>
  <c r="AO428" i="1"/>
  <c r="I429" i="1"/>
  <c r="K429" i="1"/>
  <c r="M429" i="1"/>
  <c r="O429" i="1"/>
  <c r="R429" i="1"/>
  <c r="T429" i="1"/>
  <c r="V429" i="1"/>
  <c r="X429" i="1"/>
  <c r="AA429" i="1"/>
  <c r="AC429" i="1"/>
  <c r="AE429" i="1"/>
  <c r="AG429" i="1"/>
  <c r="AJ429" i="1"/>
  <c r="AL429" i="1"/>
  <c r="AN429" i="1"/>
  <c r="J430" i="1"/>
  <c r="L430" i="1"/>
  <c r="N430" i="1"/>
  <c r="P430" i="1"/>
  <c r="S430" i="1"/>
  <c r="U430" i="1"/>
  <c r="W430" i="1"/>
  <c r="Y430" i="1"/>
  <c r="AB430" i="1"/>
  <c r="AD430" i="1"/>
  <c r="AF430" i="1"/>
  <c r="AH430" i="1"/>
  <c r="AK430" i="1"/>
  <c r="AM430" i="1"/>
  <c r="AO430" i="1"/>
  <c r="I431" i="1"/>
  <c r="K431" i="1"/>
  <c r="M431" i="1"/>
  <c r="O431" i="1"/>
  <c r="R431" i="1"/>
  <c r="T431" i="1"/>
  <c r="V431" i="1"/>
  <c r="X431" i="1"/>
  <c r="AA431" i="1"/>
  <c r="AC431" i="1"/>
  <c r="AE431" i="1"/>
  <c r="AG431" i="1"/>
  <c r="AJ431" i="1"/>
  <c r="AL431" i="1"/>
  <c r="AN431" i="1"/>
  <c r="J432" i="1"/>
  <c r="L432" i="1"/>
  <c r="N432" i="1"/>
  <c r="P432" i="1"/>
  <c r="S432" i="1"/>
  <c r="U432" i="1"/>
  <c r="W432" i="1"/>
  <c r="Y432" i="1"/>
  <c r="AB432" i="1"/>
  <c r="AD432" i="1"/>
  <c r="AF432" i="1"/>
  <c r="AH432" i="1"/>
  <c r="AK432" i="1"/>
  <c r="AM432" i="1"/>
  <c r="AO432" i="1"/>
  <c r="I433" i="1"/>
  <c r="K433" i="1"/>
  <c r="M433" i="1"/>
  <c r="O433" i="1"/>
  <c r="R433" i="1"/>
  <c r="T433" i="1"/>
  <c r="V433" i="1"/>
  <c r="X433" i="1"/>
  <c r="AA433" i="1"/>
  <c r="AC433" i="1"/>
  <c r="AE433" i="1"/>
  <c r="AG433" i="1"/>
  <c r="AJ433" i="1"/>
  <c r="AL433" i="1"/>
  <c r="AN433" i="1"/>
  <c r="J434" i="1"/>
  <c r="L434" i="1"/>
  <c r="N434" i="1"/>
  <c r="P434" i="1"/>
  <c r="S434" i="1"/>
  <c r="U434" i="1"/>
  <c r="W434" i="1"/>
  <c r="Y434" i="1"/>
  <c r="AB434" i="1"/>
  <c r="AD434" i="1"/>
  <c r="AF434" i="1"/>
  <c r="AH434" i="1"/>
  <c r="AK434" i="1"/>
  <c r="AM434" i="1"/>
  <c r="AO434" i="1"/>
  <c r="I435" i="1"/>
  <c r="K435" i="1"/>
  <c r="M435" i="1"/>
  <c r="O435" i="1"/>
  <c r="R435" i="1"/>
  <c r="T435" i="1"/>
  <c r="V435" i="1"/>
  <c r="X435" i="1"/>
  <c r="AA435" i="1"/>
  <c r="AC435" i="1"/>
  <c r="AE435" i="1"/>
  <c r="AG435" i="1"/>
  <c r="AJ435" i="1"/>
  <c r="AL435" i="1"/>
  <c r="AN435" i="1"/>
  <c r="J436" i="1"/>
  <c r="L436" i="1"/>
  <c r="N436" i="1"/>
  <c r="P436" i="1"/>
  <c r="S436" i="1"/>
  <c r="U436" i="1"/>
  <c r="W436" i="1"/>
  <c r="Y436" i="1"/>
  <c r="AB436" i="1"/>
  <c r="AD436" i="1"/>
  <c r="AF436" i="1"/>
  <c r="AH436" i="1"/>
  <c r="AK436" i="1"/>
  <c r="AM436" i="1"/>
  <c r="AO436" i="1"/>
  <c r="I437" i="1"/>
  <c r="K437" i="1"/>
  <c r="M437" i="1"/>
  <c r="O437" i="1"/>
  <c r="R437" i="1"/>
  <c r="T437" i="1"/>
  <c r="V437" i="1"/>
  <c r="X437" i="1"/>
  <c r="AA437" i="1"/>
  <c r="AC437" i="1"/>
  <c r="AE437" i="1"/>
  <c r="AG437" i="1"/>
  <c r="AJ437" i="1"/>
  <c r="AL437" i="1"/>
  <c r="AN437" i="1"/>
  <c r="J438" i="1"/>
  <c r="L438" i="1"/>
  <c r="N438" i="1"/>
  <c r="P438" i="1"/>
  <c r="S438" i="1"/>
  <c r="U438" i="1"/>
  <c r="W438" i="1"/>
  <c r="Y438" i="1"/>
  <c r="AB438" i="1"/>
  <c r="AD438" i="1"/>
  <c r="AF438" i="1"/>
  <c r="AH438" i="1"/>
  <c r="AK438" i="1"/>
  <c r="AM438" i="1"/>
  <c r="AO438" i="1"/>
  <c r="I439" i="1"/>
  <c r="K439" i="1"/>
  <c r="M439" i="1"/>
  <c r="O439" i="1"/>
  <c r="R439" i="1"/>
  <c r="T439" i="1"/>
  <c r="V439" i="1"/>
  <c r="X439" i="1"/>
  <c r="AA439" i="1"/>
  <c r="AC439" i="1"/>
  <c r="AE439" i="1"/>
  <c r="AG439" i="1"/>
  <c r="AJ439" i="1"/>
  <c r="AL439" i="1"/>
  <c r="AN439" i="1"/>
  <c r="J440" i="1"/>
  <c r="L440" i="1"/>
  <c r="N440" i="1"/>
  <c r="P440" i="1"/>
  <c r="S440" i="1"/>
  <c r="U440" i="1"/>
  <c r="W440" i="1"/>
  <c r="Y440" i="1"/>
  <c r="AB440" i="1"/>
  <c r="AD440" i="1"/>
  <c r="AF440" i="1"/>
  <c r="AH440" i="1"/>
  <c r="AK440" i="1"/>
  <c r="AM440" i="1"/>
  <c r="AO440" i="1"/>
  <c r="I441" i="1"/>
  <c r="K441" i="1"/>
  <c r="M441" i="1"/>
  <c r="O441" i="1"/>
  <c r="R441" i="1"/>
  <c r="T441" i="1"/>
  <c r="V441" i="1"/>
  <c r="X441" i="1"/>
  <c r="AA441" i="1"/>
  <c r="AC441" i="1"/>
  <c r="AE441" i="1"/>
  <c r="AG441" i="1"/>
  <c r="AJ441" i="1"/>
  <c r="AL441" i="1"/>
  <c r="AN441" i="1"/>
  <c r="J442" i="1"/>
  <c r="L442" i="1"/>
  <c r="N442" i="1"/>
  <c r="P442" i="1"/>
  <c r="S442" i="1"/>
  <c r="U442" i="1"/>
  <c r="W442" i="1"/>
  <c r="Y442" i="1"/>
  <c r="AB442" i="1"/>
  <c r="AD442" i="1"/>
  <c r="AF442" i="1"/>
  <c r="AH442" i="1"/>
  <c r="AK442" i="1"/>
  <c r="AM442" i="1"/>
  <c r="AO442" i="1"/>
  <c r="I443" i="1"/>
  <c r="K443" i="1"/>
  <c r="M443" i="1"/>
  <c r="O443" i="1"/>
  <c r="R443" i="1"/>
  <c r="T443" i="1"/>
  <c r="V443" i="1"/>
  <c r="X443" i="1"/>
  <c r="AA443" i="1"/>
  <c r="AC443" i="1"/>
  <c r="AE443" i="1"/>
  <c r="AG443" i="1"/>
  <c r="AJ443" i="1"/>
  <c r="AL443" i="1"/>
  <c r="AN443" i="1"/>
  <c r="AQ444" i="1"/>
  <c r="AO444" i="1"/>
  <c r="AM444" i="1"/>
  <c r="AK444" i="1"/>
  <c r="AH444" i="1"/>
  <c r="J444" i="1"/>
  <c r="L444" i="1"/>
  <c r="N444" i="1"/>
  <c r="P444" i="1"/>
  <c r="S444" i="1"/>
  <c r="U444" i="1"/>
  <c r="W444" i="1"/>
  <c r="Y444" i="1"/>
  <c r="AB444" i="1"/>
  <c r="AD444" i="1"/>
  <c r="AF444" i="1"/>
  <c r="AL444" i="1"/>
  <c r="AP444" i="1"/>
  <c r="L445" i="1"/>
  <c r="P445" i="1"/>
  <c r="S445" i="1"/>
  <c r="W445" i="1"/>
  <c r="AD445" i="1"/>
  <c r="AH445" i="1"/>
  <c r="AK445" i="1"/>
  <c r="AO445" i="1"/>
  <c r="AP6" i="2"/>
  <c r="AN6" i="2"/>
  <c r="AL6" i="2"/>
  <c r="AJ6" i="2"/>
  <c r="AG6" i="2"/>
  <c r="AE6" i="2"/>
  <c r="AC6" i="2"/>
  <c r="AA6" i="2"/>
  <c r="X6" i="2"/>
  <c r="V6" i="2"/>
  <c r="T6" i="2"/>
  <c r="R6" i="2"/>
  <c r="O6" i="2"/>
  <c r="M6" i="2"/>
  <c r="K6" i="2"/>
  <c r="I6" i="2"/>
  <c r="J6" i="2"/>
  <c r="N6" i="2"/>
  <c r="U6" i="2"/>
  <c r="Y6" i="2"/>
  <c r="AB6" i="2"/>
  <c r="AF6" i="2"/>
  <c r="AM6" i="2"/>
  <c r="AQ6" i="2"/>
  <c r="L8" i="2"/>
  <c r="P8" i="2"/>
  <c r="S8" i="2"/>
  <c r="W8" i="2"/>
  <c r="AD8" i="2"/>
  <c r="AH8" i="2"/>
  <c r="AK8" i="2"/>
  <c r="AO8" i="2"/>
  <c r="AP10" i="2"/>
  <c r="AN10" i="2"/>
  <c r="AL10" i="2"/>
  <c r="AJ10" i="2"/>
  <c r="AG10" i="2"/>
  <c r="AE10" i="2"/>
  <c r="AC10" i="2"/>
  <c r="AA10" i="2"/>
  <c r="X10" i="2"/>
  <c r="V10" i="2"/>
  <c r="T10" i="2"/>
  <c r="R10" i="2"/>
  <c r="O10" i="2"/>
  <c r="M10" i="2"/>
  <c r="K10" i="2"/>
  <c r="I10" i="2"/>
  <c r="J10" i="2"/>
  <c r="N10" i="2"/>
  <c r="U10" i="2"/>
  <c r="Y10" i="2"/>
  <c r="AB10" i="2"/>
  <c r="AF10" i="2"/>
  <c r="AM10" i="2"/>
  <c r="AQ10" i="2"/>
  <c r="L12" i="2"/>
  <c r="P12" i="2"/>
  <c r="S12" i="2"/>
  <c r="W12" i="2"/>
  <c r="AD12" i="2"/>
  <c r="AH12" i="2"/>
  <c r="AK12" i="2"/>
  <c r="AO12" i="2"/>
  <c r="AP14" i="2"/>
  <c r="AN14" i="2"/>
  <c r="AL14" i="2"/>
  <c r="AJ14" i="2"/>
  <c r="AG14" i="2"/>
  <c r="AE14" i="2"/>
  <c r="AC14" i="2"/>
  <c r="AA14" i="2"/>
  <c r="X14" i="2"/>
  <c r="V14" i="2"/>
  <c r="T14" i="2"/>
  <c r="R14" i="2"/>
  <c r="O14" i="2"/>
  <c r="M14" i="2"/>
  <c r="K14" i="2"/>
  <c r="I14" i="2"/>
  <c r="J14" i="2"/>
  <c r="N14" i="2"/>
  <c r="U14" i="2"/>
  <c r="Y14" i="2"/>
  <c r="AB14" i="2"/>
  <c r="AF14" i="2"/>
  <c r="AM14" i="2"/>
  <c r="AQ14" i="2"/>
  <c r="L295" i="2"/>
  <c r="P295" i="2"/>
  <c r="S295" i="2"/>
  <c r="W295" i="2"/>
  <c r="AD295" i="2"/>
  <c r="AH295" i="2"/>
  <c r="AK295" i="2"/>
  <c r="AO295" i="2"/>
  <c r="AP18" i="2"/>
  <c r="AN18" i="2"/>
  <c r="AL18" i="2"/>
  <c r="AJ18" i="2"/>
  <c r="AG18" i="2"/>
  <c r="AE18" i="2"/>
  <c r="AC18" i="2"/>
  <c r="AA18" i="2"/>
  <c r="X18" i="2"/>
  <c r="V18" i="2"/>
  <c r="T18" i="2"/>
  <c r="R18" i="2"/>
  <c r="O18" i="2"/>
  <c r="M18" i="2"/>
  <c r="K18" i="2"/>
  <c r="I18" i="2"/>
  <c r="J18" i="2"/>
  <c r="N18" i="2"/>
  <c r="U18" i="2"/>
  <c r="Y18" i="2"/>
  <c r="AB18" i="2"/>
  <c r="AF18" i="2"/>
  <c r="AM18" i="2"/>
  <c r="AQ18" i="2"/>
  <c r="N20" i="2"/>
  <c r="U20" i="2"/>
  <c r="AB20" i="2"/>
  <c r="AQ20" i="2"/>
  <c r="J24" i="2"/>
  <c r="Y24" i="2"/>
  <c r="AF24" i="2"/>
  <c r="AM24" i="2"/>
  <c r="AP28" i="2"/>
  <c r="AN28" i="2"/>
  <c r="AL28" i="2"/>
  <c r="AJ28" i="2"/>
  <c r="AG28" i="2"/>
  <c r="AE28" i="2"/>
  <c r="AC28" i="2"/>
  <c r="AA28" i="2"/>
  <c r="X28" i="2"/>
  <c r="V28" i="2"/>
  <c r="T28" i="2"/>
  <c r="R28" i="2"/>
  <c r="O28" i="2"/>
  <c r="M28" i="2"/>
  <c r="K28" i="2"/>
  <c r="I28" i="2"/>
  <c r="AO28" i="2"/>
  <c r="AK28" i="2"/>
  <c r="AH28" i="2"/>
  <c r="AD28" i="2"/>
  <c r="W28" i="2"/>
  <c r="S28" i="2"/>
  <c r="P28" i="2"/>
  <c r="L28" i="2"/>
  <c r="N28" i="2"/>
  <c r="U28" i="2"/>
  <c r="AB28" i="2"/>
  <c r="AQ28" i="2"/>
  <c r="J32" i="2"/>
  <c r="Y32" i="2"/>
  <c r="AF32" i="2"/>
  <c r="AM32" i="2"/>
  <c r="AP36" i="2"/>
  <c r="AN36" i="2"/>
  <c r="AL36" i="2"/>
  <c r="AJ36" i="2"/>
  <c r="AG36" i="2"/>
  <c r="AE36" i="2"/>
  <c r="AC36" i="2"/>
  <c r="AA36" i="2"/>
  <c r="X36" i="2"/>
  <c r="V36" i="2"/>
  <c r="T36" i="2"/>
  <c r="R36" i="2"/>
  <c r="O36" i="2"/>
  <c r="M36" i="2"/>
  <c r="K36" i="2"/>
  <c r="I36" i="2"/>
  <c r="AO36" i="2"/>
  <c r="AK36" i="2"/>
  <c r="AH36" i="2"/>
  <c r="AD36" i="2"/>
  <c r="W36" i="2"/>
  <c r="S36" i="2"/>
  <c r="P36" i="2"/>
  <c r="L36" i="2"/>
  <c r="N36" i="2"/>
  <c r="U36" i="2"/>
  <c r="AB36" i="2"/>
  <c r="AQ36" i="2"/>
  <c r="J40" i="2"/>
  <c r="Y40" i="2"/>
  <c r="AF40" i="2"/>
  <c r="AM40" i="2"/>
  <c r="AP44" i="2"/>
  <c r="AN44" i="2"/>
  <c r="AL44" i="2"/>
  <c r="AJ44" i="2"/>
  <c r="AG44" i="2"/>
  <c r="AE44" i="2"/>
  <c r="AC44" i="2"/>
  <c r="AA44" i="2"/>
  <c r="X44" i="2"/>
  <c r="V44" i="2"/>
  <c r="T44" i="2"/>
  <c r="R44" i="2"/>
  <c r="O44" i="2"/>
  <c r="M44" i="2"/>
  <c r="K44" i="2"/>
  <c r="I44" i="2"/>
  <c r="AO44" i="2"/>
  <c r="AK44" i="2"/>
  <c r="AH44" i="2"/>
  <c r="AD44" i="2"/>
  <c r="W44" i="2"/>
  <c r="S44" i="2"/>
  <c r="P44" i="2"/>
  <c r="L44" i="2"/>
  <c r="N44" i="2"/>
  <c r="U44" i="2"/>
  <c r="AB44" i="2"/>
  <c r="AQ44" i="2"/>
  <c r="J48" i="2"/>
  <c r="Y48" i="2"/>
  <c r="AF48" i="2"/>
  <c r="AM48" i="2"/>
  <c r="AP16" i="2"/>
  <c r="AN16" i="2"/>
  <c r="AL16" i="2"/>
  <c r="AJ16" i="2"/>
  <c r="AG16" i="2"/>
  <c r="AE16" i="2"/>
  <c r="AC16" i="2"/>
  <c r="AA16" i="2"/>
  <c r="X16" i="2"/>
  <c r="V16" i="2"/>
  <c r="T16" i="2"/>
  <c r="R16" i="2"/>
  <c r="O16" i="2"/>
  <c r="M16" i="2"/>
  <c r="K16" i="2"/>
  <c r="I16" i="2"/>
  <c r="AO16" i="2"/>
  <c r="AK16" i="2"/>
  <c r="AH16" i="2"/>
  <c r="AD16" i="2"/>
  <c r="W16" i="2"/>
  <c r="S16" i="2"/>
  <c r="P16" i="2"/>
  <c r="L16" i="2"/>
  <c r="N16" i="2"/>
  <c r="U16" i="2"/>
  <c r="AB16" i="2"/>
  <c r="AQ16" i="2"/>
  <c r="J56" i="2"/>
  <c r="Y56" i="2"/>
  <c r="AF56" i="2"/>
  <c r="AM56" i="2"/>
  <c r="AP60" i="2"/>
  <c r="AN60" i="2"/>
  <c r="AL60" i="2"/>
  <c r="AJ60" i="2"/>
  <c r="AG60" i="2"/>
  <c r="AE60" i="2"/>
  <c r="AC60" i="2"/>
  <c r="AA60" i="2"/>
  <c r="X60" i="2"/>
  <c r="V60" i="2"/>
  <c r="T60" i="2"/>
  <c r="R60" i="2"/>
  <c r="O60" i="2"/>
  <c r="M60" i="2"/>
  <c r="K60" i="2"/>
  <c r="I60" i="2"/>
  <c r="J60" i="2"/>
  <c r="N60" i="2"/>
  <c r="U60" i="2"/>
  <c r="Y60" i="2"/>
  <c r="AB60" i="2"/>
  <c r="AF60" i="2"/>
  <c r="AM60" i="2"/>
  <c r="AQ60" i="2"/>
  <c r="AP64" i="2"/>
  <c r="AN64" i="2"/>
  <c r="AL64" i="2"/>
  <c r="AJ64" i="2"/>
  <c r="AG64" i="2"/>
  <c r="AE64" i="2"/>
  <c r="AC64" i="2"/>
  <c r="AA64" i="2"/>
  <c r="X64" i="2"/>
  <c r="V64" i="2"/>
  <c r="T64" i="2"/>
  <c r="R64" i="2"/>
  <c r="O64" i="2"/>
  <c r="M64" i="2"/>
  <c r="K64" i="2"/>
  <c r="I64" i="2"/>
  <c r="J64" i="2"/>
  <c r="N64" i="2"/>
  <c r="U64" i="2"/>
  <c r="Y64" i="2"/>
  <c r="AB64" i="2"/>
  <c r="AF64" i="2"/>
  <c r="AM64" i="2"/>
  <c r="AQ64" i="2"/>
  <c r="AP294" i="2"/>
  <c r="AN294" i="2"/>
  <c r="AL294" i="2"/>
  <c r="AJ294" i="2"/>
  <c r="AG294" i="2"/>
  <c r="AE294" i="2"/>
  <c r="AC294" i="2"/>
  <c r="AA294" i="2"/>
  <c r="X294" i="2"/>
  <c r="V294" i="2"/>
  <c r="T294" i="2"/>
  <c r="R294" i="2"/>
  <c r="O294" i="2"/>
  <c r="M294" i="2"/>
  <c r="K294" i="2"/>
  <c r="I294" i="2"/>
  <c r="J294" i="2"/>
  <c r="N294" i="2"/>
  <c r="U294" i="2"/>
  <c r="Y294" i="2"/>
  <c r="AB294" i="2"/>
  <c r="AF294" i="2"/>
  <c r="AM294" i="2"/>
  <c r="AQ294" i="2"/>
  <c r="AP72" i="2"/>
  <c r="AN72" i="2"/>
  <c r="AL72" i="2"/>
  <c r="AJ72" i="2"/>
  <c r="AG72" i="2"/>
  <c r="AE72" i="2"/>
  <c r="AC72" i="2"/>
  <c r="AA72" i="2"/>
  <c r="X72" i="2"/>
  <c r="V72" i="2"/>
  <c r="T72" i="2"/>
  <c r="R72" i="2"/>
  <c r="O72" i="2"/>
  <c r="M72" i="2"/>
  <c r="K72" i="2"/>
  <c r="I72" i="2"/>
  <c r="J72" i="2"/>
  <c r="N72" i="2"/>
  <c r="U72" i="2"/>
  <c r="Y72" i="2"/>
  <c r="AB72" i="2"/>
  <c r="AF72" i="2"/>
  <c r="AM72" i="2"/>
  <c r="AQ72" i="2"/>
  <c r="AP76" i="2"/>
  <c r="AN76" i="2"/>
  <c r="AL76" i="2"/>
  <c r="AJ76" i="2"/>
  <c r="AG76" i="2"/>
  <c r="AE76" i="2"/>
  <c r="AC76" i="2"/>
  <c r="AA76" i="2"/>
  <c r="X76" i="2"/>
  <c r="V76" i="2"/>
  <c r="T76" i="2"/>
  <c r="R76" i="2"/>
  <c r="O76" i="2"/>
  <c r="M76" i="2"/>
  <c r="K76" i="2"/>
  <c r="I76" i="2"/>
  <c r="J76" i="2"/>
  <c r="N76" i="2"/>
  <c r="U76" i="2"/>
  <c r="Y76" i="2"/>
  <c r="AB76" i="2"/>
  <c r="AF76" i="2"/>
  <c r="AM76" i="2"/>
  <c r="AQ76" i="2"/>
  <c r="AP80" i="2"/>
  <c r="AN80" i="2"/>
  <c r="AL80" i="2"/>
  <c r="AJ80" i="2"/>
  <c r="AG80" i="2"/>
  <c r="AE80" i="2"/>
  <c r="AC80" i="2"/>
  <c r="AA80" i="2"/>
  <c r="X80" i="2"/>
  <c r="V80" i="2"/>
  <c r="T80" i="2"/>
  <c r="R80" i="2"/>
  <c r="O80" i="2"/>
  <c r="M80" i="2"/>
  <c r="K80" i="2"/>
  <c r="I80" i="2"/>
  <c r="J80" i="2"/>
  <c r="N80" i="2"/>
  <c r="U80" i="2"/>
  <c r="Y80" i="2"/>
  <c r="AB80" i="2"/>
  <c r="AF80" i="2"/>
  <c r="AM80" i="2"/>
  <c r="AQ80" i="2"/>
  <c r="AP84" i="2"/>
  <c r="AN84" i="2"/>
  <c r="AL84" i="2"/>
  <c r="AJ84" i="2"/>
  <c r="AG84" i="2"/>
  <c r="AE84" i="2"/>
  <c r="AC84" i="2"/>
  <c r="AA84" i="2"/>
  <c r="X84" i="2"/>
  <c r="V84" i="2"/>
  <c r="T84" i="2"/>
  <c r="R84" i="2"/>
  <c r="O84" i="2"/>
  <c r="M84" i="2"/>
  <c r="K84" i="2"/>
  <c r="I84" i="2"/>
  <c r="J84" i="2"/>
  <c r="N84" i="2"/>
  <c r="U84" i="2"/>
  <c r="Y84" i="2"/>
  <c r="AB84" i="2"/>
  <c r="AF84" i="2"/>
  <c r="AM84" i="2"/>
  <c r="AQ84" i="2"/>
  <c r="AP88" i="2"/>
  <c r="AN88" i="2"/>
  <c r="AL88" i="2"/>
  <c r="AJ88" i="2"/>
  <c r="AG88" i="2"/>
  <c r="AE88" i="2"/>
  <c r="AC88" i="2"/>
  <c r="AA88" i="2"/>
  <c r="X88" i="2"/>
  <c r="V88" i="2"/>
  <c r="T88" i="2"/>
  <c r="R88" i="2"/>
  <c r="O88" i="2"/>
  <c r="M88" i="2"/>
  <c r="K88" i="2"/>
  <c r="I88" i="2"/>
  <c r="J88" i="2"/>
  <c r="N88" i="2"/>
  <c r="U88" i="2"/>
  <c r="Y88" i="2"/>
  <c r="AB88" i="2"/>
  <c r="AF88" i="2"/>
  <c r="AM88" i="2"/>
  <c r="AQ88" i="2"/>
  <c r="AP92" i="2"/>
  <c r="AN92" i="2"/>
  <c r="AL92" i="2"/>
  <c r="AJ92" i="2"/>
  <c r="AG92" i="2"/>
  <c r="AE92" i="2"/>
  <c r="AC92" i="2"/>
  <c r="AA92" i="2"/>
  <c r="X92" i="2"/>
  <c r="V92" i="2"/>
  <c r="T92" i="2"/>
  <c r="R92" i="2"/>
  <c r="O92" i="2"/>
  <c r="M92" i="2"/>
  <c r="K92" i="2"/>
  <c r="I92" i="2"/>
  <c r="J92" i="2"/>
  <c r="N92" i="2"/>
  <c r="U92" i="2"/>
  <c r="Y92" i="2"/>
  <c r="AB92" i="2"/>
  <c r="AF92" i="2"/>
  <c r="AM92" i="2"/>
  <c r="AQ92" i="2"/>
  <c r="AP96" i="2"/>
  <c r="AN96" i="2"/>
  <c r="AL96" i="2"/>
  <c r="AJ96" i="2"/>
  <c r="AG96" i="2"/>
  <c r="AE96" i="2"/>
  <c r="AC96" i="2"/>
  <c r="AA96" i="2"/>
  <c r="X96" i="2"/>
  <c r="V96" i="2"/>
  <c r="T96" i="2"/>
  <c r="R96" i="2"/>
  <c r="O96" i="2"/>
  <c r="M96" i="2"/>
  <c r="K96" i="2"/>
  <c r="I96" i="2"/>
  <c r="J96" i="2"/>
  <c r="N96" i="2"/>
  <c r="U96" i="2"/>
  <c r="Y96" i="2"/>
  <c r="AB96" i="2"/>
  <c r="AF96" i="2"/>
  <c r="AM96" i="2"/>
  <c r="AQ96" i="2"/>
  <c r="AP100" i="2"/>
  <c r="AN100" i="2"/>
  <c r="AL100" i="2"/>
  <c r="AJ100" i="2"/>
  <c r="AG100" i="2"/>
  <c r="AE100" i="2"/>
  <c r="AC100" i="2"/>
  <c r="AA100" i="2"/>
  <c r="X100" i="2"/>
  <c r="V100" i="2"/>
  <c r="T100" i="2"/>
  <c r="R100" i="2"/>
  <c r="O100" i="2"/>
  <c r="M100" i="2"/>
  <c r="K100" i="2"/>
  <c r="I100" i="2"/>
  <c r="J100" i="2"/>
  <c r="N100" i="2"/>
  <c r="U100" i="2"/>
  <c r="Y100" i="2"/>
  <c r="AB100" i="2"/>
  <c r="AF100" i="2"/>
  <c r="AM100" i="2"/>
  <c r="AQ100" i="2"/>
  <c r="AP104" i="2"/>
  <c r="AN104" i="2"/>
  <c r="AL104" i="2"/>
  <c r="AJ104" i="2"/>
  <c r="AG104" i="2"/>
  <c r="AE104" i="2"/>
  <c r="AC104" i="2"/>
  <c r="AA104" i="2"/>
  <c r="X104" i="2"/>
  <c r="V104" i="2"/>
  <c r="T104" i="2"/>
  <c r="R104" i="2"/>
  <c r="O104" i="2"/>
  <c r="M104" i="2"/>
  <c r="K104" i="2"/>
  <c r="I104" i="2"/>
  <c r="J104" i="2"/>
  <c r="N104" i="2"/>
  <c r="U104" i="2"/>
  <c r="Y104" i="2"/>
  <c r="AB104" i="2"/>
  <c r="AF104" i="2"/>
  <c r="AM104" i="2"/>
  <c r="AQ104" i="2"/>
  <c r="AP108" i="2"/>
  <c r="AN108" i="2"/>
  <c r="AL108" i="2"/>
  <c r="AJ108" i="2"/>
  <c r="AG108" i="2"/>
  <c r="AE108" i="2"/>
  <c r="AC108" i="2"/>
  <c r="AA108" i="2"/>
  <c r="X108" i="2"/>
  <c r="V108" i="2"/>
  <c r="T108" i="2"/>
  <c r="R108" i="2"/>
  <c r="O108" i="2"/>
  <c r="M108" i="2"/>
  <c r="K108" i="2"/>
  <c r="I108" i="2"/>
  <c r="J108" i="2"/>
  <c r="N108" i="2"/>
  <c r="U108" i="2"/>
  <c r="Y108" i="2"/>
  <c r="AB108" i="2"/>
  <c r="AF108" i="2"/>
  <c r="AM108" i="2"/>
  <c r="AQ108" i="2"/>
  <c r="AP112" i="2"/>
  <c r="AN112" i="2"/>
  <c r="AL112" i="2"/>
  <c r="AJ112" i="2"/>
  <c r="AG112" i="2"/>
  <c r="AE112" i="2"/>
  <c r="AC112" i="2"/>
  <c r="AA112" i="2"/>
  <c r="X112" i="2"/>
  <c r="V112" i="2"/>
  <c r="T112" i="2"/>
  <c r="R112" i="2"/>
  <c r="O112" i="2"/>
  <c r="M112" i="2"/>
  <c r="K112" i="2"/>
  <c r="I112" i="2"/>
  <c r="J112" i="2"/>
  <c r="N112" i="2"/>
  <c r="U112" i="2"/>
  <c r="Y112" i="2"/>
  <c r="AB112" i="2"/>
  <c r="AF112" i="2"/>
  <c r="AM112" i="2"/>
  <c r="AQ112" i="2"/>
  <c r="AP116" i="2"/>
  <c r="AN116" i="2"/>
  <c r="AL116" i="2"/>
  <c r="AJ116" i="2"/>
  <c r="AG116" i="2"/>
  <c r="AE116" i="2"/>
  <c r="AC116" i="2"/>
  <c r="AA116" i="2"/>
  <c r="X116" i="2"/>
  <c r="V116" i="2"/>
  <c r="T116" i="2"/>
  <c r="R116" i="2"/>
  <c r="O116" i="2"/>
  <c r="M116" i="2"/>
  <c r="K116" i="2"/>
  <c r="I116" i="2"/>
  <c r="J116" i="2"/>
  <c r="N116" i="2"/>
  <c r="U116" i="2"/>
  <c r="Y116" i="2"/>
  <c r="AB116" i="2"/>
  <c r="AF116" i="2"/>
  <c r="AM116" i="2"/>
  <c r="AQ116" i="2"/>
  <c r="AP120" i="2"/>
  <c r="AN120" i="2"/>
  <c r="AL120" i="2"/>
  <c r="AJ120" i="2"/>
  <c r="AG120" i="2"/>
  <c r="AE120" i="2"/>
  <c r="AC120" i="2"/>
  <c r="AA120" i="2"/>
  <c r="X120" i="2"/>
  <c r="V120" i="2"/>
  <c r="T120" i="2"/>
  <c r="R120" i="2"/>
  <c r="O120" i="2"/>
  <c r="M120" i="2"/>
  <c r="K120" i="2"/>
  <c r="I120" i="2"/>
  <c r="J120" i="2"/>
  <c r="N120" i="2"/>
  <c r="U120" i="2"/>
  <c r="Y120" i="2"/>
  <c r="AB120" i="2"/>
  <c r="AF120" i="2"/>
  <c r="AM120" i="2"/>
  <c r="AQ120" i="2"/>
  <c r="AP124" i="2"/>
  <c r="AN124" i="2"/>
  <c r="AL124" i="2"/>
  <c r="AJ124" i="2"/>
  <c r="AG124" i="2"/>
  <c r="AE124" i="2"/>
  <c r="AC124" i="2"/>
  <c r="AA124" i="2"/>
  <c r="X124" i="2"/>
  <c r="V124" i="2"/>
  <c r="T124" i="2"/>
  <c r="R124" i="2"/>
  <c r="O124" i="2"/>
  <c r="M124" i="2"/>
  <c r="K124" i="2"/>
  <c r="I124" i="2"/>
  <c r="J124" i="2"/>
  <c r="N124" i="2"/>
  <c r="U124" i="2"/>
  <c r="Y124" i="2"/>
  <c r="AB124" i="2"/>
  <c r="AF124" i="2"/>
  <c r="AM124" i="2"/>
  <c r="AQ124" i="2"/>
  <c r="AP128" i="2"/>
  <c r="AN128" i="2"/>
  <c r="AL128" i="2"/>
  <c r="AJ128" i="2"/>
  <c r="AG128" i="2"/>
  <c r="AE128" i="2"/>
  <c r="AC128" i="2"/>
  <c r="AA128" i="2"/>
  <c r="X128" i="2"/>
  <c r="V128" i="2"/>
  <c r="T128" i="2"/>
  <c r="R128" i="2"/>
  <c r="O128" i="2"/>
  <c r="M128" i="2"/>
  <c r="K128" i="2"/>
  <c r="I128" i="2"/>
  <c r="J128" i="2"/>
  <c r="N128" i="2"/>
  <c r="U128" i="2"/>
  <c r="Y128" i="2"/>
  <c r="AB128" i="2"/>
  <c r="AF128" i="2"/>
  <c r="AM128" i="2"/>
  <c r="AQ128" i="2"/>
  <c r="AP132" i="2"/>
  <c r="AN132" i="2"/>
  <c r="AL132" i="2"/>
  <c r="AJ132" i="2"/>
  <c r="AG132" i="2"/>
  <c r="AE132" i="2"/>
  <c r="AC132" i="2"/>
  <c r="AA132" i="2"/>
  <c r="X132" i="2"/>
  <c r="V132" i="2"/>
  <c r="T132" i="2"/>
  <c r="R132" i="2"/>
  <c r="O132" i="2"/>
  <c r="M132" i="2"/>
  <c r="K132" i="2"/>
  <c r="I132" i="2"/>
  <c r="J132" i="2"/>
  <c r="N132" i="2"/>
  <c r="U132" i="2"/>
  <c r="Y132" i="2"/>
  <c r="AB132" i="2"/>
  <c r="AF132" i="2"/>
  <c r="AM132" i="2"/>
  <c r="AQ132" i="2"/>
  <c r="AP136" i="2"/>
  <c r="AN136" i="2"/>
  <c r="AL136" i="2"/>
  <c r="AJ136" i="2"/>
  <c r="AG136" i="2"/>
  <c r="AE136" i="2"/>
  <c r="AC136" i="2"/>
  <c r="AA136" i="2"/>
  <c r="X136" i="2"/>
  <c r="V136" i="2"/>
  <c r="T136" i="2"/>
  <c r="R136" i="2"/>
  <c r="O136" i="2"/>
  <c r="M136" i="2"/>
  <c r="K136" i="2"/>
  <c r="I136" i="2"/>
  <c r="J136" i="2"/>
  <c r="N136" i="2"/>
  <c r="U136" i="2"/>
  <c r="Y136" i="2"/>
  <c r="AB136" i="2"/>
  <c r="AF136" i="2"/>
  <c r="AM136" i="2"/>
  <c r="AQ136" i="2"/>
  <c r="AP52" i="2"/>
  <c r="AN52" i="2"/>
  <c r="AL52" i="2"/>
  <c r="AJ52" i="2"/>
  <c r="AG52" i="2"/>
  <c r="AE52" i="2"/>
  <c r="AC52" i="2"/>
  <c r="AA52" i="2"/>
  <c r="X52" i="2"/>
  <c r="V52" i="2"/>
  <c r="T52" i="2"/>
  <c r="R52" i="2"/>
  <c r="O52" i="2"/>
  <c r="M52" i="2"/>
  <c r="K52" i="2"/>
  <c r="I52" i="2"/>
  <c r="J52" i="2"/>
  <c r="N52" i="2"/>
  <c r="U52" i="2"/>
  <c r="Y52" i="2"/>
  <c r="AB52" i="2"/>
  <c r="AF52" i="2"/>
  <c r="AM52" i="2"/>
  <c r="AQ52" i="2"/>
  <c r="AP144" i="2"/>
  <c r="AN144" i="2"/>
  <c r="AL144" i="2"/>
  <c r="AJ144" i="2"/>
  <c r="AG144" i="2"/>
  <c r="AE144" i="2"/>
  <c r="AC144" i="2"/>
  <c r="AA144" i="2"/>
  <c r="X144" i="2"/>
  <c r="V144" i="2"/>
  <c r="T144" i="2"/>
  <c r="R144" i="2"/>
  <c r="O144" i="2"/>
  <c r="M144" i="2"/>
  <c r="K144" i="2"/>
  <c r="I144" i="2"/>
  <c r="J144" i="2"/>
  <c r="N144" i="2"/>
  <c r="U144" i="2"/>
  <c r="Y144" i="2"/>
  <c r="AB144" i="2"/>
  <c r="AF144" i="2"/>
  <c r="AM144" i="2"/>
  <c r="AQ144" i="2"/>
  <c r="AP148" i="2"/>
  <c r="AN148" i="2"/>
  <c r="AL148" i="2"/>
  <c r="AJ148" i="2"/>
  <c r="AG148" i="2"/>
  <c r="AE148" i="2"/>
  <c r="AC148" i="2"/>
  <c r="AA148" i="2"/>
  <c r="X148" i="2"/>
  <c r="V148" i="2"/>
  <c r="T148" i="2"/>
  <c r="R148" i="2"/>
  <c r="O148" i="2"/>
  <c r="M148" i="2"/>
  <c r="K148" i="2"/>
  <c r="I148" i="2"/>
  <c r="J148" i="2"/>
  <c r="N148" i="2"/>
  <c r="U148" i="2"/>
  <c r="Y148" i="2"/>
  <c r="AB148" i="2"/>
  <c r="AF148" i="2"/>
  <c r="AM148" i="2"/>
  <c r="AQ148" i="2"/>
  <c r="AP152" i="2"/>
  <c r="AN152" i="2"/>
  <c r="AL152" i="2"/>
  <c r="AJ152" i="2"/>
  <c r="AG152" i="2"/>
  <c r="AE152" i="2"/>
  <c r="AC152" i="2"/>
  <c r="AA152" i="2"/>
  <c r="X152" i="2"/>
  <c r="V152" i="2"/>
  <c r="T152" i="2"/>
  <c r="R152" i="2"/>
  <c r="O152" i="2"/>
  <c r="M152" i="2"/>
  <c r="K152" i="2"/>
  <c r="I152" i="2"/>
  <c r="J152" i="2"/>
  <c r="N152" i="2"/>
  <c r="U152" i="2"/>
  <c r="Y152" i="2"/>
  <c r="AB152" i="2"/>
  <c r="AF152" i="2"/>
  <c r="AM152" i="2"/>
  <c r="AQ152" i="2"/>
  <c r="AP156" i="2"/>
  <c r="AN156" i="2"/>
  <c r="AL156" i="2"/>
  <c r="AJ156" i="2"/>
  <c r="AG156" i="2"/>
  <c r="AE156" i="2"/>
  <c r="AC156" i="2"/>
  <c r="AA156" i="2"/>
  <c r="X156" i="2"/>
  <c r="V156" i="2"/>
  <c r="T156" i="2"/>
  <c r="R156" i="2"/>
  <c r="O156" i="2"/>
  <c r="M156" i="2"/>
  <c r="K156" i="2"/>
  <c r="I156" i="2"/>
  <c r="J156" i="2"/>
  <c r="N156" i="2"/>
  <c r="U156" i="2"/>
  <c r="Y156" i="2"/>
  <c r="AB156" i="2"/>
  <c r="AF156" i="2"/>
  <c r="AM156" i="2"/>
  <c r="AQ156" i="2"/>
  <c r="AP160" i="2"/>
  <c r="AN160" i="2"/>
  <c r="AL160" i="2"/>
  <c r="AJ160" i="2"/>
  <c r="AG160" i="2"/>
  <c r="AE160" i="2"/>
  <c r="AC160" i="2"/>
  <c r="AA160" i="2"/>
  <c r="X160" i="2"/>
  <c r="V160" i="2"/>
  <c r="T160" i="2"/>
  <c r="R160" i="2"/>
  <c r="O160" i="2"/>
  <c r="M160" i="2"/>
  <c r="K160" i="2"/>
  <c r="I160" i="2"/>
  <c r="J160" i="2"/>
  <c r="N160" i="2"/>
  <c r="U160" i="2"/>
  <c r="Y160" i="2"/>
  <c r="AB160" i="2"/>
  <c r="AF160" i="2"/>
  <c r="AM160" i="2"/>
  <c r="AQ160" i="2"/>
  <c r="AP164" i="2"/>
  <c r="AN164" i="2"/>
  <c r="AL164" i="2"/>
  <c r="AJ164" i="2"/>
  <c r="AG164" i="2"/>
  <c r="AE164" i="2"/>
  <c r="AC164" i="2"/>
  <c r="AA164" i="2"/>
  <c r="X164" i="2"/>
  <c r="V164" i="2"/>
  <c r="T164" i="2"/>
  <c r="R164" i="2"/>
  <c r="O164" i="2"/>
  <c r="M164" i="2"/>
  <c r="K164" i="2"/>
  <c r="I164" i="2"/>
  <c r="J164" i="2"/>
  <c r="N164" i="2"/>
  <c r="U164" i="2"/>
  <c r="Y164" i="2"/>
  <c r="AB164" i="2"/>
  <c r="AF164" i="2"/>
  <c r="AM164" i="2"/>
  <c r="AQ164" i="2"/>
  <c r="AP168" i="2"/>
  <c r="AN168" i="2"/>
  <c r="AL168" i="2"/>
  <c r="AJ168" i="2"/>
  <c r="AG168" i="2"/>
  <c r="AE168" i="2"/>
  <c r="AC168" i="2"/>
  <c r="AA168" i="2"/>
  <c r="X168" i="2"/>
  <c r="V168" i="2"/>
  <c r="T168" i="2"/>
  <c r="R168" i="2"/>
  <c r="O168" i="2"/>
  <c r="M168" i="2"/>
  <c r="K168" i="2"/>
  <c r="I168" i="2"/>
  <c r="J168" i="2"/>
  <c r="N168" i="2"/>
  <c r="U168" i="2"/>
  <c r="Y168" i="2"/>
  <c r="AB168" i="2"/>
  <c r="AF168" i="2"/>
  <c r="AM168" i="2"/>
  <c r="AQ168" i="2"/>
  <c r="AP172" i="2"/>
  <c r="AN172" i="2"/>
  <c r="AL172" i="2"/>
  <c r="AJ172" i="2"/>
  <c r="AG172" i="2"/>
  <c r="AE172" i="2"/>
  <c r="AC172" i="2"/>
  <c r="AA172" i="2"/>
  <c r="X172" i="2"/>
  <c r="V172" i="2"/>
  <c r="T172" i="2"/>
  <c r="R172" i="2"/>
  <c r="O172" i="2"/>
  <c r="M172" i="2"/>
  <c r="K172" i="2"/>
  <c r="I172" i="2"/>
  <c r="J172" i="2"/>
  <c r="N172" i="2"/>
  <c r="U172" i="2"/>
  <c r="Y172" i="2"/>
  <c r="AB172" i="2"/>
  <c r="AF172" i="2"/>
  <c r="AM172" i="2"/>
  <c r="AQ172" i="2"/>
  <c r="AP176" i="2"/>
  <c r="AN176" i="2"/>
  <c r="AL176" i="2"/>
  <c r="AJ176" i="2"/>
  <c r="AG176" i="2"/>
  <c r="AE176" i="2"/>
  <c r="AC176" i="2"/>
  <c r="AA176" i="2"/>
  <c r="X176" i="2"/>
  <c r="V176" i="2"/>
  <c r="T176" i="2"/>
  <c r="R176" i="2"/>
  <c r="O176" i="2"/>
  <c r="M176" i="2"/>
  <c r="K176" i="2"/>
  <c r="I176" i="2"/>
  <c r="J176" i="2"/>
  <c r="N176" i="2"/>
  <c r="U176" i="2"/>
  <c r="Y176" i="2"/>
  <c r="AB176" i="2"/>
  <c r="AF176" i="2"/>
  <c r="AM176" i="2"/>
  <c r="AQ176" i="2"/>
  <c r="AP180" i="2"/>
  <c r="AN180" i="2"/>
  <c r="AL180" i="2"/>
  <c r="AJ180" i="2"/>
  <c r="AG180" i="2"/>
  <c r="AE180" i="2"/>
  <c r="AC180" i="2"/>
  <c r="AA180" i="2"/>
  <c r="X180" i="2"/>
  <c r="V180" i="2"/>
  <c r="T180" i="2"/>
  <c r="R180" i="2"/>
  <c r="O180" i="2"/>
  <c r="M180" i="2"/>
  <c r="K180" i="2"/>
  <c r="I180" i="2"/>
  <c r="J180" i="2"/>
  <c r="N180" i="2"/>
  <c r="U180" i="2"/>
  <c r="Y180" i="2"/>
  <c r="AB180" i="2"/>
  <c r="AF180" i="2"/>
  <c r="AM180" i="2"/>
  <c r="AQ180" i="2"/>
  <c r="AP22" i="2"/>
  <c r="AN22" i="2"/>
  <c r="AL22" i="2"/>
  <c r="AJ22" i="2"/>
  <c r="AG22" i="2"/>
  <c r="AE22" i="2"/>
  <c r="AC22" i="2"/>
  <c r="AA22" i="2"/>
  <c r="X22" i="2"/>
  <c r="V22" i="2"/>
  <c r="T22" i="2"/>
  <c r="R22" i="2"/>
  <c r="O22" i="2"/>
  <c r="M22" i="2"/>
  <c r="K22" i="2"/>
  <c r="I22" i="2"/>
  <c r="J22" i="2"/>
  <c r="N22" i="2"/>
  <c r="U22" i="2"/>
  <c r="Y22" i="2"/>
  <c r="AB22" i="2"/>
  <c r="AF22" i="2"/>
  <c r="AM22" i="2"/>
  <c r="AQ22" i="2"/>
  <c r="AP26" i="2"/>
  <c r="AN26" i="2"/>
  <c r="AL26" i="2"/>
  <c r="AJ26" i="2"/>
  <c r="AG26" i="2"/>
  <c r="AE26" i="2"/>
  <c r="AC26" i="2"/>
  <c r="AA26" i="2"/>
  <c r="X26" i="2"/>
  <c r="V26" i="2"/>
  <c r="T26" i="2"/>
  <c r="R26" i="2"/>
  <c r="O26" i="2"/>
  <c r="M26" i="2"/>
  <c r="K26" i="2"/>
  <c r="I26" i="2"/>
  <c r="J26" i="2"/>
  <c r="N26" i="2"/>
  <c r="U26" i="2"/>
  <c r="Y26" i="2"/>
  <c r="AB26" i="2"/>
  <c r="AF26" i="2"/>
  <c r="AM26" i="2"/>
  <c r="AQ26" i="2"/>
  <c r="AP30" i="2"/>
  <c r="AN30" i="2"/>
  <c r="AL30" i="2"/>
  <c r="AJ30" i="2"/>
  <c r="AG30" i="2"/>
  <c r="AE30" i="2"/>
  <c r="AC30" i="2"/>
  <c r="AA30" i="2"/>
  <c r="X30" i="2"/>
  <c r="V30" i="2"/>
  <c r="T30" i="2"/>
  <c r="R30" i="2"/>
  <c r="O30" i="2"/>
  <c r="M30" i="2"/>
  <c r="K30" i="2"/>
  <c r="I30" i="2"/>
  <c r="J30" i="2"/>
  <c r="N30" i="2"/>
  <c r="U30" i="2"/>
  <c r="Y30" i="2"/>
  <c r="AB30" i="2"/>
  <c r="AF30" i="2"/>
  <c r="AM30" i="2"/>
  <c r="AQ30" i="2"/>
  <c r="AP34" i="2"/>
  <c r="AN34" i="2"/>
  <c r="AL34" i="2"/>
  <c r="AJ34" i="2"/>
  <c r="AG34" i="2"/>
  <c r="AE34" i="2"/>
  <c r="AC34" i="2"/>
  <c r="AA34" i="2"/>
  <c r="X34" i="2"/>
  <c r="V34" i="2"/>
  <c r="T34" i="2"/>
  <c r="R34" i="2"/>
  <c r="O34" i="2"/>
  <c r="M34" i="2"/>
  <c r="K34" i="2"/>
  <c r="I34" i="2"/>
  <c r="J34" i="2"/>
  <c r="N34" i="2"/>
  <c r="U34" i="2"/>
  <c r="Y34" i="2"/>
  <c r="AB34" i="2"/>
  <c r="AF34" i="2"/>
  <c r="AM34" i="2"/>
  <c r="AQ34" i="2"/>
  <c r="AP241" i="2"/>
  <c r="AN241" i="2"/>
  <c r="AL241" i="2"/>
  <c r="AJ241" i="2"/>
  <c r="AG241" i="2"/>
  <c r="AE241" i="2"/>
  <c r="AC241" i="2"/>
  <c r="AA241" i="2"/>
  <c r="X241" i="2"/>
  <c r="V241" i="2"/>
  <c r="T241" i="2"/>
  <c r="R241" i="2"/>
  <c r="O241" i="2"/>
  <c r="M241" i="2"/>
  <c r="K241" i="2"/>
  <c r="I241" i="2"/>
  <c r="J241" i="2"/>
  <c r="N241" i="2"/>
  <c r="U241" i="2"/>
  <c r="Y241" i="2"/>
  <c r="AB241" i="2"/>
  <c r="AF241" i="2"/>
  <c r="AM241" i="2"/>
  <c r="AQ241" i="2"/>
  <c r="AP42" i="2"/>
  <c r="AN42" i="2"/>
  <c r="AL42" i="2"/>
  <c r="AJ42" i="2"/>
  <c r="AG42" i="2"/>
  <c r="AE42" i="2"/>
  <c r="AC42" i="2"/>
  <c r="AA42" i="2"/>
  <c r="X42" i="2"/>
  <c r="V42" i="2"/>
  <c r="T42" i="2"/>
  <c r="R42" i="2"/>
  <c r="O42" i="2"/>
  <c r="M42" i="2"/>
  <c r="K42" i="2"/>
  <c r="I42" i="2"/>
  <c r="J42" i="2"/>
  <c r="N42" i="2"/>
  <c r="U42" i="2"/>
  <c r="Y42" i="2"/>
  <c r="AB42" i="2"/>
  <c r="AF42" i="2"/>
  <c r="AM42" i="2"/>
  <c r="AQ42" i="2"/>
  <c r="AP46" i="2"/>
  <c r="AN46" i="2"/>
  <c r="AL46" i="2"/>
  <c r="AJ46" i="2"/>
  <c r="AG46" i="2"/>
  <c r="AE46" i="2"/>
  <c r="AC46" i="2"/>
  <c r="AA46" i="2"/>
  <c r="X46" i="2"/>
  <c r="V46" i="2"/>
  <c r="T46" i="2"/>
  <c r="R46" i="2"/>
  <c r="O46" i="2"/>
  <c r="M46" i="2"/>
  <c r="K46" i="2"/>
  <c r="I46" i="2"/>
  <c r="J46" i="2"/>
  <c r="N46" i="2"/>
  <c r="U46" i="2"/>
  <c r="Y46" i="2"/>
  <c r="AB46" i="2"/>
  <c r="AF46" i="2"/>
  <c r="AM46" i="2"/>
  <c r="AQ46" i="2"/>
  <c r="AP50" i="2"/>
  <c r="AN50" i="2"/>
  <c r="AL50" i="2"/>
  <c r="AJ50" i="2"/>
  <c r="AG50" i="2"/>
  <c r="AE50" i="2"/>
  <c r="AC50" i="2"/>
  <c r="AA50" i="2"/>
  <c r="X50" i="2"/>
  <c r="V50" i="2"/>
  <c r="T50" i="2"/>
  <c r="R50" i="2"/>
  <c r="O50" i="2"/>
  <c r="M50" i="2"/>
  <c r="K50" i="2"/>
  <c r="I50" i="2"/>
  <c r="J50" i="2"/>
  <c r="N50" i="2"/>
  <c r="U50" i="2"/>
  <c r="Y50" i="2"/>
  <c r="AB50" i="2"/>
  <c r="AF50" i="2"/>
  <c r="AM50" i="2"/>
  <c r="AQ50" i="2"/>
  <c r="AP54" i="2"/>
  <c r="AN54" i="2"/>
  <c r="AL54" i="2"/>
  <c r="AJ54" i="2"/>
  <c r="AG54" i="2"/>
  <c r="AE54" i="2"/>
  <c r="AC54" i="2"/>
  <c r="AA54" i="2"/>
  <c r="X54" i="2"/>
  <c r="V54" i="2"/>
  <c r="T54" i="2"/>
  <c r="R54" i="2"/>
  <c r="O54" i="2"/>
  <c r="M54" i="2"/>
  <c r="K54" i="2"/>
  <c r="I54" i="2"/>
  <c r="J54" i="2"/>
  <c r="N54" i="2"/>
  <c r="U54" i="2"/>
  <c r="Y54" i="2"/>
  <c r="AB54" i="2"/>
  <c r="AF54" i="2"/>
  <c r="AM54" i="2"/>
  <c r="AQ54" i="2"/>
  <c r="AP58" i="2"/>
  <c r="AN58" i="2"/>
  <c r="AL58" i="2"/>
  <c r="AJ58" i="2"/>
  <c r="AG58" i="2"/>
  <c r="AE58" i="2"/>
  <c r="AC58" i="2"/>
  <c r="AA58" i="2"/>
  <c r="X58" i="2"/>
  <c r="V58" i="2"/>
  <c r="T58" i="2"/>
  <c r="R58" i="2"/>
  <c r="O58" i="2"/>
  <c r="M58" i="2"/>
  <c r="K58" i="2"/>
  <c r="I58" i="2"/>
  <c r="J58" i="2"/>
  <c r="N58" i="2"/>
  <c r="U58" i="2"/>
  <c r="Y58" i="2"/>
  <c r="AB58" i="2"/>
  <c r="AF58" i="2"/>
  <c r="AM58" i="2"/>
  <c r="AQ58" i="2"/>
  <c r="L60" i="2"/>
  <c r="P60" i="2"/>
  <c r="S60" i="2"/>
  <c r="W60" i="2"/>
  <c r="AD60" i="2"/>
  <c r="AH60" i="2"/>
  <c r="AK60" i="2"/>
  <c r="AO60" i="2"/>
  <c r="AP62" i="2"/>
  <c r="AN62" i="2"/>
  <c r="AL62" i="2"/>
  <c r="AJ62" i="2"/>
  <c r="AG62" i="2"/>
  <c r="AE62" i="2"/>
  <c r="AC62" i="2"/>
  <c r="AA62" i="2"/>
  <c r="X62" i="2"/>
  <c r="V62" i="2"/>
  <c r="T62" i="2"/>
  <c r="R62" i="2"/>
  <c r="O62" i="2"/>
  <c r="M62" i="2"/>
  <c r="K62" i="2"/>
  <c r="I62" i="2"/>
  <c r="J62" i="2"/>
  <c r="N62" i="2"/>
  <c r="U62" i="2"/>
  <c r="Y62" i="2"/>
  <c r="AB62" i="2"/>
  <c r="AF62" i="2"/>
  <c r="AM62" i="2"/>
  <c r="AQ62" i="2"/>
  <c r="L64" i="2"/>
  <c r="P64" i="2"/>
  <c r="S64" i="2"/>
  <c r="W64" i="2"/>
  <c r="AD64" i="2"/>
  <c r="AH64" i="2"/>
  <c r="AK64" i="2"/>
  <c r="AO64" i="2"/>
  <c r="AP66" i="2"/>
  <c r="AN66" i="2"/>
  <c r="AL66" i="2"/>
  <c r="AJ66" i="2"/>
  <c r="AG66" i="2"/>
  <c r="AE66" i="2"/>
  <c r="AC66" i="2"/>
  <c r="AA66" i="2"/>
  <c r="X66" i="2"/>
  <c r="V66" i="2"/>
  <c r="T66" i="2"/>
  <c r="R66" i="2"/>
  <c r="O66" i="2"/>
  <c r="M66" i="2"/>
  <c r="K66" i="2"/>
  <c r="I66" i="2"/>
  <c r="J66" i="2"/>
  <c r="N66" i="2"/>
  <c r="U66" i="2"/>
  <c r="Y66" i="2"/>
  <c r="AB66" i="2"/>
  <c r="AF66" i="2"/>
  <c r="AM66" i="2"/>
  <c r="AQ66" i="2"/>
  <c r="L294" i="2"/>
  <c r="P294" i="2"/>
  <c r="S294" i="2"/>
  <c r="W294" i="2"/>
  <c r="AD294" i="2"/>
  <c r="AH294" i="2"/>
  <c r="AK294" i="2"/>
  <c r="AO294" i="2"/>
  <c r="AP70" i="2"/>
  <c r="AN70" i="2"/>
  <c r="AL70" i="2"/>
  <c r="AJ70" i="2"/>
  <c r="AG70" i="2"/>
  <c r="AE70" i="2"/>
  <c r="AC70" i="2"/>
  <c r="AA70" i="2"/>
  <c r="X70" i="2"/>
  <c r="V70" i="2"/>
  <c r="T70" i="2"/>
  <c r="R70" i="2"/>
  <c r="O70" i="2"/>
  <c r="M70" i="2"/>
  <c r="K70" i="2"/>
  <c r="I70" i="2"/>
  <c r="J70" i="2"/>
  <c r="N70" i="2"/>
  <c r="U70" i="2"/>
  <c r="Y70" i="2"/>
  <c r="AB70" i="2"/>
  <c r="AF70" i="2"/>
  <c r="AM70" i="2"/>
  <c r="AQ70" i="2"/>
  <c r="L72" i="2"/>
  <c r="P72" i="2"/>
  <c r="S72" i="2"/>
  <c r="W72" i="2"/>
  <c r="AD72" i="2"/>
  <c r="AH72" i="2"/>
  <c r="AK72" i="2"/>
  <c r="AO72" i="2"/>
  <c r="AP74" i="2"/>
  <c r="AN74" i="2"/>
  <c r="AL74" i="2"/>
  <c r="AJ74" i="2"/>
  <c r="AG74" i="2"/>
  <c r="AE74" i="2"/>
  <c r="AC74" i="2"/>
  <c r="AA74" i="2"/>
  <c r="X74" i="2"/>
  <c r="V74" i="2"/>
  <c r="T74" i="2"/>
  <c r="R74" i="2"/>
  <c r="O74" i="2"/>
  <c r="M74" i="2"/>
  <c r="K74" i="2"/>
  <c r="I74" i="2"/>
  <c r="J74" i="2"/>
  <c r="N74" i="2"/>
  <c r="U74" i="2"/>
  <c r="Y74" i="2"/>
  <c r="AB74" i="2"/>
  <c r="AF74" i="2"/>
  <c r="AM74" i="2"/>
  <c r="AQ74" i="2"/>
  <c r="L76" i="2"/>
  <c r="P76" i="2"/>
  <c r="S76" i="2"/>
  <c r="W76" i="2"/>
  <c r="AD76" i="2"/>
  <c r="AH76" i="2"/>
  <c r="AK76" i="2"/>
  <c r="AO76" i="2"/>
  <c r="AP78" i="2"/>
  <c r="AN78" i="2"/>
  <c r="AL78" i="2"/>
  <c r="AJ78" i="2"/>
  <c r="AG78" i="2"/>
  <c r="AE78" i="2"/>
  <c r="AC78" i="2"/>
  <c r="AA78" i="2"/>
  <c r="X78" i="2"/>
  <c r="V78" i="2"/>
  <c r="T78" i="2"/>
  <c r="R78" i="2"/>
  <c r="O78" i="2"/>
  <c r="M78" i="2"/>
  <c r="K78" i="2"/>
  <c r="I78" i="2"/>
  <c r="J78" i="2"/>
  <c r="N78" i="2"/>
  <c r="U78" i="2"/>
  <c r="Y78" i="2"/>
  <c r="AB78" i="2"/>
  <c r="AF78" i="2"/>
  <c r="AM78" i="2"/>
  <c r="AQ78" i="2"/>
  <c r="L80" i="2"/>
  <c r="P80" i="2"/>
  <c r="S80" i="2"/>
  <c r="W80" i="2"/>
  <c r="AD80" i="2"/>
  <c r="AH80" i="2"/>
  <c r="AK80" i="2"/>
  <c r="AO80" i="2"/>
  <c r="AP82" i="2"/>
  <c r="AN82" i="2"/>
  <c r="AL82" i="2"/>
  <c r="AJ82" i="2"/>
  <c r="AG82" i="2"/>
  <c r="AE82" i="2"/>
  <c r="AC82" i="2"/>
  <c r="AA82" i="2"/>
  <c r="X82" i="2"/>
  <c r="V82" i="2"/>
  <c r="T82" i="2"/>
  <c r="R82" i="2"/>
  <c r="O82" i="2"/>
  <c r="M82" i="2"/>
  <c r="K82" i="2"/>
  <c r="I82" i="2"/>
  <c r="J82" i="2"/>
  <c r="N82" i="2"/>
  <c r="U82" i="2"/>
  <c r="Y82" i="2"/>
  <c r="AB82" i="2"/>
  <c r="AF82" i="2"/>
  <c r="AM82" i="2"/>
  <c r="AQ82" i="2"/>
  <c r="L84" i="2"/>
  <c r="P84" i="2"/>
  <c r="S84" i="2"/>
  <c r="W84" i="2"/>
  <c r="AD84" i="2"/>
  <c r="AH84" i="2"/>
  <c r="AK84" i="2"/>
  <c r="AO84" i="2"/>
  <c r="AP86" i="2"/>
  <c r="AN86" i="2"/>
  <c r="AL86" i="2"/>
  <c r="AJ86" i="2"/>
  <c r="AG86" i="2"/>
  <c r="AE86" i="2"/>
  <c r="AC86" i="2"/>
  <c r="AA86" i="2"/>
  <c r="X86" i="2"/>
  <c r="V86" i="2"/>
  <c r="T86" i="2"/>
  <c r="R86" i="2"/>
  <c r="O86" i="2"/>
  <c r="M86" i="2"/>
  <c r="K86" i="2"/>
  <c r="I86" i="2"/>
  <c r="J86" i="2"/>
  <c r="N86" i="2"/>
  <c r="U86" i="2"/>
  <c r="Y86" i="2"/>
  <c r="AB86" i="2"/>
  <c r="AF86" i="2"/>
  <c r="AM86" i="2"/>
  <c r="AQ86" i="2"/>
  <c r="L88" i="2"/>
  <c r="P88" i="2"/>
  <c r="S88" i="2"/>
  <c r="W88" i="2"/>
  <c r="AD88" i="2"/>
  <c r="AH88" i="2"/>
  <c r="AK88" i="2"/>
  <c r="AO88" i="2"/>
  <c r="AP90" i="2"/>
  <c r="AN90" i="2"/>
  <c r="AL90" i="2"/>
  <c r="AJ90" i="2"/>
  <c r="AG90" i="2"/>
  <c r="AE90" i="2"/>
  <c r="AC90" i="2"/>
  <c r="AA90" i="2"/>
  <c r="X90" i="2"/>
  <c r="V90" i="2"/>
  <c r="T90" i="2"/>
  <c r="R90" i="2"/>
  <c r="O90" i="2"/>
  <c r="M90" i="2"/>
  <c r="K90" i="2"/>
  <c r="I90" i="2"/>
  <c r="J90" i="2"/>
  <c r="N90" i="2"/>
  <c r="U90" i="2"/>
  <c r="Y90" i="2"/>
  <c r="AB90" i="2"/>
  <c r="AF90" i="2"/>
  <c r="AM90" i="2"/>
  <c r="AQ90" i="2"/>
  <c r="L92" i="2"/>
  <c r="P92" i="2"/>
  <c r="S92" i="2"/>
  <c r="W92" i="2"/>
  <c r="AD92" i="2"/>
  <c r="AH92" i="2"/>
  <c r="AK92" i="2"/>
  <c r="AO92" i="2"/>
  <c r="AP94" i="2"/>
  <c r="AN94" i="2"/>
  <c r="AL94" i="2"/>
  <c r="AJ94" i="2"/>
  <c r="AG94" i="2"/>
  <c r="AE94" i="2"/>
  <c r="AC94" i="2"/>
  <c r="AA94" i="2"/>
  <c r="X94" i="2"/>
  <c r="V94" i="2"/>
  <c r="T94" i="2"/>
  <c r="R94" i="2"/>
  <c r="O94" i="2"/>
  <c r="M94" i="2"/>
  <c r="K94" i="2"/>
  <c r="I94" i="2"/>
  <c r="J94" i="2"/>
  <c r="N94" i="2"/>
  <c r="U94" i="2"/>
  <c r="Y94" i="2"/>
  <c r="AB94" i="2"/>
  <c r="AF94" i="2"/>
  <c r="AM94" i="2"/>
  <c r="AQ94" i="2"/>
  <c r="L96" i="2"/>
  <c r="P96" i="2"/>
  <c r="S96" i="2"/>
  <c r="W96" i="2"/>
  <c r="AD96" i="2"/>
  <c r="AH96" i="2"/>
  <c r="AK96" i="2"/>
  <c r="AO96" i="2"/>
  <c r="AP98" i="2"/>
  <c r="AN98" i="2"/>
  <c r="AL98" i="2"/>
  <c r="AJ98" i="2"/>
  <c r="AG98" i="2"/>
  <c r="AE98" i="2"/>
  <c r="AC98" i="2"/>
  <c r="AA98" i="2"/>
  <c r="X98" i="2"/>
  <c r="V98" i="2"/>
  <c r="T98" i="2"/>
  <c r="R98" i="2"/>
  <c r="O98" i="2"/>
  <c r="M98" i="2"/>
  <c r="K98" i="2"/>
  <c r="I98" i="2"/>
  <c r="J98" i="2"/>
  <c r="N98" i="2"/>
  <c r="U98" i="2"/>
  <c r="Y98" i="2"/>
  <c r="AB98" i="2"/>
  <c r="AF98" i="2"/>
  <c r="AM98" i="2"/>
  <c r="AQ98" i="2"/>
  <c r="L100" i="2"/>
  <c r="P100" i="2"/>
  <c r="S100" i="2"/>
  <c r="W100" i="2"/>
  <c r="AD100" i="2"/>
  <c r="AH100" i="2"/>
  <c r="AK100" i="2"/>
  <c r="AO100" i="2"/>
  <c r="AP102" i="2"/>
  <c r="AN102" i="2"/>
  <c r="AL102" i="2"/>
  <c r="AJ102" i="2"/>
  <c r="AG102" i="2"/>
  <c r="AE102" i="2"/>
  <c r="AC102" i="2"/>
  <c r="AA102" i="2"/>
  <c r="X102" i="2"/>
  <c r="V102" i="2"/>
  <c r="T102" i="2"/>
  <c r="R102" i="2"/>
  <c r="O102" i="2"/>
  <c r="M102" i="2"/>
  <c r="K102" i="2"/>
  <c r="I102" i="2"/>
  <c r="J102" i="2"/>
  <c r="N102" i="2"/>
  <c r="U102" i="2"/>
  <c r="Y102" i="2"/>
  <c r="AB102" i="2"/>
  <c r="AF102" i="2"/>
  <c r="AM102" i="2"/>
  <c r="AQ102" i="2"/>
  <c r="L104" i="2"/>
  <c r="P104" i="2"/>
  <c r="S104" i="2"/>
  <c r="W104" i="2"/>
  <c r="AD104" i="2"/>
  <c r="AH104" i="2"/>
  <c r="AK104" i="2"/>
  <c r="AO104" i="2"/>
  <c r="AP106" i="2"/>
  <c r="AN106" i="2"/>
  <c r="AL106" i="2"/>
  <c r="AJ106" i="2"/>
  <c r="AG106" i="2"/>
  <c r="AE106" i="2"/>
  <c r="AC106" i="2"/>
  <c r="AA106" i="2"/>
  <c r="X106" i="2"/>
  <c r="V106" i="2"/>
  <c r="T106" i="2"/>
  <c r="R106" i="2"/>
  <c r="O106" i="2"/>
  <c r="M106" i="2"/>
  <c r="K106" i="2"/>
  <c r="I106" i="2"/>
  <c r="J106" i="2"/>
  <c r="N106" i="2"/>
  <c r="U106" i="2"/>
  <c r="Y106" i="2"/>
  <c r="AB106" i="2"/>
  <c r="AF106" i="2"/>
  <c r="AM106" i="2"/>
  <c r="AQ106" i="2"/>
  <c r="L108" i="2"/>
  <c r="P108" i="2"/>
  <c r="S108" i="2"/>
  <c r="W108" i="2"/>
  <c r="AD108" i="2"/>
  <c r="AH108" i="2"/>
  <c r="AK108" i="2"/>
  <c r="AO108" i="2"/>
  <c r="AP110" i="2"/>
  <c r="AN110" i="2"/>
  <c r="AL110" i="2"/>
  <c r="AJ110" i="2"/>
  <c r="AG110" i="2"/>
  <c r="AE110" i="2"/>
  <c r="AC110" i="2"/>
  <c r="AA110" i="2"/>
  <c r="X110" i="2"/>
  <c r="V110" i="2"/>
  <c r="T110" i="2"/>
  <c r="R110" i="2"/>
  <c r="O110" i="2"/>
  <c r="M110" i="2"/>
  <c r="K110" i="2"/>
  <c r="I110" i="2"/>
  <c r="J110" i="2"/>
  <c r="N110" i="2"/>
  <c r="U110" i="2"/>
  <c r="Y110" i="2"/>
  <c r="AB110" i="2"/>
  <c r="AF110" i="2"/>
  <c r="AM110" i="2"/>
  <c r="AQ110" i="2"/>
  <c r="L112" i="2"/>
  <c r="P112" i="2"/>
  <c r="S112" i="2"/>
  <c r="W112" i="2"/>
  <c r="AD112" i="2"/>
  <c r="AH112" i="2"/>
  <c r="AK112" i="2"/>
  <c r="AO112" i="2"/>
  <c r="AP114" i="2"/>
  <c r="AN114" i="2"/>
  <c r="AL114" i="2"/>
  <c r="AJ114" i="2"/>
  <c r="AG114" i="2"/>
  <c r="AE114" i="2"/>
  <c r="AC114" i="2"/>
  <c r="AA114" i="2"/>
  <c r="X114" i="2"/>
  <c r="V114" i="2"/>
  <c r="T114" i="2"/>
  <c r="R114" i="2"/>
  <c r="O114" i="2"/>
  <c r="M114" i="2"/>
  <c r="K114" i="2"/>
  <c r="I114" i="2"/>
  <c r="J114" i="2"/>
  <c r="N114" i="2"/>
  <c r="U114" i="2"/>
  <c r="Y114" i="2"/>
  <c r="AB114" i="2"/>
  <c r="AF114" i="2"/>
  <c r="AM114" i="2"/>
  <c r="AQ114" i="2"/>
  <c r="L116" i="2"/>
  <c r="P116" i="2"/>
  <c r="S116" i="2"/>
  <c r="W116" i="2"/>
  <c r="AD116" i="2"/>
  <c r="AH116" i="2"/>
  <c r="AK116" i="2"/>
  <c r="AO116" i="2"/>
  <c r="AP118" i="2"/>
  <c r="AN118" i="2"/>
  <c r="AL118" i="2"/>
  <c r="AJ118" i="2"/>
  <c r="AG118" i="2"/>
  <c r="AE118" i="2"/>
  <c r="AC118" i="2"/>
  <c r="AA118" i="2"/>
  <c r="X118" i="2"/>
  <c r="V118" i="2"/>
  <c r="T118" i="2"/>
  <c r="R118" i="2"/>
  <c r="O118" i="2"/>
  <c r="M118" i="2"/>
  <c r="K118" i="2"/>
  <c r="I118" i="2"/>
  <c r="J118" i="2"/>
  <c r="N118" i="2"/>
  <c r="U118" i="2"/>
  <c r="Y118" i="2"/>
  <c r="AB118" i="2"/>
  <c r="AF118" i="2"/>
  <c r="AM118" i="2"/>
  <c r="AQ118" i="2"/>
  <c r="L120" i="2"/>
  <c r="P120" i="2"/>
  <c r="S120" i="2"/>
  <c r="W120" i="2"/>
  <c r="AD120" i="2"/>
  <c r="AH120" i="2"/>
  <c r="AK120" i="2"/>
  <c r="AO120" i="2"/>
  <c r="AP122" i="2"/>
  <c r="AN122" i="2"/>
  <c r="AL122" i="2"/>
  <c r="AJ122" i="2"/>
  <c r="AG122" i="2"/>
  <c r="AE122" i="2"/>
  <c r="AC122" i="2"/>
  <c r="AA122" i="2"/>
  <c r="X122" i="2"/>
  <c r="V122" i="2"/>
  <c r="T122" i="2"/>
  <c r="R122" i="2"/>
  <c r="O122" i="2"/>
  <c r="M122" i="2"/>
  <c r="K122" i="2"/>
  <c r="I122" i="2"/>
  <c r="J122" i="2"/>
  <c r="N122" i="2"/>
  <c r="U122" i="2"/>
  <c r="Y122" i="2"/>
  <c r="AB122" i="2"/>
  <c r="AF122" i="2"/>
  <c r="AM122" i="2"/>
  <c r="AQ122" i="2"/>
  <c r="L124" i="2"/>
  <c r="P124" i="2"/>
  <c r="S124" i="2"/>
  <c r="W124" i="2"/>
  <c r="AD124" i="2"/>
  <c r="AH124" i="2"/>
  <c r="AK124" i="2"/>
  <c r="AO124" i="2"/>
  <c r="AP126" i="2"/>
  <c r="AN126" i="2"/>
  <c r="AL126" i="2"/>
  <c r="AJ126" i="2"/>
  <c r="AG126" i="2"/>
  <c r="AE126" i="2"/>
  <c r="AC126" i="2"/>
  <c r="AA126" i="2"/>
  <c r="X126" i="2"/>
  <c r="V126" i="2"/>
  <c r="T126" i="2"/>
  <c r="R126" i="2"/>
  <c r="O126" i="2"/>
  <c r="M126" i="2"/>
  <c r="K126" i="2"/>
  <c r="I126" i="2"/>
  <c r="J126" i="2"/>
  <c r="N126" i="2"/>
  <c r="U126" i="2"/>
  <c r="Y126" i="2"/>
  <c r="AB126" i="2"/>
  <c r="AF126" i="2"/>
  <c r="AM126" i="2"/>
  <c r="AQ126" i="2"/>
  <c r="L128" i="2"/>
  <c r="P128" i="2"/>
  <c r="S128" i="2"/>
  <c r="W128" i="2"/>
  <c r="AD128" i="2"/>
  <c r="AH128" i="2"/>
  <c r="AK128" i="2"/>
  <c r="AO128" i="2"/>
  <c r="AP130" i="2"/>
  <c r="AN130" i="2"/>
  <c r="AL130" i="2"/>
  <c r="AJ130" i="2"/>
  <c r="AG130" i="2"/>
  <c r="AE130" i="2"/>
  <c r="AC130" i="2"/>
  <c r="AA130" i="2"/>
  <c r="X130" i="2"/>
  <c r="V130" i="2"/>
  <c r="T130" i="2"/>
  <c r="R130" i="2"/>
  <c r="O130" i="2"/>
  <c r="M130" i="2"/>
  <c r="K130" i="2"/>
  <c r="I130" i="2"/>
  <c r="J130" i="2"/>
  <c r="N130" i="2"/>
  <c r="U130" i="2"/>
  <c r="Y130" i="2"/>
  <c r="AB130" i="2"/>
  <c r="AF130" i="2"/>
  <c r="AM130" i="2"/>
  <c r="AQ130" i="2"/>
  <c r="L132" i="2"/>
  <c r="P132" i="2"/>
  <c r="S132" i="2"/>
  <c r="W132" i="2"/>
  <c r="AD132" i="2"/>
  <c r="AH132" i="2"/>
  <c r="AK132" i="2"/>
  <c r="AO132" i="2"/>
  <c r="AP134" i="2"/>
  <c r="AN134" i="2"/>
  <c r="AL134" i="2"/>
  <c r="AJ134" i="2"/>
  <c r="AG134" i="2"/>
  <c r="AE134" i="2"/>
  <c r="AC134" i="2"/>
  <c r="AA134" i="2"/>
  <c r="X134" i="2"/>
  <c r="V134" i="2"/>
  <c r="T134" i="2"/>
  <c r="R134" i="2"/>
  <c r="O134" i="2"/>
  <c r="M134" i="2"/>
  <c r="K134" i="2"/>
  <c r="I134" i="2"/>
  <c r="J134" i="2"/>
  <c r="N134" i="2"/>
  <c r="U134" i="2"/>
  <c r="Y134" i="2"/>
  <c r="AB134" i="2"/>
  <c r="AF134" i="2"/>
  <c r="AM134" i="2"/>
  <c r="AQ134" i="2"/>
  <c r="L136" i="2"/>
  <c r="P136" i="2"/>
  <c r="S136" i="2"/>
  <c r="W136" i="2"/>
  <c r="AD136" i="2"/>
  <c r="AH136" i="2"/>
  <c r="AK136" i="2"/>
  <c r="AO136" i="2"/>
  <c r="AP138" i="2"/>
  <c r="AN138" i="2"/>
  <c r="AL138" i="2"/>
  <c r="AJ138" i="2"/>
  <c r="AG138" i="2"/>
  <c r="AE138" i="2"/>
  <c r="AC138" i="2"/>
  <c r="AA138" i="2"/>
  <c r="X138" i="2"/>
  <c r="V138" i="2"/>
  <c r="T138" i="2"/>
  <c r="R138" i="2"/>
  <c r="O138" i="2"/>
  <c r="M138" i="2"/>
  <c r="K138" i="2"/>
  <c r="I138" i="2"/>
  <c r="J138" i="2"/>
  <c r="N138" i="2"/>
  <c r="U138" i="2"/>
  <c r="Y138" i="2"/>
  <c r="AB138" i="2"/>
  <c r="AF138" i="2"/>
  <c r="AM138" i="2"/>
  <c r="AQ138" i="2"/>
  <c r="L52" i="2"/>
  <c r="P52" i="2"/>
  <c r="S52" i="2"/>
  <c r="W52" i="2"/>
  <c r="AD52" i="2"/>
  <c r="AH52" i="2"/>
  <c r="AK52" i="2"/>
  <c r="AO52" i="2"/>
  <c r="AP142" i="2"/>
  <c r="AN142" i="2"/>
  <c r="AL142" i="2"/>
  <c r="AJ142" i="2"/>
  <c r="AG142" i="2"/>
  <c r="AE142" i="2"/>
  <c r="AC142" i="2"/>
  <c r="AA142" i="2"/>
  <c r="X142" i="2"/>
  <c r="V142" i="2"/>
  <c r="T142" i="2"/>
  <c r="R142" i="2"/>
  <c r="O142" i="2"/>
  <c r="M142" i="2"/>
  <c r="K142" i="2"/>
  <c r="I142" i="2"/>
  <c r="J142" i="2"/>
  <c r="N142" i="2"/>
  <c r="U142" i="2"/>
  <c r="Y142" i="2"/>
  <c r="AB142" i="2"/>
  <c r="AF142" i="2"/>
  <c r="AM142" i="2"/>
  <c r="AQ142" i="2"/>
  <c r="L144" i="2"/>
  <c r="P144" i="2"/>
  <c r="S144" i="2"/>
  <c r="W144" i="2"/>
  <c r="AD144" i="2"/>
  <c r="AH144" i="2"/>
  <c r="AK144" i="2"/>
  <c r="AO144" i="2"/>
  <c r="AP146" i="2"/>
  <c r="AN146" i="2"/>
  <c r="AL146" i="2"/>
  <c r="AJ146" i="2"/>
  <c r="AG146" i="2"/>
  <c r="AE146" i="2"/>
  <c r="AC146" i="2"/>
  <c r="AA146" i="2"/>
  <c r="X146" i="2"/>
  <c r="V146" i="2"/>
  <c r="T146" i="2"/>
  <c r="R146" i="2"/>
  <c r="O146" i="2"/>
  <c r="M146" i="2"/>
  <c r="K146" i="2"/>
  <c r="I146" i="2"/>
  <c r="J146" i="2"/>
  <c r="N146" i="2"/>
  <c r="U146" i="2"/>
  <c r="Y146" i="2"/>
  <c r="AB146" i="2"/>
  <c r="AF146" i="2"/>
  <c r="AM146" i="2"/>
  <c r="AQ146" i="2"/>
  <c r="L148" i="2"/>
  <c r="P148" i="2"/>
  <c r="S148" i="2"/>
  <c r="W148" i="2"/>
  <c r="AD148" i="2"/>
  <c r="AH148" i="2"/>
  <c r="AK148" i="2"/>
  <c r="AO148" i="2"/>
  <c r="AP150" i="2"/>
  <c r="AN150" i="2"/>
  <c r="AL150" i="2"/>
  <c r="AJ150" i="2"/>
  <c r="AG150" i="2"/>
  <c r="AE150" i="2"/>
  <c r="AC150" i="2"/>
  <c r="AA150" i="2"/>
  <c r="X150" i="2"/>
  <c r="V150" i="2"/>
  <c r="T150" i="2"/>
  <c r="R150" i="2"/>
  <c r="O150" i="2"/>
  <c r="M150" i="2"/>
  <c r="K150" i="2"/>
  <c r="I150" i="2"/>
  <c r="J150" i="2"/>
  <c r="N150" i="2"/>
  <c r="U150" i="2"/>
  <c r="Y150" i="2"/>
  <c r="AB150" i="2"/>
  <c r="AF150" i="2"/>
  <c r="AM150" i="2"/>
  <c r="AQ150" i="2"/>
  <c r="L152" i="2"/>
  <c r="P152" i="2"/>
  <c r="S152" i="2"/>
  <c r="W152" i="2"/>
  <c r="AD152" i="2"/>
  <c r="AH152" i="2"/>
  <c r="AK152" i="2"/>
  <c r="AO152" i="2"/>
  <c r="AP154" i="2"/>
  <c r="AN154" i="2"/>
  <c r="AL154" i="2"/>
  <c r="AJ154" i="2"/>
  <c r="AG154" i="2"/>
  <c r="AE154" i="2"/>
  <c r="AC154" i="2"/>
  <c r="AA154" i="2"/>
  <c r="X154" i="2"/>
  <c r="V154" i="2"/>
  <c r="T154" i="2"/>
  <c r="R154" i="2"/>
  <c r="O154" i="2"/>
  <c r="M154" i="2"/>
  <c r="K154" i="2"/>
  <c r="I154" i="2"/>
  <c r="J154" i="2"/>
  <c r="N154" i="2"/>
  <c r="U154" i="2"/>
  <c r="Y154" i="2"/>
  <c r="AB154" i="2"/>
  <c r="AF154" i="2"/>
  <c r="AM154" i="2"/>
  <c r="AQ154" i="2"/>
  <c r="L156" i="2"/>
  <c r="P156" i="2"/>
  <c r="S156" i="2"/>
  <c r="W156" i="2"/>
  <c r="AD156" i="2"/>
  <c r="AH156" i="2"/>
  <c r="AK156" i="2"/>
  <c r="AO156" i="2"/>
  <c r="AP158" i="2"/>
  <c r="AN158" i="2"/>
  <c r="AL158" i="2"/>
  <c r="AJ158" i="2"/>
  <c r="AG158" i="2"/>
  <c r="AE158" i="2"/>
  <c r="AC158" i="2"/>
  <c r="AA158" i="2"/>
  <c r="X158" i="2"/>
  <c r="V158" i="2"/>
  <c r="T158" i="2"/>
  <c r="R158" i="2"/>
  <c r="O158" i="2"/>
  <c r="M158" i="2"/>
  <c r="K158" i="2"/>
  <c r="I158" i="2"/>
  <c r="J158" i="2"/>
  <c r="N158" i="2"/>
  <c r="U158" i="2"/>
  <c r="Y158" i="2"/>
  <c r="AB158" i="2"/>
  <c r="AF158" i="2"/>
  <c r="AM158" i="2"/>
  <c r="AQ158" i="2"/>
  <c r="L160" i="2"/>
  <c r="P160" i="2"/>
  <c r="S160" i="2"/>
  <c r="W160" i="2"/>
  <c r="AD160" i="2"/>
  <c r="AH160" i="2"/>
  <c r="AK160" i="2"/>
  <c r="AO160" i="2"/>
  <c r="AP162" i="2"/>
  <c r="AN162" i="2"/>
  <c r="AL162" i="2"/>
  <c r="AJ162" i="2"/>
  <c r="AG162" i="2"/>
  <c r="AE162" i="2"/>
  <c r="AC162" i="2"/>
  <c r="AA162" i="2"/>
  <c r="X162" i="2"/>
  <c r="V162" i="2"/>
  <c r="T162" i="2"/>
  <c r="R162" i="2"/>
  <c r="O162" i="2"/>
  <c r="M162" i="2"/>
  <c r="K162" i="2"/>
  <c r="I162" i="2"/>
  <c r="J162" i="2"/>
  <c r="N162" i="2"/>
  <c r="U162" i="2"/>
  <c r="Y162" i="2"/>
  <c r="AB162" i="2"/>
  <c r="AF162" i="2"/>
  <c r="AM162" i="2"/>
  <c r="AQ162" i="2"/>
  <c r="L164" i="2"/>
  <c r="P164" i="2"/>
  <c r="S164" i="2"/>
  <c r="W164" i="2"/>
  <c r="AD164" i="2"/>
  <c r="AH164" i="2"/>
  <c r="AK164" i="2"/>
  <c r="AO164" i="2"/>
  <c r="AP166" i="2"/>
  <c r="AN166" i="2"/>
  <c r="AL166" i="2"/>
  <c r="AJ166" i="2"/>
  <c r="AG166" i="2"/>
  <c r="AE166" i="2"/>
  <c r="AC166" i="2"/>
  <c r="AA166" i="2"/>
  <c r="X166" i="2"/>
  <c r="V166" i="2"/>
  <c r="T166" i="2"/>
  <c r="R166" i="2"/>
  <c r="O166" i="2"/>
  <c r="M166" i="2"/>
  <c r="K166" i="2"/>
  <c r="I166" i="2"/>
  <c r="J166" i="2"/>
  <c r="N166" i="2"/>
  <c r="U166" i="2"/>
  <c r="Y166" i="2"/>
  <c r="AB166" i="2"/>
  <c r="AF166" i="2"/>
  <c r="AM166" i="2"/>
  <c r="AQ166" i="2"/>
  <c r="L168" i="2"/>
  <c r="P168" i="2"/>
  <c r="S168" i="2"/>
  <c r="W168" i="2"/>
  <c r="AD168" i="2"/>
  <c r="AH168" i="2"/>
  <c r="AK168" i="2"/>
  <c r="AO168" i="2"/>
  <c r="AP170" i="2"/>
  <c r="AN170" i="2"/>
  <c r="AL170" i="2"/>
  <c r="AJ170" i="2"/>
  <c r="AG170" i="2"/>
  <c r="AE170" i="2"/>
  <c r="AC170" i="2"/>
  <c r="AA170" i="2"/>
  <c r="X170" i="2"/>
  <c r="V170" i="2"/>
  <c r="T170" i="2"/>
  <c r="R170" i="2"/>
  <c r="O170" i="2"/>
  <c r="M170" i="2"/>
  <c r="K170" i="2"/>
  <c r="I170" i="2"/>
  <c r="J170" i="2"/>
  <c r="N170" i="2"/>
  <c r="U170" i="2"/>
  <c r="Y170" i="2"/>
  <c r="AB170" i="2"/>
  <c r="AF170" i="2"/>
  <c r="AM170" i="2"/>
  <c r="AQ170" i="2"/>
  <c r="L172" i="2"/>
  <c r="P172" i="2"/>
  <c r="S172" i="2"/>
  <c r="W172" i="2"/>
  <c r="AD172" i="2"/>
  <c r="AH172" i="2"/>
  <c r="AK172" i="2"/>
  <c r="AO172" i="2"/>
  <c r="AP174" i="2"/>
  <c r="AN174" i="2"/>
  <c r="AL174" i="2"/>
  <c r="AJ174" i="2"/>
  <c r="AG174" i="2"/>
  <c r="AE174" i="2"/>
  <c r="AC174" i="2"/>
  <c r="AA174" i="2"/>
  <c r="X174" i="2"/>
  <c r="V174" i="2"/>
  <c r="T174" i="2"/>
  <c r="R174" i="2"/>
  <c r="O174" i="2"/>
  <c r="M174" i="2"/>
  <c r="K174" i="2"/>
  <c r="I174" i="2"/>
  <c r="J174" i="2"/>
  <c r="N174" i="2"/>
  <c r="U174" i="2"/>
  <c r="Y174" i="2"/>
  <c r="AB174" i="2"/>
  <c r="AF174" i="2"/>
  <c r="AM174" i="2"/>
  <c r="AQ174" i="2"/>
  <c r="L176" i="2"/>
  <c r="P176" i="2"/>
  <c r="S176" i="2"/>
  <c r="W176" i="2"/>
  <c r="AD176" i="2"/>
  <c r="AH176" i="2"/>
  <c r="AK176" i="2"/>
  <c r="AO176" i="2"/>
  <c r="AP178" i="2"/>
  <c r="AN178" i="2"/>
  <c r="AL178" i="2"/>
  <c r="AJ178" i="2"/>
  <c r="AG178" i="2"/>
  <c r="AE178" i="2"/>
  <c r="AC178" i="2"/>
  <c r="AA178" i="2"/>
  <c r="X178" i="2"/>
  <c r="V178" i="2"/>
  <c r="T178" i="2"/>
  <c r="R178" i="2"/>
  <c r="O178" i="2"/>
  <c r="M178" i="2"/>
  <c r="K178" i="2"/>
  <c r="I178" i="2"/>
  <c r="J178" i="2"/>
  <c r="N178" i="2"/>
  <c r="U178" i="2"/>
  <c r="Y178" i="2"/>
  <c r="AB178" i="2"/>
  <c r="AF178" i="2"/>
  <c r="AM178" i="2"/>
  <c r="AQ178" i="2"/>
  <c r="L180" i="2"/>
  <c r="P180" i="2"/>
  <c r="S180" i="2"/>
  <c r="W180" i="2"/>
  <c r="AD180" i="2"/>
  <c r="AH180" i="2"/>
  <c r="AK180" i="2"/>
  <c r="AO180" i="2"/>
  <c r="AP182" i="2"/>
  <c r="AN182" i="2"/>
  <c r="AL182" i="2"/>
  <c r="AJ182" i="2"/>
  <c r="AG182" i="2"/>
  <c r="AE182" i="2"/>
  <c r="AC182" i="2"/>
  <c r="AA182" i="2"/>
  <c r="X182" i="2"/>
  <c r="V182" i="2"/>
  <c r="T182" i="2"/>
  <c r="R182" i="2"/>
  <c r="O182" i="2"/>
  <c r="M182" i="2"/>
  <c r="K182" i="2"/>
  <c r="I182" i="2"/>
  <c r="J182" i="2"/>
  <c r="N182" i="2"/>
  <c r="U182" i="2"/>
  <c r="Y182" i="2"/>
  <c r="AB182" i="2"/>
  <c r="AF182" i="2"/>
  <c r="AM182" i="2"/>
  <c r="AQ182" i="2"/>
  <c r="J446" i="1"/>
  <c r="L446" i="1"/>
  <c r="N446" i="1"/>
  <c r="P446" i="1"/>
  <c r="S446" i="1"/>
  <c r="U446" i="1"/>
  <c r="W446" i="1"/>
  <c r="Y446" i="1"/>
  <c r="AB446" i="1"/>
  <c r="AD446" i="1"/>
  <c r="AF446" i="1"/>
  <c r="AH446" i="1"/>
  <c r="AK446" i="1"/>
  <c r="AM446" i="1"/>
  <c r="AO446" i="1"/>
  <c r="J7" i="2"/>
  <c r="L7" i="2"/>
  <c r="N7" i="2"/>
  <c r="P7" i="2"/>
  <c r="S7" i="2"/>
  <c r="U7" i="2"/>
  <c r="W7" i="2"/>
  <c r="Y7" i="2"/>
  <c r="AB7" i="2"/>
  <c r="AD7" i="2"/>
  <c r="AF7" i="2"/>
  <c r="AH7" i="2"/>
  <c r="AK7" i="2"/>
  <c r="AM7" i="2"/>
  <c r="AO7" i="2"/>
  <c r="J9" i="2"/>
  <c r="L9" i="2"/>
  <c r="N9" i="2"/>
  <c r="P9" i="2"/>
  <c r="S9" i="2"/>
  <c r="U9" i="2"/>
  <c r="W9" i="2"/>
  <c r="Y9" i="2"/>
  <c r="AB9" i="2"/>
  <c r="AD9" i="2"/>
  <c r="AF9" i="2"/>
  <c r="AH9" i="2"/>
  <c r="AK9" i="2"/>
  <c r="AM9" i="2"/>
  <c r="AO9" i="2"/>
  <c r="J11" i="2"/>
  <c r="L11" i="2"/>
  <c r="N11" i="2"/>
  <c r="P11" i="2"/>
  <c r="S11" i="2"/>
  <c r="U11" i="2"/>
  <c r="W11" i="2"/>
  <c r="Y11" i="2"/>
  <c r="AB11" i="2"/>
  <c r="AD11" i="2"/>
  <c r="AF11" i="2"/>
  <c r="AH11" i="2"/>
  <c r="AK11" i="2"/>
  <c r="AM11" i="2"/>
  <c r="AO11" i="2"/>
  <c r="J13" i="2"/>
  <c r="L13" i="2"/>
  <c r="N13" i="2"/>
  <c r="P13" i="2"/>
  <c r="S13" i="2"/>
  <c r="U13" i="2"/>
  <c r="W13" i="2"/>
  <c r="Y13" i="2"/>
  <c r="AB13" i="2"/>
  <c r="AD13" i="2"/>
  <c r="AF13" i="2"/>
  <c r="AH13" i="2"/>
  <c r="AK13" i="2"/>
  <c r="AM13" i="2"/>
  <c r="AO13" i="2"/>
  <c r="J15" i="2"/>
  <c r="L15" i="2"/>
  <c r="N15" i="2"/>
  <c r="P15" i="2"/>
  <c r="S15" i="2"/>
  <c r="U15" i="2"/>
  <c r="W15" i="2"/>
  <c r="Y15" i="2"/>
  <c r="AB15" i="2"/>
  <c r="AD15" i="2"/>
  <c r="AF15" i="2"/>
  <c r="AH15" i="2"/>
  <c r="AK15" i="2"/>
  <c r="AM15" i="2"/>
  <c r="AO15" i="2"/>
  <c r="J17" i="2"/>
  <c r="L17" i="2"/>
  <c r="N17" i="2"/>
  <c r="P17" i="2"/>
  <c r="S17" i="2"/>
  <c r="U17" i="2"/>
  <c r="W17" i="2"/>
  <c r="Y17" i="2"/>
  <c r="AB17" i="2"/>
  <c r="AD17" i="2"/>
  <c r="AF17" i="2"/>
  <c r="AH17" i="2"/>
  <c r="AK17" i="2"/>
  <c r="AM17" i="2"/>
  <c r="AO17" i="2"/>
  <c r="J19" i="2"/>
  <c r="L19" i="2"/>
  <c r="N19" i="2"/>
  <c r="P19" i="2"/>
  <c r="S19" i="2"/>
  <c r="U19" i="2"/>
  <c r="W19" i="2"/>
  <c r="Y19" i="2"/>
  <c r="AB19" i="2"/>
  <c r="AD19" i="2"/>
  <c r="AF19" i="2"/>
  <c r="AH19" i="2"/>
  <c r="AK19" i="2"/>
  <c r="AM19" i="2"/>
  <c r="AO19" i="2"/>
  <c r="J21" i="2"/>
  <c r="L21" i="2"/>
  <c r="N21" i="2"/>
  <c r="P21" i="2"/>
  <c r="S21" i="2"/>
  <c r="U21" i="2"/>
  <c r="W21" i="2"/>
  <c r="Y21" i="2"/>
  <c r="AB21" i="2"/>
  <c r="AD21" i="2"/>
  <c r="AF21" i="2"/>
  <c r="AH21" i="2"/>
  <c r="AK21" i="2"/>
  <c r="AM21" i="2"/>
  <c r="AO21" i="2"/>
  <c r="J23" i="2"/>
  <c r="L23" i="2"/>
  <c r="N23" i="2"/>
  <c r="P23" i="2"/>
  <c r="S23" i="2"/>
  <c r="U23" i="2"/>
  <c r="W23" i="2"/>
  <c r="Y23" i="2"/>
  <c r="AB23" i="2"/>
  <c r="AD23" i="2"/>
  <c r="AF23" i="2"/>
  <c r="AH23" i="2"/>
  <c r="AK23" i="2"/>
  <c r="AM23" i="2"/>
  <c r="AO23" i="2"/>
  <c r="J25" i="2"/>
  <c r="L25" i="2"/>
  <c r="N25" i="2"/>
  <c r="P25" i="2"/>
  <c r="S25" i="2"/>
  <c r="U25" i="2"/>
  <c r="W25" i="2"/>
  <c r="Y25" i="2"/>
  <c r="AB25" i="2"/>
  <c r="AD25" i="2"/>
  <c r="AF25" i="2"/>
  <c r="AH25" i="2"/>
  <c r="AK25" i="2"/>
  <c r="AM25" i="2"/>
  <c r="AO25" i="2"/>
  <c r="J27" i="2"/>
  <c r="L27" i="2"/>
  <c r="N27" i="2"/>
  <c r="P27" i="2"/>
  <c r="S27" i="2"/>
  <c r="U27" i="2"/>
  <c r="W27" i="2"/>
  <c r="Y27" i="2"/>
  <c r="AB27" i="2"/>
  <c r="AD27" i="2"/>
  <c r="AF27" i="2"/>
  <c r="AH27" i="2"/>
  <c r="AK27" i="2"/>
  <c r="AM27" i="2"/>
  <c r="AO27" i="2"/>
  <c r="J29" i="2"/>
  <c r="L29" i="2"/>
  <c r="N29" i="2"/>
  <c r="P29" i="2"/>
  <c r="S29" i="2"/>
  <c r="U29" i="2"/>
  <c r="W29" i="2"/>
  <c r="Y29" i="2"/>
  <c r="AB29" i="2"/>
  <c r="AD29" i="2"/>
  <c r="AF29" i="2"/>
  <c r="AH29" i="2"/>
  <c r="AK29" i="2"/>
  <c r="AM29" i="2"/>
  <c r="AO29" i="2"/>
  <c r="J31" i="2"/>
  <c r="L31" i="2"/>
  <c r="N31" i="2"/>
  <c r="P31" i="2"/>
  <c r="S31" i="2"/>
  <c r="U31" i="2"/>
  <c r="W31" i="2"/>
  <c r="Y31" i="2"/>
  <c r="AB31" i="2"/>
  <c r="AD31" i="2"/>
  <c r="AF31" i="2"/>
  <c r="AH31" i="2"/>
  <c r="AK31" i="2"/>
  <c r="AM31" i="2"/>
  <c r="AO31" i="2"/>
  <c r="J33" i="2"/>
  <c r="L33" i="2"/>
  <c r="N33" i="2"/>
  <c r="P33" i="2"/>
  <c r="S33" i="2"/>
  <c r="U33" i="2"/>
  <c r="W33" i="2"/>
  <c r="Y33" i="2"/>
  <c r="AB33" i="2"/>
  <c r="AD33" i="2"/>
  <c r="AF33" i="2"/>
  <c r="AH33" i="2"/>
  <c r="AK33" i="2"/>
  <c r="AM33" i="2"/>
  <c r="AO33" i="2"/>
  <c r="J35" i="2"/>
  <c r="L35" i="2"/>
  <c r="N35" i="2"/>
  <c r="P35" i="2"/>
  <c r="S35" i="2"/>
  <c r="U35" i="2"/>
  <c r="W35" i="2"/>
  <c r="Y35" i="2"/>
  <c r="AB35" i="2"/>
  <c r="AD35" i="2"/>
  <c r="AF35" i="2"/>
  <c r="AH35" i="2"/>
  <c r="AK35" i="2"/>
  <c r="AM35" i="2"/>
  <c r="AO35" i="2"/>
  <c r="J37" i="2"/>
  <c r="L37" i="2"/>
  <c r="N37" i="2"/>
  <c r="P37" i="2"/>
  <c r="S37" i="2"/>
  <c r="U37" i="2"/>
  <c r="W37" i="2"/>
  <c r="Y37" i="2"/>
  <c r="AB37" i="2"/>
  <c r="AD37" i="2"/>
  <c r="AF37" i="2"/>
  <c r="AH37" i="2"/>
  <c r="AK37" i="2"/>
  <c r="AM37" i="2"/>
  <c r="AO37" i="2"/>
  <c r="J39" i="2"/>
  <c r="L39" i="2"/>
  <c r="N39" i="2"/>
  <c r="P39" i="2"/>
  <c r="S39" i="2"/>
  <c r="U39" i="2"/>
  <c r="W39" i="2"/>
  <c r="Y39" i="2"/>
  <c r="AB39" i="2"/>
  <c r="AD39" i="2"/>
  <c r="AF39" i="2"/>
  <c r="AH39" i="2"/>
  <c r="AK39" i="2"/>
  <c r="AM39" i="2"/>
  <c r="AO39" i="2"/>
  <c r="J41" i="2"/>
  <c r="L41" i="2"/>
  <c r="N41" i="2"/>
  <c r="P41" i="2"/>
  <c r="S41" i="2"/>
  <c r="U41" i="2"/>
  <c r="W41" i="2"/>
  <c r="Y41" i="2"/>
  <c r="AB41" i="2"/>
  <c r="AD41" i="2"/>
  <c r="AF41" i="2"/>
  <c r="AH41" i="2"/>
  <c r="AK41" i="2"/>
  <c r="AM41" i="2"/>
  <c r="AO41" i="2"/>
  <c r="J43" i="2"/>
  <c r="L43" i="2"/>
  <c r="N43" i="2"/>
  <c r="P43" i="2"/>
  <c r="S43" i="2"/>
  <c r="U43" i="2"/>
  <c r="W43" i="2"/>
  <c r="Y43" i="2"/>
  <c r="AB43" i="2"/>
  <c r="AD43" i="2"/>
  <c r="AF43" i="2"/>
  <c r="AH43" i="2"/>
  <c r="AK43" i="2"/>
  <c r="AM43" i="2"/>
  <c r="AO43" i="2"/>
  <c r="J45" i="2"/>
  <c r="L45" i="2"/>
  <c r="N45" i="2"/>
  <c r="P45" i="2"/>
  <c r="S45" i="2"/>
  <c r="U45" i="2"/>
  <c r="W45" i="2"/>
  <c r="Y45" i="2"/>
  <c r="AB45" i="2"/>
  <c r="AD45" i="2"/>
  <c r="AF45" i="2"/>
  <c r="AH45" i="2"/>
  <c r="AK45" i="2"/>
  <c r="AM45" i="2"/>
  <c r="AO45" i="2"/>
  <c r="J47" i="2"/>
  <c r="L47" i="2"/>
  <c r="N47" i="2"/>
  <c r="P47" i="2"/>
  <c r="S47" i="2"/>
  <c r="U47" i="2"/>
  <c r="W47" i="2"/>
  <c r="Y47" i="2"/>
  <c r="AB47" i="2"/>
  <c r="AD47" i="2"/>
  <c r="AF47" i="2"/>
  <c r="AH47" i="2"/>
  <c r="AK47" i="2"/>
  <c r="AM47" i="2"/>
  <c r="AO47" i="2"/>
  <c r="J49" i="2"/>
  <c r="L49" i="2"/>
  <c r="N49" i="2"/>
  <c r="P49" i="2"/>
  <c r="S49" i="2"/>
  <c r="U49" i="2"/>
  <c r="W49" i="2"/>
  <c r="Y49" i="2"/>
  <c r="AB49" i="2"/>
  <c r="AD49" i="2"/>
  <c r="AF49" i="2"/>
  <c r="AH49" i="2"/>
  <c r="AK49" i="2"/>
  <c r="AM49" i="2"/>
  <c r="AO49" i="2"/>
  <c r="J51" i="2"/>
  <c r="L51" i="2"/>
  <c r="N51" i="2"/>
  <c r="P51" i="2"/>
  <c r="S51" i="2"/>
  <c r="U51" i="2"/>
  <c r="W51" i="2"/>
  <c r="Y51" i="2"/>
  <c r="AB51" i="2"/>
  <c r="AD51" i="2"/>
  <c r="AF51" i="2"/>
  <c r="AH51" i="2"/>
  <c r="AK51" i="2"/>
  <c r="AM51" i="2"/>
  <c r="AO51" i="2"/>
  <c r="J53" i="2"/>
  <c r="L53" i="2"/>
  <c r="N53" i="2"/>
  <c r="P53" i="2"/>
  <c r="S53" i="2"/>
  <c r="U53" i="2"/>
  <c r="W53" i="2"/>
  <c r="Y53" i="2"/>
  <c r="AB53" i="2"/>
  <c r="AD53" i="2"/>
  <c r="AF53" i="2"/>
  <c r="AH53" i="2"/>
  <c r="AK53" i="2"/>
  <c r="AM53" i="2"/>
  <c r="AO53" i="2"/>
  <c r="J55" i="2"/>
  <c r="L55" i="2"/>
  <c r="N55" i="2"/>
  <c r="P55" i="2"/>
  <c r="S55" i="2"/>
  <c r="U55" i="2"/>
  <c r="W55" i="2"/>
  <c r="Y55" i="2"/>
  <c r="AB55" i="2"/>
  <c r="AD55" i="2"/>
  <c r="AF55" i="2"/>
  <c r="AH55" i="2"/>
  <c r="AK55" i="2"/>
  <c r="AM55" i="2"/>
  <c r="AO55" i="2"/>
  <c r="J57" i="2"/>
  <c r="L57" i="2"/>
  <c r="N57" i="2"/>
  <c r="P57" i="2"/>
  <c r="S57" i="2"/>
  <c r="U57" i="2"/>
  <c r="W57" i="2"/>
  <c r="Y57" i="2"/>
  <c r="AB57" i="2"/>
  <c r="AD57" i="2"/>
  <c r="AF57" i="2"/>
  <c r="AH57" i="2"/>
  <c r="AK57" i="2"/>
  <c r="AM57" i="2"/>
  <c r="AO57" i="2"/>
  <c r="J59" i="2"/>
  <c r="L59" i="2"/>
  <c r="N59" i="2"/>
  <c r="P59" i="2"/>
  <c r="S59" i="2"/>
  <c r="U59" i="2"/>
  <c r="W59" i="2"/>
  <c r="Y59" i="2"/>
  <c r="AB59" i="2"/>
  <c r="AD59" i="2"/>
  <c r="AF59" i="2"/>
  <c r="AH59" i="2"/>
  <c r="AK59" i="2"/>
  <c r="AM59" i="2"/>
  <c r="AO59" i="2"/>
  <c r="J61" i="2"/>
  <c r="L61" i="2"/>
  <c r="N61" i="2"/>
  <c r="P61" i="2"/>
  <c r="S61" i="2"/>
  <c r="U61" i="2"/>
  <c r="W61" i="2"/>
  <c r="Y61" i="2"/>
  <c r="AB61" i="2"/>
  <c r="AD61" i="2"/>
  <c r="AF61" i="2"/>
  <c r="AH61" i="2"/>
  <c r="AK61" i="2"/>
  <c r="AM61" i="2"/>
  <c r="AO61" i="2"/>
  <c r="J63" i="2"/>
  <c r="L63" i="2"/>
  <c r="N63" i="2"/>
  <c r="P63" i="2"/>
  <c r="S63" i="2"/>
  <c r="U63" i="2"/>
  <c r="W63" i="2"/>
  <c r="Y63" i="2"/>
  <c r="AB63" i="2"/>
  <c r="AD63" i="2"/>
  <c r="AF63" i="2"/>
  <c r="AH63" i="2"/>
  <c r="AK63" i="2"/>
  <c r="AM63" i="2"/>
  <c r="AO63" i="2"/>
  <c r="J65" i="2"/>
  <c r="L65" i="2"/>
  <c r="N65" i="2"/>
  <c r="P65" i="2"/>
  <c r="S65" i="2"/>
  <c r="U65" i="2"/>
  <c r="W65" i="2"/>
  <c r="Y65" i="2"/>
  <c r="AB65" i="2"/>
  <c r="AD65" i="2"/>
  <c r="AF65" i="2"/>
  <c r="AH65" i="2"/>
  <c r="AK65" i="2"/>
  <c r="AM65" i="2"/>
  <c r="AO65" i="2"/>
  <c r="J67" i="2"/>
  <c r="L67" i="2"/>
  <c r="N67" i="2"/>
  <c r="P67" i="2"/>
  <c r="S67" i="2"/>
  <c r="U67" i="2"/>
  <c r="W67" i="2"/>
  <c r="Y67" i="2"/>
  <c r="AB67" i="2"/>
  <c r="AD67" i="2"/>
  <c r="AF67" i="2"/>
  <c r="AH67" i="2"/>
  <c r="AK67" i="2"/>
  <c r="AM67" i="2"/>
  <c r="AO67" i="2"/>
  <c r="J69" i="2"/>
  <c r="L69" i="2"/>
  <c r="N69" i="2"/>
  <c r="P69" i="2"/>
  <c r="S69" i="2"/>
  <c r="U69" i="2"/>
  <c r="W69" i="2"/>
  <c r="Y69" i="2"/>
  <c r="AB69" i="2"/>
  <c r="AD69" i="2"/>
  <c r="AF69" i="2"/>
  <c r="AH69" i="2"/>
  <c r="AK69" i="2"/>
  <c r="AM69" i="2"/>
  <c r="AO69" i="2"/>
  <c r="J71" i="2"/>
  <c r="L71" i="2"/>
  <c r="N71" i="2"/>
  <c r="P71" i="2"/>
  <c r="S71" i="2"/>
  <c r="U71" i="2"/>
  <c r="W71" i="2"/>
  <c r="Y71" i="2"/>
  <c r="AB71" i="2"/>
  <c r="AD71" i="2"/>
  <c r="AF71" i="2"/>
  <c r="AH71" i="2"/>
  <c r="AK71" i="2"/>
  <c r="AM71" i="2"/>
  <c r="AO71" i="2"/>
  <c r="J73" i="2"/>
  <c r="L73" i="2"/>
  <c r="N73" i="2"/>
  <c r="P73" i="2"/>
  <c r="S73" i="2"/>
  <c r="U73" i="2"/>
  <c r="W73" i="2"/>
  <c r="Y73" i="2"/>
  <c r="AB73" i="2"/>
  <c r="AD73" i="2"/>
  <c r="AF73" i="2"/>
  <c r="AH73" i="2"/>
  <c r="AK73" i="2"/>
  <c r="AM73" i="2"/>
  <c r="AO73" i="2"/>
  <c r="J75" i="2"/>
  <c r="L75" i="2"/>
  <c r="N75" i="2"/>
  <c r="P75" i="2"/>
  <c r="S75" i="2"/>
  <c r="U75" i="2"/>
  <c r="W75" i="2"/>
  <c r="Y75" i="2"/>
  <c r="AB75" i="2"/>
  <c r="AD75" i="2"/>
  <c r="AF75" i="2"/>
  <c r="AH75" i="2"/>
  <c r="AK75" i="2"/>
  <c r="AM75" i="2"/>
  <c r="AO75" i="2"/>
  <c r="J77" i="2"/>
  <c r="L77" i="2"/>
  <c r="N77" i="2"/>
  <c r="P77" i="2"/>
  <c r="S77" i="2"/>
  <c r="U77" i="2"/>
  <c r="W77" i="2"/>
  <c r="Y77" i="2"/>
  <c r="AB77" i="2"/>
  <c r="AD77" i="2"/>
  <c r="AF77" i="2"/>
  <c r="AH77" i="2"/>
  <c r="AK77" i="2"/>
  <c r="AM77" i="2"/>
  <c r="AO77" i="2"/>
  <c r="J79" i="2"/>
  <c r="L79" i="2"/>
  <c r="N79" i="2"/>
  <c r="P79" i="2"/>
  <c r="S79" i="2"/>
  <c r="U79" i="2"/>
  <c r="W79" i="2"/>
  <c r="Y79" i="2"/>
  <c r="AB79" i="2"/>
  <c r="AD79" i="2"/>
  <c r="AF79" i="2"/>
  <c r="AH79" i="2"/>
  <c r="AK79" i="2"/>
  <c r="AM79" i="2"/>
  <c r="AO79" i="2"/>
  <c r="J81" i="2"/>
  <c r="L81" i="2"/>
  <c r="N81" i="2"/>
  <c r="P81" i="2"/>
  <c r="S81" i="2"/>
  <c r="U81" i="2"/>
  <c r="W81" i="2"/>
  <c r="Y81" i="2"/>
  <c r="AB81" i="2"/>
  <c r="AD81" i="2"/>
  <c r="AF81" i="2"/>
  <c r="AH81" i="2"/>
  <c r="AK81" i="2"/>
  <c r="AM81" i="2"/>
  <c r="AO81" i="2"/>
  <c r="J83" i="2"/>
  <c r="L83" i="2"/>
  <c r="N83" i="2"/>
  <c r="P83" i="2"/>
  <c r="S83" i="2"/>
  <c r="U83" i="2"/>
  <c r="W83" i="2"/>
  <c r="Y83" i="2"/>
  <c r="AB83" i="2"/>
  <c r="AD83" i="2"/>
  <c r="AF83" i="2"/>
  <c r="AH83" i="2"/>
  <c r="AK83" i="2"/>
  <c r="AM83" i="2"/>
  <c r="AO83" i="2"/>
  <c r="J85" i="2"/>
  <c r="L85" i="2"/>
  <c r="N85" i="2"/>
  <c r="P85" i="2"/>
  <c r="S85" i="2"/>
  <c r="U85" i="2"/>
  <c r="W85" i="2"/>
  <c r="Y85" i="2"/>
  <c r="AB85" i="2"/>
  <c r="AD85" i="2"/>
  <c r="AF85" i="2"/>
  <c r="AH85" i="2"/>
  <c r="AK85" i="2"/>
  <c r="AM85" i="2"/>
  <c r="AO85" i="2"/>
  <c r="J87" i="2"/>
  <c r="L87" i="2"/>
  <c r="N87" i="2"/>
  <c r="P87" i="2"/>
  <c r="S87" i="2"/>
  <c r="U87" i="2"/>
  <c r="W87" i="2"/>
  <c r="Y87" i="2"/>
  <c r="AB87" i="2"/>
  <c r="AD87" i="2"/>
  <c r="AF87" i="2"/>
  <c r="AH87" i="2"/>
  <c r="AK87" i="2"/>
  <c r="AM87" i="2"/>
  <c r="AO87" i="2"/>
  <c r="J89" i="2"/>
  <c r="L89" i="2"/>
  <c r="N89" i="2"/>
  <c r="P89" i="2"/>
  <c r="S89" i="2"/>
  <c r="U89" i="2"/>
  <c r="W89" i="2"/>
  <c r="Y89" i="2"/>
  <c r="AB89" i="2"/>
  <c r="AD89" i="2"/>
  <c r="AF89" i="2"/>
  <c r="AH89" i="2"/>
  <c r="AK89" i="2"/>
  <c r="AM89" i="2"/>
  <c r="AO89" i="2"/>
  <c r="J91" i="2"/>
  <c r="L91" i="2"/>
  <c r="N91" i="2"/>
  <c r="P91" i="2"/>
  <c r="S91" i="2"/>
  <c r="U91" i="2"/>
  <c r="W91" i="2"/>
  <c r="Y91" i="2"/>
  <c r="AB91" i="2"/>
  <c r="AD91" i="2"/>
  <c r="AF91" i="2"/>
  <c r="AH91" i="2"/>
  <c r="AK91" i="2"/>
  <c r="AM91" i="2"/>
  <c r="AO91" i="2"/>
  <c r="J93" i="2"/>
  <c r="L93" i="2"/>
  <c r="N93" i="2"/>
  <c r="P93" i="2"/>
  <c r="S93" i="2"/>
  <c r="U93" i="2"/>
  <c r="W93" i="2"/>
  <c r="Y93" i="2"/>
  <c r="AB93" i="2"/>
  <c r="AD93" i="2"/>
  <c r="AF93" i="2"/>
  <c r="AH93" i="2"/>
  <c r="AK93" i="2"/>
  <c r="AM93" i="2"/>
  <c r="AO93" i="2"/>
  <c r="J95" i="2"/>
  <c r="L95" i="2"/>
  <c r="N95" i="2"/>
  <c r="P95" i="2"/>
  <c r="S95" i="2"/>
  <c r="U95" i="2"/>
  <c r="W95" i="2"/>
  <c r="Y95" i="2"/>
  <c r="AB95" i="2"/>
  <c r="AD95" i="2"/>
  <c r="AF95" i="2"/>
  <c r="AH95" i="2"/>
  <c r="AK95" i="2"/>
  <c r="AM95" i="2"/>
  <c r="AO95" i="2"/>
  <c r="J97" i="2"/>
  <c r="L97" i="2"/>
  <c r="N97" i="2"/>
  <c r="P97" i="2"/>
  <c r="S97" i="2"/>
  <c r="U97" i="2"/>
  <c r="W97" i="2"/>
  <c r="Y97" i="2"/>
  <c r="AB97" i="2"/>
  <c r="AD97" i="2"/>
  <c r="AF97" i="2"/>
  <c r="AH97" i="2"/>
  <c r="AK97" i="2"/>
  <c r="AM97" i="2"/>
  <c r="AO97" i="2"/>
  <c r="J99" i="2"/>
  <c r="L99" i="2"/>
  <c r="N99" i="2"/>
  <c r="P99" i="2"/>
  <c r="S99" i="2"/>
  <c r="U99" i="2"/>
  <c r="W99" i="2"/>
  <c r="Y99" i="2"/>
  <c r="AB99" i="2"/>
  <c r="AD99" i="2"/>
  <c r="AF99" i="2"/>
  <c r="AH99" i="2"/>
  <c r="AK99" i="2"/>
  <c r="AM99" i="2"/>
  <c r="AO99" i="2"/>
  <c r="J101" i="2"/>
  <c r="L101" i="2"/>
  <c r="N101" i="2"/>
  <c r="P101" i="2"/>
  <c r="S101" i="2"/>
  <c r="U101" i="2"/>
  <c r="W101" i="2"/>
  <c r="Y101" i="2"/>
  <c r="AB101" i="2"/>
  <c r="AD101" i="2"/>
  <c r="AF101" i="2"/>
  <c r="AH101" i="2"/>
  <c r="AK101" i="2"/>
  <c r="AM101" i="2"/>
  <c r="AO101" i="2"/>
  <c r="J103" i="2"/>
  <c r="L103" i="2"/>
  <c r="N103" i="2"/>
  <c r="P103" i="2"/>
  <c r="S103" i="2"/>
  <c r="U103" i="2"/>
  <c r="W103" i="2"/>
  <c r="Y103" i="2"/>
  <c r="AB103" i="2"/>
  <c r="AD103" i="2"/>
  <c r="AF103" i="2"/>
  <c r="AH103" i="2"/>
  <c r="AK103" i="2"/>
  <c r="AM103" i="2"/>
  <c r="AO103" i="2"/>
  <c r="J105" i="2"/>
  <c r="L105" i="2"/>
  <c r="N105" i="2"/>
  <c r="P105" i="2"/>
  <c r="S105" i="2"/>
  <c r="U105" i="2"/>
  <c r="W105" i="2"/>
  <c r="Y105" i="2"/>
  <c r="AB105" i="2"/>
  <c r="AD105" i="2"/>
  <c r="AF105" i="2"/>
  <c r="AH105" i="2"/>
  <c r="AK105" i="2"/>
  <c r="AM105" i="2"/>
  <c r="AO105" i="2"/>
  <c r="J107" i="2"/>
  <c r="L107" i="2"/>
  <c r="N107" i="2"/>
  <c r="P107" i="2"/>
  <c r="S107" i="2"/>
  <c r="U107" i="2"/>
  <c r="W107" i="2"/>
  <c r="Y107" i="2"/>
  <c r="AB107" i="2"/>
  <c r="AD107" i="2"/>
  <c r="AF107" i="2"/>
  <c r="AH107" i="2"/>
  <c r="AK107" i="2"/>
  <c r="AM107" i="2"/>
  <c r="AO107" i="2"/>
  <c r="J109" i="2"/>
  <c r="L109" i="2"/>
  <c r="N109" i="2"/>
  <c r="P109" i="2"/>
  <c r="S109" i="2"/>
  <c r="U109" i="2"/>
  <c r="W109" i="2"/>
  <c r="Y109" i="2"/>
  <c r="AB109" i="2"/>
  <c r="AD109" i="2"/>
  <c r="AF109" i="2"/>
  <c r="AH109" i="2"/>
  <c r="AK109" i="2"/>
  <c r="AM109" i="2"/>
  <c r="AO109" i="2"/>
  <c r="J111" i="2"/>
  <c r="L111" i="2"/>
  <c r="N111" i="2"/>
  <c r="P111" i="2"/>
  <c r="S111" i="2"/>
  <c r="U111" i="2"/>
  <c r="W111" i="2"/>
  <c r="Y111" i="2"/>
  <c r="AB111" i="2"/>
  <c r="AD111" i="2"/>
  <c r="AF111" i="2"/>
  <c r="AH111" i="2"/>
  <c r="AK111" i="2"/>
  <c r="AM111" i="2"/>
  <c r="AO111" i="2"/>
  <c r="J113" i="2"/>
  <c r="L113" i="2"/>
  <c r="N113" i="2"/>
  <c r="P113" i="2"/>
  <c r="S113" i="2"/>
  <c r="U113" i="2"/>
  <c r="W113" i="2"/>
  <c r="Y113" i="2"/>
  <c r="AB113" i="2"/>
  <c r="AD113" i="2"/>
  <c r="AF113" i="2"/>
  <c r="AH113" i="2"/>
  <c r="AK113" i="2"/>
  <c r="AM113" i="2"/>
  <c r="AO113" i="2"/>
  <c r="J115" i="2"/>
  <c r="L115" i="2"/>
  <c r="N115" i="2"/>
  <c r="P115" i="2"/>
  <c r="S115" i="2"/>
  <c r="U115" i="2"/>
  <c r="W115" i="2"/>
  <c r="Y115" i="2"/>
  <c r="AB115" i="2"/>
  <c r="AD115" i="2"/>
  <c r="AF115" i="2"/>
  <c r="AH115" i="2"/>
  <c r="AK115" i="2"/>
  <c r="AM115" i="2"/>
  <c r="AO115" i="2"/>
  <c r="J117" i="2"/>
  <c r="L117" i="2"/>
  <c r="N117" i="2"/>
  <c r="P117" i="2"/>
  <c r="S117" i="2"/>
  <c r="U117" i="2"/>
  <c r="W117" i="2"/>
  <c r="Y117" i="2"/>
  <c r="AB117" i="2"/>
  <c r="AD117" i="2"/>
  <c r="AF117" i="2"/>
  <c r="AH117" i="2"/>
  <c r="AK117" i="2"/>
  <c r="AM117" i="2"/>
  <c r="AO117" i="2"/>
  <c r="J119" i="2"/>
  <c r="L119" i="2"/>
  <c r="N119" i="2"/>
  <c r="P119" i="2"/>
  <c r="S119" i="2"/>
  <c r="U119" i="2"/>
  <c r="W119" i="2"/>
  <c r="Y119" i="2"/>
  <c r="AB119" i="2"/>
  <c r="AD119" i="2"/>
  <c r="AF119" i="2"/>
  <c r="AH119" i="2"/>
  <c r="AK119" i="2"/>
  <c r="AM119" i="2"/>
  <c r="AO119" i="2"/>
  <c r="J121" i="2"/>
  <c r="L121" i="2"/>
  <c r="N121" i="2"/>
  <c r="P121" i="2"/>
  <c r="S121" i="2"/>
  <c r="U121" i="2"/>
  <c r="W121" i="2"/>
  <c r="Y121" i="2"/>
  <c r="AB121" i="2"/>
  <c r="AD121" i="2"/>
  <c r="AF121" i="2"/>
  <c r="AH121" i="2"/>
  <c r="AK121" i="2"/>
  <c r="AM121" i="2"/>
  <c r="AO121" i="2"/>
  <c r="J123" i="2"/>
  <c r="L123" i="2"/>
  <c r="N123" i="2"/>
  <c r="P123" i="2"/>
  <c r="S123" i="2"/>
  <c r="U123" i="2"/>
  <c r="W123" i="2"/>
  <c r="Y123" i="2"/>
  <c r="AB123" i="2"/>
  <c r="AD123" i="2"/>
  <c r="AF123" i="2"/>
  <c r="AH123" i="2"/>
  <c r="AK123" i="2"/>
  <c r="AM123" i="2"/>
  <c r="AO123" i="2"/>
  <c r="J125" i="2"/>
  <c r="L125" i="2"/>
  <c r="N125" i="2"/>
  <c r="P125" i="2"/>
  <c r="S125" i="2"/>
  <c r="U125" i="2"/>
  <c r="W125" i="2"/>
  <c r="Y125" i="2"/>
  <c r="AB125" i="2"/>
  <c r="AD125" i="2"/>
  <c r="AF125" i="2"/>
  <c r="AH125" i="2"/>
  <c r="AK125" i="2"/>
  <c r="AM125" i="2"/>
  <c r="AO125" i="2"/>
  <c r="J127" i="2"/>
  <c r="L127" i="2"/>
  <c r="N127" i="2"/>
  <c r="P127" i="2"/>
  <c r="S127" i="2"/>
  <c r="U127" i="2"/>
  <c r="W127" i="2"/>
  <c r="Y127" i="2"/>
  <c r="AB127" i="2"/>
  <c r="AD127" i="2"/>
  <c r="AF127" i="2"/>
  <c r="AH127" i="2"/>
  <c r="AK127" i="2"/>
  <c r="AM127" i="2"/>
  <c r="AO127" i="2"/>
  <c r="J129" i="2"/>
  <c r="L129" i="2"/>
  <c r="N129" i="2"/>
  <c r="P129" i="2"/>
  <c r="S129" i="2"/>
  <c r="U129" i="2"/>
  <c r="W129" i="2"/>
  <c r="Y129" i="2"/>
  <c r="AB129" i="2"/>
  <c r="AD129" i="2"/>
  <c r="AF129" i="2"/>
  <c r="AH129" i="2"/>
  <c r="AK129" i="2"/>
  <c r="AM129" i="2"/>
  <c r="AO129" i="2"/>
  <c r="J131" i="2"/>
  <c r="L131" i="2"/>
  <c r="N131" i="2"/>
  <c r="P131" i="2"/>
  <c r="S131" i="2"/>
  <c r="U131" i="2"/>
  <c r="W131" i="2"/>
  <c r="Y131" i="2"/>
  <c r="AB131" i="2"/>
  <c r="AD131" i="2"/>
  <c r="AF131" i="2"/>
  <c r="AH131" i="2"/>
  <c r="AK131" i="2"/>
  <c r="AM131" i="2"/>
  <c r="AO131" i="2"/>
  <c r="J133" i="2"/>
  <c r="L133" i="2"/>
  <c r="N133" i="2"/>
  <c r="P133" i="2"/>
  <c r="S133" i="2"/>
  <c r="U133" i="2"/>
  <c r="W133" i="2"/>
  <c r="Y133" i="2"/>
  <c r="AB133" i="2"/>
  <c r="AD133" i="2"/>
  <c r="AF133" i="2"/>
  <c r="AH133" i="2"/>
  <c r="AK133" i="2"/>
  <c r="AM133" i="2"/>
  <c r="AO133" i="2"/>
  <c r="J135" i="2"/>
  <c r="L135" i="2"/>
  <c r="N135" i="2"/>
  <c r="P135" i="2"/>
  <c r="S135" i="2"/>
  <c r="U135" i="2"/>
  <c r="W135" i="2"/>
  <c r="Y135" i="2"/>
  <c r="AB135" i="2"/>
  <c r="AD135" i="2"/>
  <c r="AF135" i="2"/>
  <c r="AH135" i="2"/>
  <c r="AK135" i="2"/>
  <c r="AM135" i="2"/>
  <c r="AO135" i="2"/>
  <c r="J137" i="2"/>
  <c r="L137" i="2"/>
  <c r="N137" i="2"/>
  <c r="P137" i="2"/>
  <c r="S137" i="2"/>
  <c r="U137" i="2"/>
  <c r="W137" i="2"/>
  <c r="Y137" i="2"/>
  <c r="AB137" i="2"/>
  <c r="AD137" i="2"/>
  <c r="AF137" i="2"/>
  <c r="AH137" i="2"/>
  <c r="AK137" i="2"/>
  <c r="AM137" i="2"/>
  <c r="AO137" i="2"/>
  <c r="J139" i="2"/>
  <c r="L139" i="2"/>
  <c r="N139" i="2"/>
  <c r="P139" i="2"/>
  <c r="S139" i="2"/>
  <c r="U139" i="2"/>
  <c r="W139" i="2"/>
  <c r="Y139" i="2"/>
  <c r="AB139" i="2"/>
  <c r="AD139" i="2"/>
  <c r="AF139" i="2"/>
  <c r="AH139" i="2"/>
  <c r="AK139" i="2"/>
  <c r="AM139" i="2"/>
  <c r="AO139" i="2"/>
  <c r="J141" i="2"/>
  <c r="L141" i="2"/>
  <c r="N141" i="2"/>
  <c r="P141" i="2"/>
  <c r="S141" i="2"/>
  <c r="U141" i="2"/>
  <c r="W141" i="2"/>
  <c r="Y141" i="2"/>
  <c r="AB141" i="2"/>
  <c r="AD141" i="2"/>
  <c r="AF141" i="2"/>
  <c r="AH141" i="2"/>
  <c r="AK141" i="2"/>
  <c r="AM141" i="2"/>
  <c r="AO141" i="2"/>
  <c r="J143" i="2"/>
  <c r="L143" i="2"/>
  <c r="N143" i="2"/>
  <c r="P143" i="2"/>
  <c r="S143" i="2"/>
  <c r="U143" i="2"/>
  <c r="W143" i="2"/>
  <c r="Y143" i="2"/>
  <c r="AB143" i="2"/>
  <c r="AD143" i="2"/>
  <c r="AF143" i="2"/>
  <c r="AH143" i="2"/>
  <c r="AK143" i="2"/>
  <c r="AM143" i="2"/>
  <c r="AO143" i="2"/>
  <c r="J145" i="2"/>
  <c r="L145" i="2"/>
  <c r="N145" i="2"/>
  <c r="P145" i="2"/>
  <c r="S145" i="2"/>
  <c r="U145" i="2"/>
  <c r="W145" i="2"/>
  <c r="Y145" i="2"/>
  <c r="AB145" i="2"/>
  <c r="AD145" i="2"/>
  <c r="AF145" i="2"/>
  <c r="AH145" i="2"/>
  <c r="AK145" i="2"/>
  <c r="AM145" i="2"/>
  <c r="AO145" i="2"/>
  <c r="J147" i="2"/>
  <c r="L147" i="2"/>
  <c r="N147" i="2"/>
  <c r="P147" i="2"/>
  <c r="S147" i="2"/>
  <c r="U147" i="2"/>
  <c r="W147" i="2"/>
  <c r="Y147" i="2"/>
  <c r="AB147" i="2"/>
  <c r="AD147" i="2"/>
  <c r="AF147" i="2"/>
  <c r="AH147" i="2"/>
  <c r="AK147" i="2"/>
  <c r="AM147" i="2"/>
  <c r="AO147" i="2"/>
  <c r="J140" i="2"/>
  <c r="L140" i="2"/>
  <c r="N140" i="2"/>
  <c r="P140" i="2"/>
  <c r="S140" i="2"/>
  <c r="U140" i="2"/>
  <c r="W140" i="2"/>
  <c r="Y140" i="2"/>
  <c r="AB140" i="2"/>
  <c r="AD140" i="2"/>
  <c r="AF140" i="2"/>
  <c r="AH140" i="2"/>
  <c r="AK140" i="2"/>
  <c r="AM140" i="2"/>
  <c r="AO140" i="2"/>
  <c r="J151" i="2"/>
  <c r="L151" i="2"/>
  <c r="N151" i="2"/>
  <c r="P151" i="2"/>
  <c r="S151" i="2"/>
  <c r="U151" i="2"/>
  <c r="W151" i="2"/>
  <c r="Y151" i="2"/>
  <c r="AB151" i="2"/>
  <c r="AD151" i="2"/>
  <c r="AF151" i="2"/>
  <c r="AH151" i="2"/>
  <c r="AK151" i="2"/>
  <c r="AM151" i="2"/>
  <c r="AO151" i="2"/>
  <c r="J153" i="2"/>
  <c r="L153" i="2"/>
  <c r="N153" i="2"/>
  <c r="P153" i="2"/>
  <c r="S153" i="2"/>
  <c r="U153" i="2"/>
  <c r="W153" i="2"/>
  <c r="Y153" i="2"/>
  <c r="AB153" i="2"/>
  <c r="AD153" i="2"/>
  <c r="AF153" i="2"/>
  <c r="AH153" i="2"/>
  <c r="AK153" i="2"/>
  <c r="AM153" i="2"/>
  <c r="AO153" i="2"/>
  <c r="J155" i="2"/>
  <c r="L155" i="2"/>
  <c r="N155" i="2"/>
  <c r="P155" i="2"/>
  <c r="S155" i="2"/>
  <c r="U155" i="2"/>
  <c r="W155" i="2"/>
  <c r="Y155" i="2"/>
  <c r="AB155" i="2"/>
  <c r="AD155" i="2"/>
  <c r="AF155" i="2"/>
  <c r="AH155" i="2"/>
  <c r="AK155" i="2"/>
  <c r="AM155" i="2"/>
  <c r="AO155" i="2"/>
  <c r="J157" i="2"/>
  <c r="L157" i="2"/>
  <c r="N157" i="2"/>
  <c r="P157" i="2"/>
  <c r="S157" i="2"/>
  <c r="U157" i="2"/>
  <c r="W157" i="2"/>
  <c r="Y157" i="2"/>
  <c r="AB157" i="2"/>
  <c r="AD157" i="2"/>
  <c r="AF157" i="2"/>
  <c r="AH157" i="2"/>
  <c r="AK157" i="2"/>
  <c r="AM157" i="2"/>
  <c r="AO157" i="2"/>
  <c r="J159" i="2"/>
  <c r="L159" i="2"/>
  <c r="N159" i="2"/>
  <c r="P159" i="2"/>
  <c r="S159" i="2"/>
  <c r="U159" i="2"/>
  <c r="W159" i="2"/>
  <c r="Y159" i="2"/>
  <c r="AB159" i="2"/>
  <c r="AD159" i="2"/>
  <c r="AF159" i="2"/>
  <c r="AH159" i="2"/>
  <c r="AK159" i="2"/>
  <c r="AM159" i="2"/>
  <c r="AO159" i="2"/>
  <c r="J161" i="2"/>
  <c r="L161" i="2"/>
  <c r="N161" i="2"/>
  <c r="P161" i="2"/>
  <c r="S161" i="2"/>
  <c r="U161" i="2"/>
  <c r="W161" i="2"/>
  <c r="Y161" i="2"/>
  <c r="AB161" i="2"/>
  <c r="AD161" i="2"/>
  <c r="AF161" i="2"/>
  <c r="AH161" i="2"/>
  <c r="AK161" i="2"/>
  <c r="AM161" i="2"/>
  <c r="AO161" i="2"/>
  <c r="J163" i="2"/>
  <c r="L163" i="2"/>
  <c r="N163" i="2"/>
  <c r="P163" i="2"/>
  <c r="S163" i="2"/>
  <c r="U163" i="2"/>
  <c r="W163" i="2"/>
  <c r="Y163" i="2"/>
  <c r="AB163" i="2"/>
  <c r="AD163" i="2"/>
  <c r="AF163" i="2"/>
  <c r="AH163" i="2"/>
  <c r="AK163" i="2"/>
  <c r="AM163" i="2"/>
  <c r="AO163" i="2"/>
  <c r="J165" i="2"/>
  <c r="L165" i="2"/>
  <c r="N165" i="2"/>
  <c r="P165" i="2"/>
  <c r="S165" i="2"/>
  <c r="U165" i="2"/>
  <c r="W165" i="2"/>
  <c r="Y165" i="2"/>
  <c r="AB165" i="2"/>
  <c r="AD165" i="2"/>
  <c r="AF165" i="2"/>
  <c r="AH165" i="2"/>
  <c r="AK165" i="2"/>
  <c r="AM165" i="2"/>
  <c r="AO165" i="2"/>
  <c r="J167" i="2"/>
  <c r="L167" i="2"/>
  <c r="N167" i="2"/>
  <c r="P167" i="2"/>
  <c r="S167" i="2"/>
  <c r="U167" i="2"/>
  <c r="W167" i="2"/>
  <c r="Y167" i="2"/>
  <c r="AB167" i="2"/>
  <c r="AD167" i="2"/>
  <c r="AF167" i="2"/>
  <c r="AH167" i="2"/>
  <c r="AK167" i="2"/>
  <c r="AM167" i="2"/>
  <c r="AO167" i="2"/>
  <c r="J169" i="2"/>
  <c r="L169" i="2"/>
  <c r="N169" i="2"/>
  <c r="P169" i="2"/>
  <c r="S169" i="2"/>
  <c r="U169" i="2"/>
  <c r="W169" i="2"/>
  <c r="Y169" i="2"/>
  <c r="AB169" i="2"/>
  <c r="AD169" i="2"/>
  <c r="AF169" i="2"/>
  <c r="AH169" i="2"/>
  <c r="AK169" i="2"/>
  <c r="AM169" i="2"/>
  <c r="AO169" i="2"/>
  <c r="J171" i="2"/>
  <c r="L171" i="2"/>
  <c r="N171" i="2"/>
  <c r="P171" i="2"/>
  <c r="S171" i="2"/>
  <c r="U171" i="2"/>
  <c r="W171" i="2"/>
  <c r="Y171" i="2"/>
  <c r="AB171" i="2"/>
  <c r="AD171" i="2"/>
  <c r="AF171" i="2"/>
  <c r="AH171" i="2"/>
  <c r="AK171" i="2"/>
  <c r="AM171" i="2"/>
  <c r="AO171" i="2"/>
  <c r="J173" i="2"/>
  <c r="L173" i="2"/>
  <c r="N173" i="2"/>
  <c r="P173" i="2"/>
  <c r="S173" i="2"/>
  <c r="U173" i="2"/>
  <c r="W173" i="2"/>
  <c r="Y173" i="2"/>
  <c r="AB173" i="2"/>
  <c r="AD173" i="2"/>
  <c r="AF173" i="2"/>
  <c r="AH173" i="2"/>
  <c r="AK173" i="2"/>
  <c r="AM173" i="2"/>
  <c r="AO173" i="2"/>
  <c r="J175" i="2"/>
  <c r="L175" i="2"/>
  <c r="N175" i="2"/>
  <c r="P175" i="2"/>
  <c r="S175" i="2"/>
  <c r="U175" i="2"/>
  <c r="W175" i="2"/>
  <c r="Y175" i="2"/>
  <c r="AB175" i="2"/>
  <c r="AD175" i="2"/>
  <c r="AF175" i="2"/>
  <c r="AH175" i="2"/>
  <c r="AK175" i="2"/>
  <c r="AM175" i="2"/>
  <c r="AO175" i="2"/>
  <c r="J177" i="2"/>
  <c r="L177" i="2"/>
  <c r="N177" i="2"/>
  <c r="P177" i="2"/>
  <c r="S177" i="2"/>
  <c r="U177" i="2"/>
  <c r="W177" i="2"/>
  <c r="Y177" i="2"/>
  <c r="AB177" i="2"/>
  <c r="AD177" i="2"/>
  <c r="AF177" i="2"/>
  <c r="AH177" i="2"/>
  <c r="AK177" i="2"/>
  <c r="AM177" i="2"/>
  <c r="AO177" i="2"/>
  <c r="J179" i="2"/>
  <c r="L179" i="2"/>
  <c r="N179" i="2"/>
  <c r="P179" i="2"/>
  <c r="S179" i="2"/>
  <c r="U179" i="2"/>
  <c r="W179" i="2"/>
  <c r="Y179" i="2"/>
  <c r="AB179" i="2"/>
  <c r="AD179" i="2"/>
  <c r="AF179" i="2"/>
  <c r="AH179" i="2"/>
  <c r="AK179" i="2"/>
  <c r="AM179" i="2"/>
  <c r="AO179" i="2"/>
  <c r="J181" i="2"/>
  <c r="L181" i="2"/>
  <c r="N181" i="2"/>
  <c r="P181" i="2"/>
  <c r="S181" i="2"/>
  <c r="U181" i="2"/>
  <c r="W181" i="2"/>
  <c r="Y181" i="2"/>
  <c r="AB181" i="2"/>
  <c r="AD181" i="2"/>
  <c r="AF181" i="2"/>
  <c r="AH181" i="2"/>
  <c r="AK181" i="2"/>
  <c r="AM181" i="2"/>
  <c r="AO181" i="2"/>
  <c r="J183" i="2"/>
  <c r="L183" i="2"/>
  <c r="N183" i="2"/>
  <c r="P183" i="2"/>
  <c r="S183" i="2"/>
  <c r="U183" i="2"/>
  <c r="W183" i="2"/>
  <c r="Y183" i="2"/>
  <c r="AB183" i="2"/>
  <c r="AD183" i="2"/>
  <c r="AF183" i="2"/>
  <c r="AH183" i="2"/>
  <c r="AK183" i="2"/>
  <c r="AM183" i="2"/>
  <c r="AO183" i="2"/>
  <c r="I184" i="2"/>
  <c r="K184" i="2"/>
  <c r="M184" i="2"/>
  <c r="O184" i="2"/>
  <c r="R184" i="2"/>
  <c r="T184" i="2"/>
  <c r="V184" i="2"/>
  <c r="X184" i="2"/>
  <c r="AA184" i="2"/>
  <c r="AC184" i="2"/>
  <c r="AE184" i="2"/>
  <c r="AG184" i="2"/>
  <c r="AJ184" i="2"/>
  <c r="AL184" i="2"/>
  <c r="AN184" i="2"/>
  <c r="AP184" i="2"/>
  <c r="J185" i="2"/>
  <c r="L185" i="2"/>
  <c r="N185" i="2"/>
  <c r="P185" i="2"/>
  <c r="S185" i="2"/>
  <c r="U185" i="2"/>
  <c r="W185" i="2"/>
  <c r="Y185" i="2"/>
  <c r="AB185" i="2"/>
  <c r="AD185" i="2"/>
  <c r="AF185" i="2"/>
  <c r="AH185" i="2"/>
  <c r="AK185" i="2"/>
  <c r="AM185" i="2"/>
  <c r="AO185" i="2"/>
  <c r="I186" i="2"/>
  <c r="K186" i="2"/>
  <c r="M186" i="2"/>
  <c r="O186" i="2"/>
  <c r="R186" i="2"/>
  <c r="T186" i="2"/>
  <c r="V186" i="2"/>
  <c r="X186" i="2"/>
  <c r="AA186" i="2"/>
  <c r="AC186" i="2"/>
  <c r="AE186" i="2"/>
  <c r="AG186" i="2"/>
  <c r="AJ186" i="2"/>
  <c r="AL186" i="2"/>
  <c r="AN186" i="2"/>
  <c r="AP186" i="2"/>
  <c r="J187" i="2"/>
  <c r="L187" i="2"/>
  <c r="N187" i="2"/>
  <c r="P187" i="2"/>
  <c r="S187" i="2"/>
  <c r="U187" i="2"/>
  <c r="W187" i="2"/>
  <c r="Y187" i="2"/>
  <c r="AB187" i="2"/>
  <c r="AD187" i="2"/>
  <c r="AF187" i="2"/>
  <c r="AH187" i="2"/>
  <c r="AK187" i="2"/>
  <c r="AM187" i="2"/>
  <c r="AO187" i="2"/>
  <c r="I188" i="2"/>
  <c r="K188" i="2"/>
  <c r="M188" i="2"/>
  <c r="O188" i="2"/>
  <c r="R188" i="2"/>
  <c r="T188" i="2"/>
  <c r="V188" i="2"/>
  <c r="X188" i="2"/>
  <c r="AA188" i="2"/>
  <c r="AC188" i="2"/>
  <c r="AE188" i="2"/>
  <c r="AG188" i="2"/>
  <c r="AJ188" i="2"/>
  <c r="AL188" i="2"/>
  <c r="AN188" i="2"/>
  <c r="AP188" i="2"/>
  <c r="J189" i="2"/>
  <c r="L189" i="2"/>
  <c r="N189" i="2"/>
  <c r="P189" i="2"/>
  <c r="S189" i="2"/>
  <c r="U189" i="2"/>
  <c r="W189" i="2"/>
  <c r="Y189" i="2"/>
  <c r="AB189" i="2"/>
  <c r="AD189" i="2"/>
  <c r="AF189" i="2"/>
  <c r="AH189" i="2"/>
  <c r="AK189" i="2"/>
  <c r="AM189" i="2"/>
  <c r="AO189" i="2"/>
  <c r="I190" i="2"/>
  <c r="K190" i="2"/>
  <c r="M190" i="2"/>
  <c r="O190" i="2"/>
  <c r="R190" i="2"/>
  <c r="T190" i="2"/>
  <c r="V190" i="2"/>
  <c r="X190" i="2"/>
  <c r="AA190" i="2"/>
  <c r="AC190" i="2"/>
  <c r="AE190" i="2"/>
  <c r="AG190" i="2"/>
  <c r="AJ190" i="2"/>
  <c r="AL190" i="2"/>
  <c r="AN190" i="2"/>
  <c r="AP190" i="2"/>
  <c r="J191" i="2"/>
  <c r="L191" i="2"/>
  <c r="N191" i="2"/>
  <c r="P191" i="2"/>
  <c r="S191" i="2"/>
  <c r="U191" i="2"/>
  <c r="W191" i="2"/>
  <c r="Y191" i="2"/>
  <c r="AB191" i="2"/>
  <c r="AD191" i="2"/>
  <c r="AF191" i="2"/>
  <c r="AH191" i="2"/>
  <c r="AK191" i="2"/>
  <c r="AM191" i="2"/>
  <c r="AO191" i="2"/>
  <c r="I192" i="2"/>
  <c r="K192" i="2"/>
  <c r="M192" i="2"/>
  <c r="O192" i="2"/>
  <c r="R192" i="2"/>
  <c r="T192" i="2"/>
  <c r="V192" i="2"/>
  <c r="X192" i="2"/>
  <c r="AA192" i="2"/>
  <c r="AC192" i="2"/>
  <c r="AE192" i="2"/>
  <c r="AG192" i="2"/>
  <c r="AJ192" i="2"/>
  <c r="AL192" i="2"/>
  <c r="AN192" i="2"/>
  <c r="AP192" i="2"/>
  <c r="J193" i="2"/>
  <c r="L193" i="2"/>
  <c r="N193" i="2"/>
  <c r="P193" i="2"/>
  <c r="S193" i="2"/>
  <c r="U193" i="2"/>
  <c r="W193" i="2"/>
  <c r="Y193" i="2"/>
  <c r="AB193" i="2"/>
  <c r="AD193" i="2"/>
  <c r="AF193" i="2"/>
  <c r="AH193" i="2"/>
  <c r="AK193" i="2"/>
  <c r="AM193" i="2"/>
  <c r="AO193" i="2"/>
  <c r="I194" i="2"/>
  <c r="K194" i="2"/>
  <c r="M194" i="2"/>
  <c r="O194" i="2"/>
  <c r="R194" i="2"/>
  <c r="T194" i="2"/>
  <c r="V194" i="2"/>
  <c r="X194" i="2"/>
  <c r="AA194" i="2"/>
  <c r="AC194" i="2"/>
  <c r="AE194" i="2"/>
  <c r="AG194" i="2"/>
  <c r="AJ194" i="2"/>
  <c r="AL194" i="2"/>
  <c r="AN194" i="2"/>
  <c r="AP194" i="2"/>
  <c r="J195" i="2"/>
  <c r="L195" i="2"/>
  <c r="N195" i="2"/>
  <c r="P195" i="2"/>
  <c r="S195" i="2"/>
  <c r="U195" i="2"/>
  <c r="W195" i="2"/>
  <c r="Y195" i="2"/>
  <c r="AB195" i="2"/>
  <c r="AD195" i="2"/>
  <c r="AF195" i="2"/>
  <c r="AH195" i="2"/>
  <c r="AK195" i="2"/>
  <c r="AM195" i="2"/>
  <c r="AO195" i="2"/>
  <c r="I196" i="2"/>
  <c r="K196" i="2"/>
  <c r="M196" i="2"/>
  <c r="O196" i="2"/>
  <c r="R196" i="2"/>
  <c r="T196" i="2"/>
  <c r="V196" i="2"/>
  <c r="X196" i="2"/>
  <c r="AA196" i="2"/>
  <c r="AC196" i="2"/>
  <c r="AE196" i="2"/>
  <c r="AG196" i="2"/>
  <c r="AJ196" i="2"/>
  <c r="AL196" i="2"/>
  <c r="AN196" i="2"/>
  <c r="AP196" i="2"/>
  <c r="J197" i="2"/>
  <c r="L197" i="2"/>
  <c r="N197" i="2"/>
  <c r="P197" i="2"/>
  <c r="S197" i="2"/>
  <c r="U197" i="2"/>
  <c r="W197" i="2"/>
  <c r="Y197" i="2"/>
  <c r="AB197" i="2"/>
  <c r="AD197" i="2"/>
  <c r="AF197" i="2"/>
  <c r="AH197" i="2"/>
  <c r="AK197" i="2"/>
  <c r="AM197" i="2"/>
  <c r="AO197" i="2"/>
  <c r="I198" i="2"/>
  <c r="K198" i="2"/>
  <c r="M198" i="2"/>
  <c r="O198" i="2"/>
  <c r="R198" i="2"/>
  <c r="T198" i="2"/>
  <c r="V198" i="2"/>
  <c r="X198" i="2"/>
  <c r="AA198" i="2"/>
  <c r="AC198" i="2"/>
  <c r="AE198" i="2"/>
  <c r="AG198" i="2"/>
  <c r="AJ198" i="2"/>
  <c r="AL198" i="2"/>
  <c r="AN198" i="2"/>
  <c r="AP198" i="2"/>
  <c r="J199" i="2"/>
  <c r="L199" i="2"/>
  <c r="N199" i="2"/>
  <c r="P199" i="2"/>
  <c r="S199" i="2"/>
  <c r="U199" i="2"/>
  <c r="W199" i="2"/>
  <c r="Y199" i="2"/>
  <c r="AB199" i="2"/>
  <c r="AD199" i="2"/>
  <c r="AF199" i="2"/>
  <c r="AH199" i="2"/>
  <c r="AK199" i="2"/>
  <c r="AM199" i="2"/>
  <c r="AO199" i="2"/>
  <c r="I200" i="2"/>
  <c r="K200" i="2"/>
  <c r="M200" i="2"/>
  <c r="O200" i="2"/>
  <c r="R200" i="2"/>
  <c r="T200" i="2"/>
  <c r="V200" i="2"/>
  <c r="X200" i="2"/>
  <c r="AA200" i="2"/>
  <c r="AC200" i="2"/>
  <c r="AE200" i="2"/>
  <c r="AG200" i="2"/>
  <c r="AJ200" i="2"/>
  <c r="AL200" i="2"/>
  <c r="AN200" i="2"/>
  <c r="AP200" i="2"/>
  <c r="J201" i="2"/>
  <c r="L201" i="2"/>
  <c r="N201" i="2"/>
  <c r="P201" i="2"/>
  <c r="S201" i="2"/>
  <c r="U201" i="2"/>
  <c r="W201" i="2"/>
  <c r="Y201" i="2"/>
  <c r="AB201" i="2"/>
  <c r="AD201" i="2"/>
  <c r="AF201" i="2"/>
  <c r="AH201" i="2"/>
  <c r="AK201" i="2"/>
  <c r="AM201" i="2"/>
  <c r="AO201" i="2"/>
  <c r="I202" i="2"/>
  <c r="K202" i="2"/>
  <c r="M202" i="2"/>
  <c r="O202" i="2"/>
  <c r="R202" i="2"/>
  <c r="T202" i="2"/>
  <c r="V202" i="2"/>
  <c r="X202" i="2"/>
  <c r="AA202" i="2"/>
  <c r="AC202" i="2"/>
  <c r="AE202" i="2"/>
  <c r="AG202" i="2"/>
  <c r="AJ202" i="2"/>
  <c r="AL202" i="2"/>
  <c r="AN202" i="2"/>
  <c r="AP202" i="2"/>
  <c r="J203" i="2"/>
  <c r="L203" i="2"/>
  <c r="N203" i="2"/>
  <c r="P203" i="2"/>
  <c r="S203" i="2"/>
  <c r="U203" i="2"/>
  <c r="W203" i="2"/>
  <c r="Y203" i="2"/>
  <c r="AB203" i="2"/>
  <c r="AD203" i="2"/>
  <c r="AF203" i="2"/>
  <c r="AH203" i="2"/>
  <c r="AK203" i="2"/>
  <c r="AM203" i="2"/>
  <c r="AO203" i="2"/>
  <c r="I204" i="2"/>
  <c r="K204" i="2"/>
  <c r="M204" i="2"/>
  <c r="O204" i="2"/>
  <c r="R204" i="2"/>
  <c r="T204" i="2"/>
  <c r="V204" i="2"/>
  <c r="X204" i="2"/>
  <c r="AA204" i="2"/>
  <c r="AC204" i="2"/>
  <c r="AE204" i="2"/>
  <c r="AG204" i="2"/>
  <c r="AJ204" i="2"/>
  <c r="AL204" i="2"/>
  <c r="AN204" i="2"/>
  <c r="AP204" i="2"/>
  <c r="J205" i="2"/>
  <c r="L205" i="2"/>
  <c r="N205" i="2"/>
  <c r="P205" i="2"/>
  <c r="S205" i="2"/>
  <c r="U205" i="2"/>
  <c r="W205" i="2"/>
  <c r="Y205" i="2"/>
  <c r="AB205" i="2"/>
  <c r="AD205" i="2"/>
  <c r="AF205" i="2"/>
  <c r="AH205" i="2"/>
  <c r="AK205" i="2"/>
  <c r="AM205" i="2"/>
  <c r="AO205" i="2"/>
  <c r="I206" i="2"/>
  <c r="K206" i="2"/>
  <c r="M206" i="2"/>
  <c r="O206" i="2"/>
  <c r="R206" i="2"/>
  <c r="T206" i="2"/>
  <c r="V206" i="2"/>
  <c r="X206" i="2"/>
  <c r="AA206" i="2"/>
  <c r="AC206" i="2"/>
  <c r="AE206" i="2"/>
  <c r="AG206" i="2"/>
  <c r="AJ206" i="2"/>
  <c r="AL206" i="2"/>
  <c r="AN206" i="2"/>
  <c r="AP206" i="2"/>
  <c r="J207" i="2"/>
  <c r="L207" i="2"/>
  <c r="N207" i="2"/>
  <c r="P207" i="2"/>
  <c r="S207" i="2"/>
  <c r="U207" i="2"/>
  <c r="W207" i="2"/>
  <c r="Y207" i="2"/>
  <c r="AB207" i="2"/>
  <c r="AD207" i="2"/>
  <c r="AF207" i="2"/>
  <c r="AH207" i="2"/>
  <c r="AK207" i="2"/>
  <c r="AM207" i="2"/>
  <c r="AO207" i="2"/>
  <c r="I208" i="2"/>
  <c r="K208" i="2"/>
  <c r="M208" i="2"/>
  <c r="O208" i="2"/>
  <c r="R208" i="2"/>
  <c r="T208" i="2"/>
  <c r="V208" i="2"/>
  <c r="X208" i="2"/>
  <c r="AA208" i="2"/>
  <c r="AC208" i="2"/>
  <c r="AE208" i="2"/>
  <c r="AG208" i="2"/>
  <c r="AJ208" i="2"/>
  <c r="AL208" i="2"/>
  <c r="AN208" i="2"/>
  <c r="AP208" i="2"/>
  <c r="J209" i="2"/>
  <c r="L209" i="2"/>
  <c r="N209" i="2"/>
  <c r="P209" i="2"/>
  <c r="S209" i="2"/>
  <c r="U209" i="2"/>
  <c r="W209" i="2"/>
  <c r="Y209" i="2"/>
  <c r="AB209" i="2"/>
  <c r="AD209" i="2"/>
  <c r="AF209" i="2"/>
  <c r="AH209" i="2"/>
  <c r="AK209" i="2"/>
  <c r="AM209" i="2"/>
  <c r="AO209" i="2"/>
  <c r="I210" i="2"/>
  <c r="K210" i="2"/>
  <c r="M210" i="2"/>
  <c r="O210" i="2"/>
  <c r="R210" i="2"/>
  <c r="T210" i="2"/>
  <c r="V210" i="2"/>
  <c r="X210" i="2"/>
  <c r="AA210" i="2"/>
  <c r="AC210" i="2"/>
  <c r="AE210" i="2"/>
  <c r="AG210" i="2"/>
  <c r="AJ210" i="2"/>
  <c r="AL210" i="2"/>
  <c r="AN210" i="2"/>
  <c r="AP210" i="2"/>
  <c r="J211" i="2"/>
  <c r="L211" i="2"/>
  <c r="N211" i="2"/>
  <c r="P211" i="2"/>
  <c r="S211" i="2"/>
  <c r="U211" i="2"/>
  <c r="W211" i="2"/>
  <c r="Y211" i="2"/>
  <c r="AB211" i="2"/>
  <c r="AD211" i="2"/>
  <c r="AF211" i="2"/>
  <c r="AH211" i="2"/>
  <c r="AK211" i="2"/>
  <c r="AM211" i="2"/>
  <c r="AO211" i="2"/>
  <c r="I212" i="2"/>
  <c r="K212" i="2"/>
  <c r="M212" i="2"/>
  <c r="O212" i="2"/>
  <c r="R212" i="2"/>
  <c r="T212" i="2"/>
  <c r="V212" i="2"/>
  <c r="X212" i="2"/>
  <c r="AA212" i="2"/>
  <c r="AC212" i="2"/>
  <c r="AE212" i="2"/>
  <c r="AG212" i="2"/>
  <c r="AJ212" i="2"/>
  <c r="AL212" i="2"/>
  <c r="AN212" i="2"/>
  <c r="AP212" i="2"/>
  <c r="AQ213" i="2"/>
  <c r="AO213" i="2"/>
  <c r="J213" i="2"/>
  <c r="L213" i="2"/>
  <c r="N213" i="2"/>
  <c r="P213" i="2"/>
  <c r="S213" i="2"/>
  <c r="U213" i="2"/>
  <c r="W213" i="2"/>
  <c r="Y213" i="2"/>
  <c r="AB213" i="2"/>
  <c r="AD213" i="2"/>
  <c r="AF213" i="2"/>
  <c r="AH213" i="2"/>
  <c r="AK213" i="2"/>
  <c r="AM213" i="2"/>
  <c r="AP213" i="2"/>
  <c r="L214" i="2"/>
  <c r="P214" i="2"/>
  <c r="S214" i="2"/>
  <c r="W214" i="2"/>
  <c r="AD214" i="2"/>
  <c r="AH214" i="2"/>
  <c r="AK214" i="2"/>
  <c r="AP216" i="2"/>
  <c r="AN216" i="2"/>
  <c r="AL216" i="2"/>
  <c r="AJ216" i="2"/>
  <c r="AG216" i="2"/>
  <c r="AE216" i="2"/>
  <c r="AC216" i="2"/>
  <c r="AA216" i="2"/>
  <c r="X216" i="2"/>
  <c r="V216" i="2"/>
  <c r="T216" i="2"/>
  <c r="R216" i="2"/>
  <c r="O216" i="2"/>
  <c r="M216" i="2"/>
  <c r="K216" i="2"/>
  <c r="I216" i="2"/>
  <c r="J216" i="2"/>
  <c r="N216" i="2"/>
  <c r="U216" i="2"/>
  <c r="Y216" i="2"/>
  <c r="AB216" i="2"/>
  <c r="AF216" i="2"/>
  <c r="AM216" i="2"/>
  <c r="AQ216" i="2"/>
  <c r="L218" i="2"/>
  <c r="P218" i="2"/>
  <c r="S218" i="2"/>
  <c r="W218" i="2"/>
  <c r="AD218" i="2"/>
  <c r="AH218" i="2"/>
  <c r="AK218" i="2"/>
  <c r="AP220" i="2"/>
  <c r="AN220" i="2"/>
  <c r="AL220" i="2"/>
  <c r="AJ220" i="2"/>
  <c r="AG220" i="2"/>
  <c r="AE220" i="2"/>
  <c r="AC220" i="2"/>
  <c r="AA220" i="2"/>
  <c r="X220" i="2"/>
  <c r="V220" i="2"/>
  <c r="T220" i="2"/>
  <c r="R220" i="2"/>
  <c r="O220" i="2"/>
  <c r="M220" i="2"/>
  <c r="K220" i="2"/>
  <c r="I220" i="2"/>
  <c r="J220" i="2"/>
  <c r="N220" i="2"/>
  <c r="U220" i="2"/>
  <c r="Y220" i="2"/>
  <c r="AB220" i="2"/>
  <c r="AF220" i="2"/>
  <c r="AM220" i="2"/>
  <c r="AQ220" i="2"/>
  <c r="L222" i="2"/>
  <c r="P222" i="2"/>
  <c r="S222" i="2"/>
  <c r="W222" i="2"/>
  <c r="AD222" i="2"/>
  <c r="AH222" i="2"/>
  <c r="AK222" i="2"/>
  <c r="AP224" i="2"/>
  <c r="AN224" i="2"/>
  <c r="AL224" i="2"/>
  <c r="AJ224" i="2"/>
  <c r="AG224" i="2"/>
  <c r="AE224" i="2"/>
  <c r="AC224" i="2"/>
  <c r="AA224" i="2"/>
  <c r="X224" i="2"/>
  <c r="V224" i="2"/>
  <c r="T224" i="2"/>
  <c r="R224" i="2"/>
  <c r="O224" i="2"/>
  <c r="M224" i="2"/>
  <c r="K224" i="2"/>
  <c r="I224" i="2"/>
  <c r="J224" i="2"/>
  <c r="N224" i="2"/>
  <c r="U224" i="2"/>
  <c r="Y224" i="2"/>
  <c r="AB224" i="2"/>
  <c r="AF224" i="2"/>
  <c r="AM224" i="2"/>
  <c r="AQ224" i="2"/>
  <c r="L226" i="2"/>
  <c r="P226" i="2"/>
  <c r="S226" i="2"/>
  <c r="W226" i="2"/>
  <c r="AD226" i="2"/>
  <c r="AH226" i="2"/>
  <c r="AK226" i="2"/>
  <c r="AP149" i="2"/>
  <c r="AN149" i="2"/>
  <c r="AL149" i="2"/>
  <c r="AJ149" i="2"/>
  <c r="AG149" i="2"/>
  <c r="AE149" i="2"/>
  <c r="AC149" i="2"/>
  <c r="AA149" i="2"/>
  <c r="X149" i="2"/>
  <c r="V149" i="2"/>
  <c r="T149" i="2"/>
  <c r="R149" i="2"/>
  <c r="O149" i="2"/>
  <c r="M149" i="2"/>
  <c r="K149" i="2"/>
  <c r="I149" i="2"/>
  <c r="J149" i="2"/>
  <c r="N149" i="2"/>
  <c r="U149" i="2"/>
  <c r="Y149" i="2"/>
  <c r="AB149" i="2"/>
  <c r="AF149" i="2"/>
  <c r="AM149" i="2"/>
  <c r="AQ149" i="2"/>
  <c r="L230" i="2"/>
  <c r="P230" i="2"/>
  <c r="S230" i="2"/>
  <c r="W230" i="2"/>
  <c r="AD230" i="2"/>
  <c r="AH230" i="2"/>
  <c r="AK230" i="2"/>
  <c r="AP232" i="2"/>
  <c r="AN232" i="2"/>
  <c r="AL232" i="2"/>
  <c r="AJ232" i="2"/>
  <c r="AG232" i="2"/>
  <c r="AE232" i="2"/>
  <c r="AC232" i="2"/>
  <c r="AA232" i="2"/>
  <c r="X232" i="2"/>
  <c r="V232" i="2"/>
  <c r="T232" i="2"/>
  <c r="R232" i="2"/>
  <c r="O232" i="2"/>
  <c r="M232" i="2"/>
  <c r="K232" i="2"/>
  <c r="I232" i="2"/>
  <c r="J232" i="2"/>
  <c r="N232" i="2"/>
  <c r="U232" i="2"/>
  <c r="Y232" i="2"/>
  <c r="AB232" i="2"/>
  <c r="AF232" i="2"/>
  <c r="AM232" i="2"/>
  <c r="AQ232" i="2"/>
  <c r="L234" i="2"/>
  <c r="P234" i="2"/>
  <c r="S234" i="2"/>
  <c r="W234" i="2"/>
  <c r="AD234" i="2"/>
  <c r="AH234" i="2"/>
  <c r="AK234" i="2"/>
  <c r="AP236" i="2"/>
  <c r="AN236" i="2"/>
  <c r="AL236" i="2"/>
  <c r="AJ236" i="2"/>
  <c r="AG236" i="2"/>
  <c r="AE236" i="2"/>
  <c r="AC236" i="2"/>
  <c r="AA236" i="2"/>
  <c r="X236" i="2"/>
  <c r="V236" i="2"/>
  <c r="T236" i="2"/>
  <c r="R236" i="2"/>
  <c r="O236" i="2"/>
  <c r="M236" i="2"/>
  <c r="K236" i="2"/>
  <c r="I236" i="2"/>
  <c r="J236" i="2"/>
  <c r="N236" i="2"/>
  <c r="U236" i="2"/>
  <c r="Y236" i="2"/>
  <c r="AB236" i="2"/>
  <c r="AF236" i="2"/>
  <c r="AM236" i="2"/>
  <c r="AQ236" i="2"/>
  <c r="L238" i="2"/>
  <c r="P238" i="2"/>
  <c r="S238" i="2"/>
  <c r="W238" i="2"/>
  <c r="AD238" i="2"/>
  <c r="AH238" i="2"/>
  <c r="AK238" i="2"/>
  <c r="AP240" i="2"/>
  <c r="AN240" i="2"/>
  <c r="AL240" i="2"/>
  <c r="AJ240" i="2"/>
  <c r="AG240" i="2"/>
  <c r="AE240" i="2"/>
  <c r="AC240" i="2"/>
  <c r="AA240" i="2"/>
  <c r="X240" i="2"/>
  <c r="V240" i="2"/>
  <c r="T240" i="2"/>
  <c r="R240" i="2"/>
  <c r="O240" i="2"/>
  <c r="M240" i="2"/>
  <c r="K240" i="2"/>
  <c r="I240" i="2"/>
  <c r="J240" i="2"/>
  <c r="N240" i="2"/>
  <c r="U240" i="2"/>
  <c r="Y240" i="2"/>
  <c r="AB240" i="2"/>
  <c r="AF240" i="2"/>
  <c r="AM240" i="2"/>
  <c r="AQ240" i="2"/>
  <c r="L68" i="2"/>
  <c r="P68" i="2"/>
  <c r="S68" i="2"/>
  <c r="W68" i="2"/>
  <c r="AD68" i="2"/>
  <c r="AH68" i="2"/>
  <c r="AK68" i="2"/>
  <c r="AP244" i="2"/>
  <c r="AN244" i="2"/>
  <c r="AL244" i="2"/>
  <c r="AJ244" i="2"/>
  <c r="AG244" i="2"/>
  <c r="AE244" i="2"/>
  <c r="AC244" i="2"/>
  <c r="AA244" i="2"/>
  <c r="X244" i="2"/>
  <c r="V244" i="2"/>
  <c r="T244" i="2"/>
  <c r="R244" i="2"/>
  <c r="O244" i="2"/>
  <c r="M244" i="2"/>
  <c r="K244" i="2"/>
  <c r="I244" i="2"/>
  <c r="J244" i="2"/>
  <c r="N244" i="2"/>
  <c r="U244" i="2"/>
  <c r="Y244" i="2"/>
  <c r="AB244" i="2"/>
  <c r="AF244" i="2"/>
  <c r="AM244" i="2"/>
  <c r="AQ244" i="2"/>
  <c r="L246" i="2"/>
  <c r="P246" i="2"/>
  <c r="S246" i="2"/>
  <c r="W246" i="2"/>
  <c r="AD246" i="2"/>
  <c r="AH246" i="2"/>
  <c r="AK246" i="2"/>
  <c r="AP248" i="2"/>
  <c r="AN248" i="2"/>
  <c r="AL248" i="2"/>
  <c r="AJ248" i="2"/>
  <c r="AG248" i="2"/>
  <c r="AE248" i="2"/>
  <c r="AC248" i="2"/>
  <c r="AA248" i="2"/>
  <c r="X248" i="2"/>
  <c r="V248" i="2"/>
  <c r="T248" i="2"/>
  <c r="R248" i="2"/>
  <c r="O248" i="2"/>
  <c r="M248" i="2"/>
  <c r="K248" i="2"/>
  <c r="I248" i="2"/>
  <c r="J248" i="2"/>
  <c r="N248" i="2"/>
  <c r="U248" i="2"/>
  <c r="Y248" i="2"/>
  <c r="AB248" i="2"/>
  <c r="AF248" i="2"/>
  <c r="AM248" i="2"/>
  <c r="AQ248" i="2"/>
  <c r="L250" i="2"/>
  <c r="P250" i="2"/>
  <c r="S250" i="2"/>
  <c r="W250" i="2"/>
  <c r="AD250" i="2"/>
  <c r="AH250" i="2"/>
  <c r="AK250" i="2"/>
  <c r="AP252" i="2"/>
  <c r="AN252" i="2"/>
  <c r="AL252" i="2"/>
  <c r="AJ252" i="2"/>
  <c r="AG252" i="2"/>
  <c r="AE252" i="2"/>
  <c r="AC252" i="2"/>
  <c r="AA252" i="2"/>
  <c r="X252" i="2"/>
  <c r="V252" i="2"/>
  <c r="T252" i="2"/>
  <c r="R252" i="2"/>
  <c r="O252" i="2"/>
  <c r="M252" i="2"/>
  <c r="K252" i="2"/>
  <c r="I252" i="2"/>
  <c r="J252" i="2"/>
  <c r="N252" i="2"/>
  <c r="U252" i="2"/>
  <c r="Y252" i="2"/>
  <c r="AB252" i="2"/>
  <c r="AF252" i="2"/>
  <c r="AM252" i="2"/>
  <c r="AQ252" i="2"/>
  <c r="L254" i="2"/>
  <c r="P254" i="2"/>
  <c r="S254" i="2"/>
  <c r="W254" i="2"/>
  <c r="AD254" i="2"/>
  <c r="AH254" i="2"/>
  <c r="AK254" i="2"/>
  <c r="AP256" i="2"/>
  <c r="AN256" i="2"/>
  <c r="AL256" i="2"/>
  <c r="AJ256" i="2"/>
  <c r="AG256" i="2"/>
  <c r="AE256" i="2"/>
  <c r="AC256" i="2"/>
  <c r="AA256" i="2"/>
  <c r="X256" i="2"/>
  <c r="V256" i="2"/>
  <c r="T256" i="2"/>
  <c r="R256" i="2"/>
  <c r="O256" i="2"/>
  <c r="M256" i="2"/>
  <c r="K256" i="2"/>
  <c r="I256" i="2"/>
  <c r="J256" i="2"/>
  <c r="N256" i="2"/>
  <c r="U256" i="2"/>
  <c r="Y256" i="2"/>
  <c r="AB256" i="2"/>
  <c r="AF256" i="2"/>
  <c r="AM256" i="2"/>
  <c r="AQ256" i="2"/>
  <c r="L258" i="2"/>
  <c r="P258" i="2"/>
  <c r="S258" i="2"/>
  <c r="W258" i="2"/>
  <c r="AD258" i="2"/>
  <c r="AH258" i="2"/>
  <c r="AK258" i="2"/>
  <c r="AP260" i="2"/>
  <c r="AN260" i="2"/>
  <c r="AL260" i="2"/>
  <c r="AJ260" i="2"/>
  <c r="AG260" i="2"/>
  <c r="AE260" i="2"/>
  <c r="AC260" i="2"/>
  <c r="AA260" i="2"/>
  <c r="X260" i="2"/>
  <c r="V260" i="2"/>
  <c r="T260" i="2"/>
  <c r="R260" i="2"/>
  <c r="O260" i="2"/>
  <c r="M260" i="2"/>
  <c r="K260" i="2"/>
  <c r="I260" i="2"/>
  <c r="J260" i="2"/>
  <c r="N260" i="2"/>
  <c r="U260" i="2"/>
  <c r="Y260" i="2"/>
  <c r="AB260" i="2"/>
  <c r="AF260" i="2"/>
  <c r="AM260" i="2"/>
  <c r="AQ260" i="2"/>
  <c r="L262" i="2"/>
  <c r="P262" i="2"/>
  <c r="S262" i="2"/>
  <c r="W262" i="2"/>
  <c r="AD262" i="2"/>
  <c r="AH262" i="2"/>
  <c r="AK262" i="2"/>
  <c r="AP278" i="2"/>
  <c r="AN278" i="2"/>
  <c r="AL278" i="2"/>
  <c r="AJ278" i="2"/>
  <c r="AG278" i="2"/>
  <c r="AE278" i="2"/>
  <c r="AC278" i="2"/>
  <c r="AA278" i="2"/>
  <c r="X278" i="2"/>
  <c r="V278" i="2"/>
  <c r="T278" i="2"/>
  <c r="R278" i="2"/>
  <c r="O278" i="2"/>
  <c r="M278" i="2"/>
  <c r="K278" i="2"/>
  <c r="I278" i="2"/>
  <c r="J278" i="2"/>
  <c r="N278" i="2"/>
  <c r="U278" i="2"/>
  <c r="Y278" i="2"/>
  <c r="AB278" i="2"/>
  <c r="AF278" i="2"/>
  <c r="AM278" i="2"/>
  <c r="AQ278" i="2"/>
  <c r="L266" i="2"/>
  <c r="P266" i="2"/>
  <c r="S266" i="2"/>
  <c r="W266" i="2"/>
  <c r="AD266" i="2"/>
  <c r="AH266" i="2"/>
  <c r="AK266" i="2"/>
  <c r="AP268" i="2"/>
  <c r="AN268" i="2"/>
  <c r="AL268" i="2"/>
  <c r="AJ268" i="2"/>
  <c r="AG268" i="2"/>
  <c r="AE268" i="2"/>
  <c r="AC268" i="2"/>
  <c r="AA268" i="2"/>
  <c r="X268" i="2"/>
  <c r="V268" i="2"/>
  <c r="T268" i="2"/>
  <c r="R268" i="2"/>
  <c r="O268" i="2"/>
  <c r="M268" i="2"/>
  <c r="K268" i="2"/>
  <c r="I268" i="2"/>
  <c r="J268" i="2"/>
  <c r="N268" i="2"/>
  <c r="U268" i="2"/>
  <c r="Y268" i="2"/>
  <c r="AB268" i="2"/>
  <c r="AF268" i="2"/>
  <c r="AM268" i="2"/>
  <c r="AQ268" i="2"/>
  <c r="L270" i="2"/>
  <c r="P270" i="2"/>
  <c r="S270" i="2"/>
  <c r="W270" i="2"/>
  <c r="AD270" i="2"/>
  <c r="AH270" i="2"/>
  <c r="AK270" i="2"/>
  <c r="AP272" i="2"/>
  <c r="AN272" i="2"/>
  <c r="AL272" i="2"/>
  <c r="AJ272" i="2"/>
  <c r="AG272" i="2"/>
  <c r="AE272" i="2"/>
  <c r="AC272" i="2"/>
  <c r="AA272" i="2"/>
  <c r="X272" i="2"/>
  <c r="V272" i="2"/>
  <c r="T272" i="2"/>
  <c r="R272" i="2"/>
  <c r="O272" i="2"/>
  <c r="M272" i="2"/>
  <c r="K272" i="2"/>
  <c r="I272" i="2"/>
  <c r="J272" i="2"/>
  <c r="N272" i="2"/>
  <c r="U272" i="2"/>
  <c r="Y272" i="2"/>
  <c r="AB272" i="2"/>
  <c r="AF272" i="2"/>
  <c r="AM272" i="2"/>
  <c r="AQ272" i="2"/>
  <c r="L38" i="2"/>
  <c r="P38" i="2"/>
  <c r="S38" i="2"/>
  <c r="W38" i="2"/>
  <c r="AD38" i="2"/>
  <c r="AH38" i="2"/>
  <c r="AK38" i="2"/>
  <c r="AP276" i="2"/>
  <c r="AN276" i="2"/>
  <c r="AL276" i="2"/>
  <c r="AJ276" i="2"/>
  <c r="AG276" i="2"/>
  <c r="AE276" i="2"/>
  <c r="AC276" i="2"/>
  <c r="AA276" i="2"/>
  <c r="X276" i="2"/>
  <c r="V276" i="2"/>
  <c r="T276" i="2"/>
  <c r="R276" i="2"/>
  <c r="O276" i="2"/>
  <c r="M276" i="2"/>
  <c r="K276" i="2"/>
  <c r="I276" i="2"/>
  <c r="J276" i="2"/>
  <c r="N276" i="2"/>
  <c r="U276" i="2"/>
  <c r="Y276" i="2"/>
  <c r="AB276" i="2"/>
  <c r="AF276" i="2"/>
  <c r="AM276" i="2"/>
  <c r="AQ276" i="2"/>
  <c r="L242" i="2"/>
  <c r="P242" i="2"/>
  <c r="S242" i="2"/>
  <c r="W242" i="2"/>
  <c r="AD242" i="2"/>
  <c r="AH242" i="2"/>
  <c r="AK242" i="2"/>
  <c r="AP280" i="2"/>
  <c r="AN280" i="2"/>
  <c r="AL280" i="2"/>
  <c r="AJ280" i="2"/>
  <c r="AG280" i="2"/>
  <c r="AE280" i="2"/>
  <c r="AC280" i="2"/>
  <c r="AA280" i="2"/>
  <c r="X280" i="2"/>
  <c r="V280" i="2"/>
  <c r="T280" i="2"/>
  <c r="R280" i="2"/>
  <c r="O280" i="2"/>
  <c r="M280" i="2"/>
  <c r="K280" i="2"/>
  <c r="I280" i="2"/>
  <c r="J280" i="2"/>
  <c r="N280" i="2"/>
  <c r="U280" i="2"/>
  <c r="Y280" i="2"/>
  <c r="AB280" i="2"/>
  <c r="AF280" i="2"/>
  <c r="AM280" i="2"/>
  <c r="AQ280" i="2"/>
  <c r="L282" i="2"/>
  <c r="P282" i="2"/>
  <c r="S282" i="2"/>
  <c r="W282" i="2"/>
  <c r="AD282" i="2"/>
  <c r="AH282" i="2"/>
  <c r="AK282" i="2"/>
  <c r="AP284" i="2"/>
  <c r="AN284" i="2"/>
  <c r="AL284" i="2"/>
  <c r="AJ284" i="2"/>
  <c r="AG284" i="2"/>
  <c r="AE284" i="2"/>
  <c r="AC284" i="2"/>
  <c r="AA284" i="2"/>
  <c r="X284" i="2"/>
  <c r="V284" i="2"/>
  <c r="T284" i="2"/>
  <c r="R284" i="2"/>
  <c r="O284" i="2"/>
  <c r="M284" i="2"/>
  <c r="K284" i="2"/>
  <c r="I284" i="2"/>
  <c r="J284" i="2"/>
  <c r="N284" i="2"/>
  <c r="U284" i="2"/>
  <c r="Y284" i="2"/>
  <c r="AB284" i="2"/>
  <c r="AF284" i="2"/>
  <c r="AM284" i="2"/>
  <c r="AQ284" i="2"/>
  <c r="L286" i="2"/>
  <c r="P286" i="2"/>
  <c r="S286" i="2"/>
  <c r="W286" i="2"/>
  <c r="AD286" i="2"/>
  <c r="AH286" i="2"/>
  <c r="AK286" i="2"/>
  <c r="AP288" i="2"/>
  <c r="AN288" i="2"/>
  <c r="AL288" i="2"/>
  <c r="AJ288" i="2"/>
  <c r="AG288" i="2"/>
  <c r="AE288" i="2"/>
  <c r="AC288" i="2"/>
  <c r="AA288" i="2"/>
  <c r="X288" i="2"/>
  <c r="V288" i="2"/>
  <c r="T288" i="2"/>
  <c r="R288" i="2"/>
  <c r="O288" i="2"/>
  <c r="M288" i="2"/>
  <c r="K288" i="2"/>
  <c r="I288" i="2"/>
  <c r="J288" i="2"/>
  <c r="N288" i="2"/>
  <c r="U288" i="2"/>
  <c r="Y288" i="2"/>
  <c r="AB288" i="2"/>
  <c r="AF288" i="2"/>
  <c r="AM288" i="2"/>
  <c r="AQ288" i="2"/>
  <c r="J290" i="2"/>
  <c r="N290" i="2"/>
  <c r="U290" i="2"/>
  <c r="Y290" i="2"/>
  <c r="AB290" i="2"/>
  <c r="AF290" i="2"/>
  <c r="AM290" i="2"/>
  <c r="L292" i="2"/>
  <c r="P292" i="2"/>
  <c r="S292" i="2"/>
  <c r="W292" i="2"/>
  <c r="AD292" i="2"/>
  <c r="AH292" i="2"/>
  <c r="AK292" i="2"/>
  <c r="AP274" i="2"/>
  <c r="AN274" i="2"/>
  <c r="AL274" i="2"/>
  <c r="AJ274" i="2"/>
  <c r="AG274" i="2"/>
  <c r="AE274" i="2"/>
  <c r="AC274" i="2"/>
  <c r="AA274" i="2"/>
  <c r="X274" i="2"/>
  <c r="V274" i="2"/>
  <c r="T274" i="2"/>
  <c r="R274" i="2"/>
  <c r="O274" i="2"/>
  <c r="M274" i="2"/>
  <c r="K274" i="2"/>
  <c r="I274" i="2"/>
  <c r="J274" i="2"/>
  <c r="N274" i="2"/>
  <c r="U274" i="2"/>
  <c r="Y274" i="2"/>
  <c r="AB274" i="2"/>
  <c r="AF274" i="2"/>
  <c r="AM274" i="2"/>
  <c r="AQ274" i="2"/>
  <c r="L296" i="2"/>
  <c r="P296" i="2"/>
  <c r="S296" i="2"/>
  <c r="W296" i="2"/>
  <c r="AD296" i="2"/>
  <c r="AH296" i="2"/>
  <c r="AK296" i="2"/>
  <c r="AP298" i="2"/>
  <c r="AN298" i="2"/>
  <c r="AL298" i="2"/>
  <c r="AJ298" i="2"/>
  <c r="AG298" i="2"/>
  <c r="AE298" i="2"/>
  <c r="AC298" i="2"/>
  <c r="AA298" i="2"/>
  <c r="X298" i="2"/>
  <c r="V298" i="2"/>
  <c r="T298" i="2"/>
  <c r="R298" i="2"/>
  <c r="O298" i="2"/>
  <c r="M298" i="2"/>
  <c r="K298" i="2"/>
  <c r="I298" i="2"/>
  <c r="J298" i="2"/>
  <c r="N298" i="2"/>
  <c r="U298" i="2"/>
  <c r="Y298" i="2"/>
  <c r="AB298" i="2"/>
  <c r="AF298" i="2"/>
  <c r="AM298" i="2"/>
  <c r="AQ298" i="2"/>
  <c r="L300" i="2"/>
  <c r="P300" i="2"/>
  <c r="S300" i="2"/>
  <c r="W300" i="2"/>
  <c r="AD300" i="2"/>
  <c r="AH300" i="2"/>
  <c r="AK300" i="2"/>
  <c r="J184" i="2"/>
  <c r="L184" i="2"/>
  <c r="N184" i="2"/>
  <c r="P184" i="2"/>
  <c r="S184" i="2"/>
  <c r="U184" i="2"/>
  <c r="W184" i="2"/>
  <c r="Y184" i="2"/>
  <c r="AB184" i="2"/>
  <c r="AD184" i="2"/>
  <c r="AF184" i="2"/>
  <c r="AH184" i="2"/>
  <c r="AK184" i="2"/>
  <c r="AM184" i="2"/>
  <c r="AO184" i="2"/>
  <c r="J186" i="2"/>
  <c r="L186" i="2"/>
  <c r="N186" i="2"/>
  <c r="P186" i="2"/>
  <c r="S186" i="2"/>
  <c r="U186" i="2"/>
  <c r="W186" i="2"/>
  <c r="Y186" i="2"/>
  <c r="AB186" i="2"/>
  <c r="AD186" i="2"/>
  <c r="AF186" i="2"/>
  <c r="AH186" i="2"/>
  <c r="AK186" i="2"/>
  <c r="AM186" i="2"/>
  <c r="AO186" i="2"/>
  <c r="J188" i="2"/>
  <c r="L188" i="2"/>
  <c r="N188" i="2"/>
  <c r="P188" i="2"/>
  <c r="S188" i="2"/>
  <c r="U188" i="2"/>
  <c r="W188" i="2"/>
  <c r="Y188" i="2"/>
  <c r="AB188" i="2"/>
  <c r="AD188" i="2"/>
  <c r="AF188" i="2"/>
  <c r="AH188" i="2"/>
  <c r="AK188" i="2"/>
  <c r="AM188" i="2"/>
  <c r="AO188" i="2"/>
  <c r="J190" i="2"/>
  <c r="L190" i="2"/>
  <c r="N190" i="2"/>
  <c r="P190" i="2"/>
  <c r="S190" i="2"/>
  <c r="U190" i="2"/>
  <c r="W190" i="2"/>
  <c r="Y190" i="2"/>
  <c r="AB190" i="2"/>
  <c r="AD190" i="2"/>
  <c r="AF190" i="2"/>
  <c r="AH190" i="2"/>
  <c r="AK190" i="2"/>
  <c r="AM190" i="2"/>
  <c r="AO190" i="2"/>
  <c r="J192" i="2"/>
  <c r="L192" i="2"/>
  <c r="N192" i="2"/>
  <c r="P192" i="2"/>
  <c r="S192" i="2"/>
  <c r="U192" i="2"/>
  <c r="W192" i="2"/>
  <c r="Y192" i="2"/>
  <c r="AB192" i="2"/>
  <c r="AD192" i="2"/>
  <c r="AF192" i="2"/>
  <c r="AH192" i="2"/>
  <c r="AK192" i="2"/>
  <c r="AM192" i="2"/>
  <c r="AO192" i="2"/>
  <c r="J194" i="2"/>
  <c r="L194" i="2"/>
  <c r="N194" i="2"/>
  <c r="P194" i="2"/>
  <c r="S194" i="2"/>
  <c r="U194" i="2"/>
  <c r="W194" i="2"/>
  <c r="Y194" i="2"/>
  <c r="AB194" i="2"/>
  <c r="AD194" i="2"/>
  <c r="AF194" i="2"/>
  <c r="AH194" i="2"/>
  <c r="AK194" i="2"/>
  <c r="AM194" i="2"/>
  <c r="AO194" i="2"/>
  <c r="J196" i="2"/>
  <c r="L196" i="2"/>
  <c r="N196" i="2"/>
  <c r="P196" i="2"/>
  <c r="S196" i="2"/>
  <c r="U196" i="2"/>
  <c r="W196" i="2"/>
  <c r="Y196" i="2"/>
  <c r="AB196" i="2"/>
  <c r="AD196" i="2"/>
  <c r="AF196" i="2"/>
  <c r="AH196" i="2"/>
  <c r="AK196" i="2"/>
  <c r="AM196" i="2"/>
  <c r="AO196" i="2"/>
  <c r="J198" i="2"/>
  <c r="L198" i="2"/>
  <c r="N198" i="2"/>
  <c r="P198" i="2"/>
  <c r="S198" i="2"/>
  <c r="U198" i="2"/>
  <c r="W198" i="2"/>
  <c r="Y198" i="2"/>
  <c r="AB198" i="2"/>
  <c r="AD198" i="2"/>
  <c r="AF198" i="2"/>
  <c r="AH198" i="2"/>
  <c r="AK198" i="2"/>
  <c r="AM198" i="2"/>
  <c r="AO198" i="2"/>
  <c r="J200" i="2"/>
  <c r="L200" i="2"/>
  <c r="N200" i="2"/>
  <c r="P200" i="2"/>
  <c r="S200" i="2"/>
  <c r="U200" i="2"/>
  <c r="W200" i="2"/>
  <c r="Y200" i="2"/>
  <c r="AB200" i="2"/>
  <c r="AD200" i="2"/>
  <c r="AF200" i="2"/>
  <c r="AH200" i="2"/>
  <c r="AK200" i="2"/>
  <c r="AM200" i="2"/>
  <c r="AO200" i="2"/>
  <c r="J202" i="2"/>
  <c r="L202" i="2"/>
  <c r="N202" i="2"/>
  <c r="P202" i="2"/>
  <c r="S202" i="2"/>
  <c r="U202" i="2"/>
  <c r="W202" i="2"/>
  <c r="Y202" i="2"/>
  <c r="AB202" i="2"/>
  <c r="AD202" i="2"/>
  <c r="AF202" i="2"/>
  <c r="AH202" i="2"/>
  <c r="AK202" i="2"/>
  <c r="AM202" i="2"/>
  <c r="AO202" i="2"/>
  <c r="J204" i="2"/>
  <c r="L204" i="2"/>
  <c r="N204" i="2"/>
  <c r="P204" i="2"/>
  <c r="S204" i="2"/>
  <c r="U204" i="2"/>
  <c r="W204" i="2"/>
  <c r="Y204" i="2"/>
  <c r="AB204" i="2"/>
  <c r="AD204" i="2"/>
  <c r="AF204" i="2"/>
  <c r="AH204" i="2"/>
  <c r="AK204" i="2"/>
  <c r="AM204" i="2"/>
  <c r="AO204" i="2"/>
  <c r="J206" i="2"/>
  <c r="L206" i="2"/>
  <c r="N206" i="2"/>
  <c r="P206" i="2"/>
  <c r="S206" i="2"/>
  <c r="U206" i="2"/>
  <c r="W206" i="2"/>
  <c r="Y206" i="2"/>
  <c r="AB206" i="2"/>
  <c r="AD206" i="2"/>
  <c r="AF206" i="2"/>
  <c r="AH206" i="2"/>
  <c r="AK206" i="2"/>
  <c r="AM206" i="2"/>
  <c r="AO206" i="2"/>
  <c r="J208" i="2"/>
  <c r="L208" i="2"/>
  <c r="N208" i="2"/>
  <c r="P208" i="2"/>
  <c r="S208" i="2"/>
  <c r="U208" i="2"/>
  <c r="W208" i="2"/>
  <c r="Y208" i="2"/>
  <c r="AB208" i="2"/>
  <c r="AD208" i="2"/>
  <c r="AF208" i="2"/>
  <c r="AH208" i="2"/>
  <c r="AK208" i="2"/>
  <c r="AM208" i="2"/>
  <c r="AO208" i="2"/>
  <c r="J210" i="2"/>
  <c r="L210" i="2"/>
  <c r="N210" i="2"/>
  <c r="P210" i="2"/>
  <c r="S210" i="2"/>
  <c r="U210" i="2"/>
  <c r="W210" i="2"/>
  <c r="Y210" i="2"/>
  <c r="AB210" i="2"/>
  <c r="AD210" i="2"/>
  <c r="AF210" i="2"/>
  <c r="AH210" i="2"/>
  <c r="AK210" i="2"/>
  <c r="AM210" i="2"/>
  <c r="AO210" i="2"/>
  <c r="J212" i="2"/>
  <c r="L212" i="2"/>
  <c r="N212" i="2"/>
  <c r="P212" i="2"/>
  <c r="S212" i="2"/>
  <c r="U212" i="2"/>
  <c r="W212" i="2"/>
  <c r="Y212" i="2"/>
  <c r="AB212" i="2"/>
  <c r="AD212" i="2"/>
  <c r="AF212" i="2"/>
  <c r="AH212" i="2"/>
  <c r="AK212" i="2"/>
  <c r="AM212" i="2"/>
  <c r="AO212" i="2"/>
  <c r="AP214" i="2"/>
  <c r="AN214" i="2"/>
  <c r="AL214" i="2"/>
  <c r="AJ214" i="2"/>
  <c r="AG214" i="2"/>
  <c r="AE214" i="2"/>
  <c r="AC214" i="2"/>
  <c r="AA214" i="2"/>
  <c r="X214" i="2"/>
  <c r="V214" i="2"/>
  <c r="T214" i="2"/>
  <c r="R214" i="2"/>
  <c r="O214" i="2"/>
  <c r="M214" i="2"/>
  <c r="K214" i="2"/>
  <c r="I214" i="2"/>
  <c r="J214" i="2"/>
  <c r="N214" i="2"/>
  <c r="U214" i="2"/>
  <c r="Y214" i="2"/>
  <c r="AB214" i="2"/>
  <c r="AF214" i="2"/>
  <c r="AM214" i="2"/>
  <c r="AQ214" i="2"/>
  <c r="AP218" i="2"/>
  <c r="AN218" i="2"/>
  <c r="AL218" i="2"/>
  <c r="AJ218" i="2"/>
  <c r="AG218" i="2"/>
  <c r="AE218" i="2"/>
  <c r="AC218" i="2"/>
  <c r="AA218" i="2"/>
  <c r="X218" i="2"/>
  <c r="V218" i="2"/>
  <c r="T218" i="2"/>
  <c r="R218" i="2"/>
  <c r="O218" i="2"/>
  <c r="M218" i="2"/>
  <c r="K218" i="2"/>
  <c r="I218" i="2"/>
  <c r="J218" i="2"/>
  <c r="N218" i="2"/>
  <c r="U218" i="2"/>
  <c r="Y218" i="2"/>
  <c r="AB218" i="2"/>
  <c r="AF218" i="2"/>
  <c r="AM218" i="2"/>
  <c r="AQ218" i="2"/>
  <c r="AP222" i="2"/>
  <c r="AN222" i="2"/>
  <c r="AL222" i="2"/>
  <c r="AJ222" i="2"/>
  <c r="AG222" i="2"/>
  <c r="AE222" i="2"/>
  <c r="AC222" i="2"/>
  <c r="AA222" i="2"/>
  <c r="X222" i="2"/>
  <c r="V222" i="2"/>
  <c r="T222" i="2"/>
  <c r="R222" i="2"/>
  <c r="O222" i="2"/>
  <c r="M222" i="2"/>
  <c r="K222" i="2"/>
  <c r="I222" i="2"/>
  <c r="J222" i="2"/>
  <c r="N222" i="2"/>
  <c r="U222" i="2"/>
  <c r="Y222" i="2"/>
  <c r="AB222" i="2"/>
  <c r="AF222" i="2"/>
  <c r="AM222" i="2"/>
  <c r="AQ222" i="2"/>
  <c r="AP226" i="2"/>
  <c r="AN226" i="2"/>
  <c r="AL226" i="2"/>
  <c r="AJ226" i="2"/>
  <c r="AG226" i="2"/>
  <c r="AE226" i="2"/>
  <c r="AC226" i="2"/>
  <c r="AA226" i="2"/>
  <c r="X226" i="2"/>
  <c r="V226" i="2"/>
  <c r="T226" i="2"/>
  <c r="R226" i="2"/>
  <c r="O226" i="2"/>
  <c r="M226" i="2"/>
  <c r="K226" i="2"/>
  <c r="I226" i="2"/>
  <c r="J226" i="2"/>
  <c r="N226" i="2"/>
  <c r="U226" i="2"/>
  <c r="Y226" i="2"/>
  <c r="AB226" i="2"/>
  <c r="AF226" i="2"/>
  <c r="AM226" i="2"/>
  <c r="AQ226" i="2"/>
  <c r="AP230" i="2"/>
  <c r="AN230" i="2"/>
  <c r="AL230" i="2"/>
  <c r="AJ230" i="2"/>
  <c r="AG230" i="2"/>
  <c r="AE230" i="2"/>
  <c r="AC230" i="2"/>
  <c r="AA230" i="2"/>
  <c r="X230" i="2"/>
  <c r="V230" i="2"/>
  <c r="T230" i="2"/>
  <c r="R230" i="2"/>
  <c r="O230" i="2"/>
  <c r="M230" i="2"/>
  <c r="K230" i="2"/>
  <c r="I230" i="2"/>
  <c r="J230" i="2"/>
  <c r="N230" i="2"/>
  <c r="U230" i="2"/>
  <c r="Y230" i="2"/>
  <c r="AB230" i="2"/>
  <c r="AF230" i="2"/>
  <c r="AM230" i="2"/>
  <c r="AQ230" i="2"/>
  <c r="AP234" i="2"/>
  <c r="AN234" i="2"/>
  <c r="AL234" i="2"/>
  <c r="AJ234" i="2"/>
  <c r="AG234" i="2"/>
  <c r="AE234" i="2"/>
  <c r="AC234" i="2"/>
  <c r="AA234" i="2"/>
  <c r="X234" i="2"/>
  <c r="V234" i="2"/>
  <c r="T234" i="2"/>
  <c r="R234" i="2"/>
  <c r="O234" i="2"/>
  <c r="M234" i="2"/>
  <c r="K234" i="2"/>
  <c r="I234" i="2"/>
  <c r="J234" i="2"/>
  <c r="N234" i="2"/>
  <c r="U234" i="2"/>
  <c r="Y234" i="2"/>
  <c r="AB234" i="2"/>
  <c r="AF234" i="2"/>
  <c r="AM234" i="2"/>
  <c r="AQ234" i="2"/>
  <c r="AP238" i="2"/>
  <c r="AN238" i="2"/>
  <c r="AL238" i="2"/>
  <c r="AJ238" i="2"/>
  <c r="AG238" i="2"/>
  <c r="AE238" i="2"/>
  <c r="AC238" i="2"/>
  <c r="AA238" i="2"/>
  <c r="X238" i="2"/>
  <c r="V238" i="2"/>
  <c r="T238" i="2"/>
  <c r="R238" i="2"/>
  <c r="O238" i="2"/>
  <c r="M238" i="2"/>
  <c r="K238" i="2"/>
  <c r="I238" i="2"/>
  <c r="J238" i="2"/>
  <c r="N238" i="2"/>
  <c r="U238" i="2"/>
  <c r="Y238" i="2"/>
  <c r="AB238" i="2"/>
  <c r="AF238" i="2"/>
  <c r="AM238" i="2"/>
  <c r="AQ238" i="2"/>
  <c r="AP68" i="2"/>
  <c r="AN68" i="2"/>
  <c r="AL68" i="2"/>
  <c r="AJ68" i="2"/>
  <c r="AG68" i="2"/>
  <c r="AE68" i="2"/>
  <c r="AC68" i="2"/>
  <c r="AA68" i="2"/>
  <c r="X68" i="2"/>
  <c r="V68" i="2"/>
  <c r="T68" i="2"/>
  <c r="R68" i="2"/>
  <c r="O68" i="2"/>
  <c r="M68" i="2"/>
  <c r="K68" i="2"/>
  <c r="I68" i="2"/>
  <c r="J68" i="2"/>
  <c r="N68" i="2"/>
  <c r="U68" i="2"/>
  <c r="Y68" i="2"/>
  <c r="AB68" i="2"/>
  <c r="AF68" i="2"/>
  <c r="AM68" i="2"/>
  <c r="AQ68" i="2"/>
  <c r="AP246" i="2"/>
  <c r="AN246" i="2"/>
  <c r="AL246" i="2"/>
  <c r="AJ246" i="2"/>
  <c r="AG246" i="2"/>
  <c r="AE246" i="2"/>
  <c r="AC246" i="2"/>
  <c r="AA246" i="2"/>
  <c r="X246" i="2"/>
  <c r="V246" i="2"/>
  <c r="T246" i="2"/>
  <c r="R246" i="2"/>
  <c r="O246" i="2"/>
  <c r="M246" i="2"/>
  <c r="K246" i="2"/>
  <c r="I246" i="2"/>
  <c r="J246" i="2"/>
  <c r="N246" i="2"/>
  <c r="U246" i="2"/>
  <c r="Y246" i="2"/>
  <c r="AB246" i="2"/>
  <c r="AF246" i="2"/>
  <c r="AM246" i="2"/>
  <c r="AQ246" i="2"/>
  <c r="AP250" i="2"/>
  <c r="AN250" i="2"/>
  <c r="AL250" i="2"/>
  <c r="AJ250" i="2"/>
  <c r="AG250" i="2"/>
  <c r="AE250" i="2"/>
  <c r="AC250" i="2"/>
  <c r="AA250" i="2"/>
  <c r="X250" i="2"/>
  <c r="V250" i="2"/>
  <c r="T250" i="2"/>
  <c r="R250" i="2"/>
  <c r="O250" i="2"/>
  <c r="M250" i="2"/>
  <c r="K250" i="2"/>
  <c r="I250" i="2"/>
  <c r="J250" i="2"/>
  <c r="N250" i="2"/>
  <c r="U250" i="2"/>
  <c r="Y250" i="2"/>
  <c r="AB250" i="2"/>
  <c r="AF250" i="2"/>
  <c r="AM250" i="2"/>
  <c r="AQ250" i="2"/>
  <c r="AP254" i="2"/>
  <c r="AN254" i="2"/>
  <c r="AL254" i="2"/>
  <c r="AJ254" i="2"/>
  <c r="AG254" i="2"/>
  <c r="AE254" i="2"/>
  <c r="AC254" i="2"/>
  <c r="AA254" i="2"/>
  <c r="X254" i="2"/>
  <c r="V254" i="2"/>
  <c r="T254" i="2"/>
  <c r="R254" i="2"/>
  <c r="O254" i="2"/>
  <c r="M254" i="2"/>
  <c r="K254" i="2"/>
  <c r="I254" i="2"/>
  <c r="J254" i="2"/>
  <c r="N254" i="2"/>
  <c r="U254" i="2"/>
  <c r="Y254" i="2"/>
  <c r="AB254" i="2"/>
  <c r="AF254" i="2"/>
  <c r="AM254" i="2"/>
  <c r="AQ254" i="2"/>
  <c r="AP258" i="2"/>
  <c r="AN258" i="2"/>
  <c r="AL258" i="2"/>
  <c r="AJ258" i="2"/>
  <c r="AG258" i="2"/>
  <c r="AE258" i="2"/>
  <c r="AC258" i="2"/>
  <c r="AA258" i="2"/>
  <c r="X258" i="2"/>
  <c r="V258" i="2"/>
  <c r="T258" i="2"/>
  <c r="R258" i="2"/>
  <c r="O258" i="2"/>
  <c r="M258" i="2"/>
  <c r="K258" i="2"/>
  <c r="I258" i="2"/>
  <c r="J258" i="2"/>
  <c r="N258" i="2"/>
  <c r="U258" i="2"/>
  <c r="Y258" i="2"/>
  <c r="AB258" i="2"/>
  <c r="AF258" i="2"/>
  <c r="AM258" i="2"/>
  <c r="AQ258" i="2"/>
  <c r="AP262" i="2"/>
  <c r="AN262" i="2"/>
  <c r="AL262" i="2"/>
  <c r="AJ262" i="2"/>
  <c r="AG262" i="2"/>
  <c r="AE262" i="2"/>
  <c r="AC262" i="2"/>
  <c r="AA262" i="2"/>
  <c r="X262" i="2"/>
  <c r="V262" i="2"/>
  <c r="T262" i="2"/>
  <c r="R262" i="2"/>
  <c r="O262" i="2"/>
  <c r="M262" i="2"/>
  <c r="K262" i="2"/>
  <c r="I262" i="2"/>
  <c r="J262" i="2"/>
  <c r="N262" i="2"/>
  <c r="U262" i="2"/>
  <c r="Y262" i="2"/>
  <c r="AB262" i="2"/>
  <c r="AF262" i="2"/>
  <c r="AM262" i="2"/>
  <c r="AQ262" i="2"/>
  <c r="AP266" i="2"/>
  <c r="AN266" i="2"/>
  <c r="AL266" i="2"/>
  <c r="AJ266" i="2"/>
  <c r="AG266" i="2"/>
  <c r="AE266" i="2"/>
  <c r="AC266" i="2"/>
  <c r="AA266" i="2"/>
  <c r="X266" i="2"/>
  <c r="V266" i="2"/>
  <c r="T266" i="2"/>
  <c r="R266" i="2"/>
  <c r="O266" i="2"/>
  <c r="M266" i="2"/>
  <c r="K266" i="2"/>
  <c r="I266" i="2"/>
  <c r="J266" i="2"/>
  <c r="N266" i="2"/>
  <c r="U266" i="2"/>
  <c r="Y266" i="2"/>
  <c r="AB266" i="2"/>
  <c r="AF266" i="2"/>
  <c r="AM266" i="2"/>
  <c r="AQ266" i="2"/>
  <c r="AP270" i="2"/>
  <c r="AN270" i="2"/>
  <c r="AL270" i="2"/>
  <c r="AJ270" i="2"/>
  <c r="AG270" i="2"/>
  <c r="AE270" i="2"/>
  <c r="AC270" i="2"/>
  <c r="AA270" i="2"/>
  <c r="X270" i="2"/>
  <c r="V270" i="2"/>
  <c r="T270" i="2"/>
  <c r="R270" i="2"/>
  <c r="O270" i="2"/>
  <c r="M270" i="2"/>
  <c r="K270" i="2"/>
  <c r="I270" i="2"/>
  <c r="J270" i="2"/>
  <c r="N270" i="2"/>
  <c r="U270" i="2"/>
  <c r="Y270" i="2"/>
  <c r="AB270" i="2"/>
  <c r="AF270" i="2"/>
  <c r="AM270" i="2"/>
  <c r="AQ270" i="2"/>
  <c r="AP38" i="2"/>
  <c r="AN38" i="2"/>
  <c r="AL38" i="2"/>
  <c r="AJ38" i="2"/>
  <c r="AG38" i="2"/>
  <c r="AE38" i="2"/>
  <c r="AC38" i="2"/>
  <c r="AA38" i="2"/>
  <c r="X38" i="2"/>
  <c r="V38" i="2"/>
  <c r="T38" i="2"/>
  <c r="R38" i="2"/>
  <c r="O38" i="2"/>
  <c r="M38" i="2"/>
  <c r="K38" i="2"/>
  <c r="I38" i="2"/>
  <c r="J38" i="2"/>
  <c r="N38" i="2"/>
  <c r="U38" i="2"/>
  <c r="Y38" i="2"/>
  <c r="AB38" i="2"/>
  <c r="AF38" i="2"/>
  <c r="AM38" i="2"/>
  <c r="AQ38" i="2"/>
  <c r="AP242" i="2"/>
  <c r="AN242" i="2"/>
  <c r="AL242" i="2"/>
  <c r="AJ242" i="2"/>
  <c r="AG242" i="2"/>
  <c r="AE242" i="2"/>
  <c r="AC242" i="2"/>
  <c r="AA242" i="2"/>
  <c r="X242" i="2"/>
  <c r="V242" i="2"/>
  <c r="T242" i="2"/>
  <c r="R242" i="2"/>
  <c r="O242" i="2"/>
  <c r="M242" i="2"/>
  <c r="K242" i="2"/>
  <c r="I242" i="2"/>
  <c r="J242" i="2"/>
  <c r="N242" i="2"/>
  <c r="U242" i="2"/>
  <c r="Y242" i="2"/>
  <c r="AB242" i="2"/>
  <c r="AF242" i="2"/>
  <c r="AM242" i="2"/>
  <c r="AQ242" i="2"/>
  <c r="AP282" i="2"/>
  <c r="AN282" i="2"/>
  <c r="AL282" i="2"/>
  <c r="AJ282" i="2"/>
  <c r="AG282" i="2"/>
  <c r="AE282" i="2"/>
  <c r="AC282" i="2"/>
  <c r="AA282" i="2"/>
  <c r="X282" i="2"/>
  <c r="V282" i="2"/>
  <c r="T282" i="2"/>
  <c r="R282" i="2"/>
  <c r="O282" i="2"/>
  <c r="M282" i="2"/>
  <c r="K282" i="2"/>
  <c r="I282" i="2"/>
  <c r="J282" i="2"/>
  <c r="N282" i="2"/>
  <c r="U282" i="2"/>
  <c r="Y282" i="2"/>
  <c r="AB282" i="2"/>
  <c r="AF282" i="2"/>
  <c r="AM282" i="2"/>
  <c r="AQ282" i="2"/>
  <c r="AP286" i="2"/>
  <c r="AN286" i="2"/>
  <c r="AL286" i="2"/>
  <c r="AJ286" i="2"/>
  <c r="AG286" i="2"/>
  <c r="AE286" i="2"/>
  <c r="AC286" i="2"/>
  <c r="AA286" i="2"/>
  <c r="X286" i="2"/>
  <c r="V286" i="2"/>
  <c r="T286" i="2"/>
  <c r="R286" i="2"/>
  <c r="O286" i="2"/>
  <c r="M286" i="2"/>
  <c r="K286" i="2"/>
  <c r="I286" i="2"/>
  <c r="J286" i="2"/>
  <c r="N286" i="2"/>
  <c r="U286" i="2"/>
  <c r="Y286" i="2"/>
  <c r="AB286" i="2"/>
  <c r="AF286" i="2"/>
  <c r="AM286" i="2"/>
  <c r="AQ286" i="2"/>
  <c r="AP290" i="2"/>
  <c r="AN290" i="2"/>
  <c r="AL290" i="2"/>
  <c r="AJ290" i="2"/>
  <c r="AG290" i="2"/>
  <c r="AE290" i="2"/>
  <c r="AC290" i="2"/>
  <c r="AA290" i="2"/>
  <c r="X290" i="2"/>
  <c r="V290" i="2"/>
  <c r="T290" i="2"/>
  <c r="R290" i="2"/>
  <c r="O290" i="2"/>
  <c r="M290" i="2"/>
  <c r="K290" i="2"/>
  <c r="I290" i="2"/>
  <c r="L290" i="2"/>
  <c r="P290" i="2"/>
  <c r="S290" i="2"/>
  <c r="W290" i="2"/>
  <c r="AD290" i="2"/>
  <c r="AH290" i="2"/>
  <c r="AK290" i="2"/>
  <c r="AO290" i="2"/>
  <c r="AP292" i="2"/>
  <c r="AN292" i="2"/>
  <c r="AL292" i="2"/>
  <c r="AJ292" i="2"/>
  <c r="AG292" i="2"/>
  <c r="AE292" i="2"/>
  <c r="AC292" i="2"/>
  <c r="AA292" i="2"/>
  <c r="X292" i="2"/>
  <c r="V292" i="2"/>
  <c r="T292" i="2"/>
  <c r="R292" i="2"/>
  <c r="O292" i="2"/>
  <c r="M292" i="2"/>
  <c r="K292" i="2"/>
  <c r="I292" i="2"/>
  <c r="J292" i="2"/>
  <c r="N292" i="2"/>
  <c r="U292" i="2"/>
  <c r="Y292" i="2"/>
  <c r="AB292" i="2"/>
  <c r="AF292" i="2"/>
  <c r="AM292" i="2"/>
  <c r="AQ292" i="2"/>
  <c r="AP296" i="2"/>
  <c r="AN296" i="2"/>
  <c r="AL296" i="2"/>
  <c r="AJ296" i="2"/>
  <c r="AG296" i="2"/>
  <c r="AE296" i="2"/>
  <c r="AC296" i="2"/>
  <c r="AA296" i="2"/>
  <c r="X296" i="2"/>
  <c r="V296" i="2"/>
  <c r="T296" i="2"/>
  <c r="R296" i="2"/>
  <c r="O296" i="2"/>
  <c r="M296" i="2"/>
  <c r="K296" i="2"/>
  <c r="I296" i="2"/>
  <c r="J296" i="2"/>
  <c r="N296" i="2"/>
  <c r="U296" i="2"/>
  <c r="Y296" i="2"/>
  <c r="AB296" i="2"/>
  <c r="AF296" i="2"/>
  <c r="AM296" i="2"/>
  <c r="AQ296" i="2"/>
  <c r="AP300" i="2"/>
  <c r="AN300" i="2"/>
  <c r="AL300" i="2"/>
  <c r="AJ300" i="2"/>
  <c r="AG300" i="2"/>
  <c r="AE300" i="2"/>
  <c r="AC300" i="2"/>
  <c r="AA300" i="2"/>
  <c r="X300" i="2"/>
  <c r="V300" i="2"/>
  <c r="T300" i="2"/>
  <c r="R300" i="2"/>
  <c r="O300" i="2"/>
  <c r="M300" i="2"/>
  <c r="K300" i="2"/>
  <c r="I300" i="2"/>
  <c r="J300" i="2"/>
  <c r="N300" i="2"/>
  <c r="U300" i="2"/>
  <c r="Y300" i="2"/>
  <c r="AB300" i="2"/>
  <c r="AF300" i="2"/>
  <c r="AM300" i="2"/>
  <c r="AQ300" i="2"/>
  <c r="J215" i="2"/>
  <c r="L215" i="2"/>
  <c r="N215" i="2"/>
  <c r="P215" i="2"/>
  <c r="S215" i="2"/>
  <c r="U215" i="2"/>
  <c r="W215" i="2"/>
  <c r="Y215" i="2"/>
  <c r="AB215" i="2"/>
  <c r="AD215" i="2"/>
  <c r="AF215" i="2"/>
  <c r="AH215" i="2"/>
  <c r="AK215" i="2"/>
  <c r="AM215" i="2"/>
  <c r="AO215" i="2"/>
  <c r="J217" i="2"/>
  <c r="L217" i="2"/>
  <c r="N217" i="2"/>
  <c r="P217" i="2"/>
  <c r="S217" i="2"/>
  <c r="U217" i="2"/>
  <c r="W217" i="2"/>
  <c r="Y217" i="2"/>
  <c r="AB217" i="2"/>
  <c r="AD217" i="2"/>
  <c r="AF217" i="2"/>
  <c r="AH217" i="2"/>
  <c r="AK217" i="2"/>
  <c r="AM217" i="2"/>
  <c r="AO217" i="2"/>
  <c r="J219" i="2"/>
  <c r="L219" i="2"/>
  <c r="N219" i="2"/>
  <c r="P219" i="2"/>
  <c r="S219" i="2"/>
  <c r="U219" i="2"/>
  <c r="W219" i="2"/>
  <c r="Y219" i="2"/>
  <c r="AB219" i="2"/>
  <c r="AD219" i="2"/>
  <c r="AF219" i="2"/>
  <c r="AH219" i="2"/>
  <c r="AK219" i="2"/>
  <c r="AM219" i="2"/>
  <c r="AO219" i="2"/>
  <c r="J221" i="2"/>
  <c r="L221" i="2"/>
  <c r="N221" i="2"/>
  <c r="P221" i="2"/>
  <c r="S221" i="2"/>
  <c r="U221" i="2"/>
  <c r="W221" i="2"/>
  <c r="Y221" i="2"/>
  <c r="AB221" i="2"/>
  <c r="AD221" i="2"/>
  <c r="AF221" i="2"/>
  <c r="AH221" i="2"/>
  <c r="AK221" i="2"/>
  <c r="AM221" i="2"/>
  <c r="AO221" i="2"/>
  <c r="J223" i="2"/>
  <c r="L223" i="2"/>
  <c r="N223" i="2"/>
  <c r="P223" i="2"/>
  <c r="S223" i="2"/>
  <c r="U223" i="2"/>
  <c r="W223" i="2"/>
  <c r="Y223" i="2"/>
  <c r="AB223" i="2"/>
  <c r="AD223" i="2"/>
  <c r="AF223" i="2"/>
  <c r="AH223" i="2"/>
  <c r="AK223" i="2"/>
  <c r="AM223" i="2"/>
  <c r="AO223" i="2"/>
  <c r="J225" i="2"/>
  <c r="L225" i="2"/>
  <c r="N225" i="2"/>
  <c r="P225" i="2"/>
  <c r="S225" i="2"/>
  <c r="U225" i="2"/>
  <c r="W225" i="2"/>
  <c r="Y225" i="2"/>
  <c r="AB225" i="2"/>
  <c r="AD225" i="2"/>
  <c r="AF225" i="2"/>
  <c r="AH225" i="2"/>
  <c r="AK225" i="2"/>
  <c r="AM225" i="2"/>
  <c r="AO225" i="2"/>
  <c r="J227" i="2"/>
  <c r="L227" i="2"/>
  <c r="N227" i="2"/>
  <c r="P227" i="2"/>
  <c r="S227" i="2"/>
  <c r="U227" i="2"/>
  <c r="W227" i="2"/>
  <c r="Y227" i="2"/>
  <c r="AB227" i="2"/>
  <c r="AD227" i="2"/>
  <c r="AF227" i="2"/>
  <c r="AH227" i="2"/>
  <c r="AK227" i="2"/>
  <c r="AM227" i="2"/>
  <c r="AO227" i="2"/>
  <c r="J229" i="2"/>
  <c r="L229" i="2"/>
  <c r="N229" i="2"/>
  <c r="P229" i="2"/>
  <c r="S229" i="2"/>
  <c r="U229" i="2"/>
  <c r="W229" i="2"/>
  <c r="Y229" i="2"/>
  <c r="AB229" i="2"/>
  <c r="AD229" i="2"/>
  <c r="AF229" i="2"/>
  <c r="AH229" i="2"/>
  <c r="AK229" i="2"/>
  <c r="AM229" i="2"/>
  <c r="AO229" i="2"/>
  <c r="J231" i="2"/>
  <c r="L231" i="2"/>
  <c r="N231" i="2"/>
  <c r="P231" i="2"/>
  <c r="S231" i="2"/>
  <c r="U231" i="2"/>
  <c r="W231" i="2"/>
  <c r="Y231" i="2"/>
  <c r="AB231" i="2"/>
  <c r="AD231" i="2"/>
  <c r="AF231" i="2"/>
  <c r="AH231" i="2"/>
  <c r="AK231" i="2"/>
  <c r="AM231" i="2"/>
  <c r="AO231" i="2"/>
  <c r="J233" i="2"/>
  <c r="L233" i="2"/>
  <c r="N233" i="2"/>
  <c r="P233" i="2"/>
  <c r="S233" i="2"/>
  <c r="U233" i="2"/>
  <c r="W233" i="2"/>
  <c r="Y233" i="2"/>
  <c r="AB233" i="2"/>
  <c r="AD233" i="2"/>
  <c r="AF233" i="2"/>
  <c r="AH233" i="2"/>
  <c r="AK233" i="2"/>
  <c r="AM233" i="2"/>
  <c r="AO233" i="2"/>
  <c r="J235" i="2"/>
  <c r="L235" i="2"/>
  <c r="N235" i="2"/>
  <c r="P235" i="2"/>
  <c r="S235" i="2"/>
  <c r="U235" i="2"/>
  <c r="W235" i="2"/>
  <c r="Y235" i="2"/>
  <c r="AB235" i="2"/>
  <c r="AD235" i="2"/>
  <c r="AF235" i="2"/>
  <c r="AH235" i="2"/>
  <c r="AK235" i="2"/>
  <c r="AM235" i="2"/>
  <c r="AO235" i="2"/>
  <c r="J237" i="2"/>
  <c r="L237" i="2"/>
  <c r="N237" i="2"/>
  <c r="P237" i="2"/>
  <c r="S237" i="2"/>
  <c r="U237" i="2"/>
  <c r="W237" i="2"/>
  <c r="Y237" i="2"/>
  <c r="AB237" i="2"/>
  <c r="AD237" i="2"/>
  <c r="AF237" i="2"/>
  <c r="AH237" i="2"/>
  <c r="AK237" i="2"/>
  <c r="AM237" i="2"/>
  <c r="AO237" i="2"/>
  <c r="J239" i="2"/>
  <c r="L239" i="2"/>
  <c r="N239" i="2"/>
  <c r="P239" i="2"/>
  <c r="S239" i="2"/>
  <c r="U239" i="2"/>
  <c r="W239" i="2"/>
  <c r="Y239" i="2"/>
  <c r="AB239" i="2"/>
  <c r="AD239" i="2"/>
  <c r="AF239" i="2"/>
  <c r="AH239" i="2"/>
  <c r="AK239" i="2"/>
  <c r="AM239" i="2"/>
  <c r="AO239" i="2"/>
  <c r="J228" i="2"/>
  <c r="L228" i="2"/>
  <c r="N228" i="2"/>
  <c r="P228" i="2"/>
  <c r="S228" i="2"/>
  <c r="U228" i="2"/>
  <c r="W228" i="2"/>
  <c r="Y228" i="2"/>
  <c r="AB228" i="2"/>
  <c r="AD228" i="2"/>
  <c r="AF228" i="2"/>
  <c r="AH228" i="2"/>
  <c r="AK228" i="2"/>
  <c r="AM228" i="2"/>
  <c r="AO228" i="2"/>
  <c r="J243" i="2"/>
  <c r="L243" i="2"/>
  <c r="N243" i="2"/>
  <c r="P243" i="2"/>
  <c r="S243" i="2"/>
  <c r="U243" i="2"/>
  <c r="W243" i="2"/>
  <c r="Y243" i="2"/>
  <c r="AB243" i="2"/>
  <c r="AD243" i="2"/>
  <c r="AF243" i="2"/>
  <c r="AH243" i="2"/>
  <c r="AK243" i="2"/>
  <c r="AM243" i="2"/>
  <c r="AO243" i="2"/>
  <c r="J245" i="2"/>
  <c r="L245" i="2"/>
  <c r="N245" i="2"/>
  <c r="P245" i="2"/>
  <c r="S245" i="2"/>
  <c r="U245" i="2"/>
  <c r="W245" i="2"/>
  <c r="Y245" i="2"/>
  <c r="AB245" i="2"/>
  <c r="AD245" i="2"/>
  <c r="AF245" i="2"/>
  <c r="AH245" i="2"/>
  <c r="AK245" i="2"/>
  <c r="AM245" i="2"/>
  <c r="AO245" i="2"/>
  <c r="J247" i="2"/>
  <c r="L247" i="2"/>
  <c r="N247" i="2"/>
  <c r="P247" i="2"/>
  <c r="S247" i="2"/>
  <c r="U247" i="2"/>
  <c r="W247" i="2"/>
  <c r="Y247" i="2"/>
  <c r="AB247" i="2"/>
  <c r="AD247" i="2"/>
  <c r="AF247" i="2"/>
  <c r="AH247" i="2"/>
  <c r="AK247" i="2"/>
  <c r="AM247" i="2"/>
  <c r="AO247" i="2"/>
  <c r="J249" i="2"/>
  <c r="L249" i="2"/>
  <c r="N249" i="2"/>
  <c r="P249" i="2"/>
  <c r="S249" i="2"/>
  <c r="U249" i="2"/>
  <c r="W249" i="2"/>
  <c r="Y249" i="2"/>
  <c r="AB249" i="2"/>
  <c r="AD249" i="2"/>
  <c r="AF249" i="2"/>
  <c r="AH249" i="2"/>
  <c r="AK249" i="2"/>
  <c r="AM249" i="2"/>
  <c r="AO249" i="2"/>
  <c r="J251" i="2"/>
  <c r="L251" i="2"/>
  <c r="N251" i="2"/>
  <c r="P251" i="2"/>
  <c r="S251" i="2"/>
  <c r="U251" i="2"/>
  <c r="W251" i="2"/>
  <c r="Y251" i="2"/>
  <c r="AB251" i="2"/>
  <c r="AD251" i="2"/>
  <c r="AF251" i="2"/>
  <c r="AH251" i="2"/>
  <c r="AK251" i="2"/>
  <c r="AM251" i="2"/>
  <c r="AO251" i="2"/>
  <c r="J253" i="2"/>
  <c r="L253" i="2"/>
  <c r="N253" i="2"/>
  <c r="P253" i="2"/>
  <c r="S253" i="2"/>
  <c r="U253" i="2"/>
  <c r="W253" i="2"/>
  <c r="Y253" i="2"/>
  <c r="AB253" i="2"/>
  <c r="AD253" i="2"/>
  <c r="AF253" i="2"/>
  <c r="AH253" i="2"/>
  <c r="AK253" i="2"/>
  <c r="AM253" i="2"/>
  <c r="AO253" i="2"/>
  <c r="J255" i="2"/>
  <c r="L255" i="2"/>
  <c r="N255" i="2"/>
  <c r="P255" i="2"/>
  <c r="S255" i="2"/>
  <c r="U255" i="2"/>
  <c r="W255" i="2"/>
  <c r="Y255" i="2"/>
  <c r="AB255" i="2"/>
  <c r="AD255" i="2"/>
  <c r="AF255" i="2"/>
  <c r="AH255" i="2"/>
  <c r="AK255" i="2"/>
  <c r="AM255" i="2"/>
  <c r="AO255" i="2"/>
  <c r="J257" i="2"/>
  <c r="L257" i="2"/>
  <c r="N257" i="2"/>
  <c r="P257" i="2"/>
  <c r="S257" i="2"/>
  <c r="U257" i="2"/>
  <c r="W257" i="2"/>
  <c r="Y257" i="2"/>
  <c r="AB257" i="2"/>
  <c r="AD257" i="2"/>
  <c r="AF257" i="2"/>
  <c r="AH257" i="2"/>
  <c r="AK257" i="2"/>
  <c r="AM257" i="2"/>
  <c r="AO257" i="2"/>
  <c r="J259" i="2"/>
  <c r="L259" i="2"/>
  <c r="N259" i="2"/>
  <c r="P259" i="2"/>
  <c r="S259" i="2"/>
  <c r="U259" i="2"/>
  <c r="W259" i="2"/>
  <c r="Y259" i="2"/>
  <c r="AB259" i="2"/>
  <c r="AD259" i="2"/>
  <c r="AF259" i="2"/>
  <c r="AH259" i="2"/>
  <c r="AK259" i="2"/>
  <c r="AM259" i="2"/>
  <c r="AO259" i="2"/>
  <c r="J261" i="2"/>
  <c r="L261" i="2"/>
  <c r="N261" i="2"/>
  <c r="P261" i="2"/>
  <c r="S261" i="2"/>
  <c r="U261" i="2"/>
  <c r="W261" i="2"/>
  <c r="Y261" i="2"/>
  <c r="AB261" i="2"/>
  <c r="AD261" i="2"/>
  <c r="AF261" i="2"/>
  <c r="AH261" i="2"/>
  <c r="AK261" i="2"/>
  <c r="AM261" i="2"/>
  <c r="AO261" i="2"/>
  <c r="J263" i="2"/>
  <c r="L263" i="2"/>
  <c r="N263" i="2"/>
  <c r="P263" i="2"/>
  <c r="S263" i="2"/>
  <c r="U263" i="2"/>
  <c r="W263" i="2"/>
  <c r="Y263" i="2"/>
  <c r="AB263" i="2"/>
  <c r="AD263" i="2"/>
  <c r="AF263" i="2"/>
  <c r="AH263" i="2"/>
  <c r="AK263" i="2"/>
  <c r="AM263" i="2"/>
  <c r="AO263" i="2"/>
  <c r="J265" i="2"/>
  <c r="L265" i="2"/>
  <c r="N265" i="2"/>
  <c r="P265" i="2"/>
  <c r="S265" i="2"/>
  <c r="U265" i="2"/>
  <c r="W265" i="2"/>
  <c r="Y265" i="2"/>
  <c r="AB265" i="2"/>
  <c r="AD265" i="2"/>
  <c r="AF265" i="2"/>
  <c r="AH265" i="2"/>
  <c r="AK265" i="2"/>
  <c r="AM265" i="2"/>
  <c r="AO265" i="2"/>
  <c r="J267" i="2"/>
  <c r="L267" i="2"/>
  <c r="N267" i="2"/>
  <c r="P267" i="2"/>
  <c r="S267" i="2"/>
  <c r="U267" i="2"/>
  <c r="W267" i="2"/>
  <c r="Y267" i="2"/>
  <c r="AB267" i="2"/>
  <c r="AD267" i="2"/>
  <c r="AF267" i="2"/>
  <c r="AH267" i="2"/>
  <c r="AK267" i="2"/>
  <c r="AM267" i="2"/>
  <c r="AO267" i="2"/>
  <c r="J269" i="2"/>
  <c r="L269" i="2"/>
  <c r="N269" i="2"/>
  <c r="P269" i="2"/>
  <c r="S269" i="2"/>
  <c r="U269" i="2"/>
  <c r="W269" i="2"/>
  <c r="Y269" i="2"/>
  <c r="AB269" i="2"/>
  <c r="AD269" i="2"/>
  <c r="AF269" i="2"/>
  <c r="AH269" i="2"/>
  <c r="AK269" i="2"/>
  <c r="AM269" i="2"/>
  <c r="AO269" i="2"/>
  <c r="J271" i="2"/>
  <c r="L271" i="2"/>
  <c r="N271" i="2"/>
  <c r="P271" i="2"/>
  <c r="S271" i="2"/>
  <c r="U271" i="2"/>
  <c r="W271" i="2"/>
  <c r="Y271" i="2"/>
  <c r="AB271" i="2"/>
  <c r="AD271" i="2"/>
  <c r="AF271" i="2"/>
  <c r="AH271" i="2"/>
  <c r="AK271" i="2"/>
  <c r="AM271" i="2"/>
  <c r="AO271" i="2"/>
  <c r="J273" i="2"/>
  <c r="L273" i="2"/>
  <c r="N273" i="2"/>
  <c r="P273" i="2"/>
  <c r="S273" i="2"/>
  <c r="U273" i="2"/>
  <c r="W273" i="2"/>
  <c r="Y273" i="2"/>
  <c r="AB273" i="2"/>
  <c r="AD273" i="2"/>
  <c r="AF273" i="2"/>
  <c r="AH273" i="2"/>
  <c r="AK273" i="2"/>
  <c r="AM273" i="2"/>
  <c r="AO273" i="2"/>
  <c r="J275" i="2"/>
  <c r="L275" i="2"/>
  <c r="N275" i="2"/>
  <c r="P275" i="2"/>
  <c r="S275" i="2"/>
  <c r="U275" i="2"/>
  <c r="W275" i="2"/>
  <c r="Y275" i="2"/>
  <c r="AB275" i="2"/>
  <c r="AD275" i="2"/>
  <c r="AF275" i="2"/>
  <c r="AH275" i="2"/>
  <c r="AK275" i="2"/>
  <c r="AM275" i="2"/>
  <c r="AO275" i="2"/>
  <c r="J277" i="2"/>
  <c r="L277" i="2"/>
  <c r="N277" i="2"/>
  <c r="P277" i="2"/>
  <c r="S277" i="2"/>
  <c r="U277" i="2"/>
  <c r="W277" i="2"/>
  <c r="Y277" i="2"/>
  <c r="AB277" i="2"/>
  <c r="AD277" i="2"/>
  <c r="AF277" i="2"/>
  <c r="AH277" i="2"/>
  <c r="AK277" i="2"/>
  <c r="AM277" i="2"/>
  <c r="AO277" i="2"/>
  <c r="J279" i="2"/>
  <c r="L279" i="2"/>
  <c r="N279" i="2"/>
  <c r="P279" i="2"/>
  <c r="S279" i="2"/>
  <c r="U279" i="2"/>
  <c r="W279" i="2"/>
  <c r="Y279" i="2"/>
  <c r="AB279" i="2"/>
  <c r="AD279" i="2"/>
  <c r="AF279" i="2"/>
  <c r="AH279" i="2"/>
  <c r="AK279" i="2"/>
  <c r="AM279" i="2"/>
  <c r="AO279" i="2"/>
  <c r="J281" i="2"/>
  <c r="L281" i="2"/>
  <c r="N281" i="2"/>
  <c r="P281" i="2"/>
  <c r="S281" i="2"/>
  <c r="U281" i="2"/>
  <c r="W281" i="2"/>
  <c r="Y281" i="2"/>
  <c r="AB281" i="2"/>
  <c r="AD281" i="2"/>
  <c r="AF281" i="2"/>
  <c r="AH281" i="2"/>
  <c r="AK281" i="2"/>
  <c r="AM281" i="2"/>
  <c r="AO281" i="2"/>
  <c r="J283" i="2"/>
  <c r="L283" i="2"/>
  <c r="N283" i="2"/>
  <c r="P283" i="2"/>
  <c r="S283" i="2"/>
  <c r="U283" i="2"/>
  <c r="W283" i="2"/>
  <c r="Y283" i="2"/>
  <c r="AB283" i="2"/>
  <c r="AD283" i="2"/>
  <c r="AF283" i="2"/>
  <c r="AH283" i="2"/>
  <c r="AK283" i="2"/>
  <c r="AM283" i="2"/>
  <c r="AO283" i="2"/>
  <c r="J285" i="2"/>
  <c r="L285" i="2"/>
  <c r="N285" i="2"/>
  <c r="P285" i="2"/>
  <c r="S285" i="2"/>
  <c r="U285" i="2"/>
  <c r="W285" i="2"/>
  <c r="Y285" i="2"/>
  <c r="AB285" i="2"/>
  <c r="AD285" i="2"/>
  <c r="AF285" i="2"/>
  <c r="AH285" i="2"/>
  <c r="AK285" i="2"/>
  <c r="AM285" i="2"/>
  <c r="AO285" i="2"/>
  <c r="J287" i="2"/>
  <c r="L287" i="2"/>
  <c r="N287" i="2"/>
  <c r="P287" i="2"/>
  <c r="S287" i="2"/>
  <c r="U287" i="2"/>
  <c r="W287" i="2"/>
  <c r="Y287" i="2"/>
  <c r="AB287" i="2"/>
  <c r="AD287" i="2"/>
  <c r="AF287" i="2"/>
  <c r="AH287" i="2"/>
  <c r="AK287" i="2"/>
  <c r="AM287" i="2"/>
  <c r="AO287" i="2"/>
  <c r="J289" i="2"/>
  <c r="L289" i="2"/>
  <c r="N289" i="2"/>
  <c r="P289" i="2"/>
  <c r="S289" i="2"/>
  <c r="U289" i="2"/>
  <c r="W289" i="2"/>
  <c r="Y289" i="2"/>
  <c r="AB289" i="2"/>
  <c r="AD289" i="2"/>
  <c r="AF289" i="2"/>
  <c r="AH289" i="2"/>
  <c r="AK289" i="2"/>
  <c r="AM289" i="2"/>
  <c r="AO289" i="2"/>
  <c r="J291" i="2"/>
  <c r="L291" i="2"/>
  <c r="N291" i="2"/>
  <c r="P291" i="2"/>
  <c r="S291" i="2"/>
  <c r="U291" i="2"/>
  <c r="W291" i="2"/>
  <c r="Y291" i="2"/>
  <c r="AB291" i="2"/>
  <c r="AD291" i="2"/>
  <c r="AF291" i="2"/>
  <c r="AH291" i="2"/>
  <c r="AK291" i="2"/>
  <c r="AM291" i="2"/>
  <c r="AO291" i="2"/>
  <c r="J293" i="2"/>
  <c r="L293" i="2"/>
  <c r="N293" i="2"/>
  <c r="P293" i="2"/>
  <c r="S293" i="2"/>
  <c r="U293" i="2"/>
  <c r="W293" i="2"/>
  <c r="Y293" i="2"/>
  <c r="AB293" i="2"/>
  <c r="AD293" i="2"/>
  <c r="AF293" i="2"/>
  <c r="AH293" i="2"/>
  <c r="AK293" i="2"/>
  <c r="AM293" i="2"/>
  <c r="AO293" i="2"/>
  <c r="J264" i="2"/>
  <c r="L264" i="2"/>
  <c r="N264" i="2"/>
  <c r="P264" i="2"/>
  <c r="S264" i="2"/>
  <c r="U264" i="2"/>
  <c r="W264" i="2"/>
  <c r="Y264" i="2"/>
  <c r="AB264" i="2"/>
  <c r="AD264" i="2"/>
  <c r="AF264" i="2"/>
  <c r="AH264" i="2"/>
  <c r="AK264" i="2"/>
  <c r="AM264" i="2"/>
  <c r="AO264" i="2"/>
  <c r="J297" i="2"/>
  <c r="L297" i="2"/>
  <c r="N297" i="2"/>
  <c r="P297" i="2"/>
  <c r="S297" i="2"/>
  <c r="U297" i="2"/>
  <c r="W297" i="2"/>
  <c r="Y297" i="2"/>
  <c r="AB297" i="2"/>
  <c r="AD297" i="2"/>
  <c r="AF297" i="2"/>
  <c r="AH297" i="2"/>
  <c r="AK297" i="2"/>
  <c r="AM297" i="2"/>
  <c r="AO297" i="2"/>
  <c r="J299" i="2"/>
  <c r="L299" i="2"/>
  <c r="N299" i="2"/>
  <c r="P299" i="2"/>
  <c r="S299" i="2"/>
  <c r="U299" i="2"/>
  <c r="W299" i="2"/>
  <c r="Y299" i="2"/>
  <c r="AB299" i="2"/>
  <c r="AD299" i="2"/>
  <c r="AF299" i="2"/>
  <c r="AH299" i="2"/>
  <c r="AK299" i="2"/>
  <c r="AM299" i="2"/>
  <c r="AO299" i="2"/>
  <c r="J301" i="2"/>
  <c r="L301" i="2"/>
  <c r="N301" i="2"/>
  <c r="P301" i="2"/>
  <c r="S301" i="2"/>
  <c r="U301" i="2"/>
  <c r="W301" i="2"/>
  <c r="Y301" i="2"/>
  <c r="AB301" i="2"/>
  <c r="AD301" i="2"/>
  <c r="AF301" i="2"/>
  <c r="AH301" i="2"/>
  <c r="AK301" i="2"/>
  <c r="AM301" i="2"/>
  <c r="AO301" i="2"/>
  <c r="I302" i="2"/>
  <c r="K302" i="2"/>
  <c r="M302" i="2"/>
  <c r="O302" i="2"/>
  <c r="R302" i="2"/>
  <c r="T302" i="2"/>
  <c r="V302" i="2"/>
  <c r="X302" i="2"/>
  <c r="AA302" i="2"/>
  <c r="AC302" i="2"/>
  <c r="AE302" i="2"/>
  <c r="AG302" i="2"/>
  <c r="AJ302" i="2"/>
  <c r="AL302" i="2"/>
  <c r="AN302" i="2"/>
  <c r="AP302" i="2"/>
  <c r="J303" i="2"/>
  <c r="L303" i="2"/>
  <c r="N303" i="2"/>
  <c r="P303" i="2"/>
  <c r="S303" i="2"/>
  <c r="U303" i="2"/>
  <c r="W303" i="2"/>
  <c r="Y303" i="2"/>
  <c r="AB303" i="2"/>
  <c r="AD303" i="2"/>
  <c r="AF303" i="2"/>
  <c r="AH303" i="2"/>
  <c r="AK303" i="2"/>
  <c r="AM303" i="2"/>
  <c r="AO303" i="2"/>
  <c r="I304" i="2"/>
  <c r="K304" i="2"/>
  <c r="M304" i="2"/>
  <c r="O304" i="2"/>
  <c r="R304" i="2"/>
  <c r="T304" i="2"/>
  <c r="V304" i="2"/>
  <c r="X304" i="2"/>
  <c r="AA304" i="2"/>
  <c r="AC304" i="2"/>
  <c r="AE304" i="2"/>
  <c r="AG304" i="2"/>
  <c r="AJ304" i="2"/>
  <c r="AL304" i="2"/>
  <c r="AN304" i="2"/>
  <c r="AP304" i="2"/>
  <c r="J305" i="2"/>
  <c r="L305" i="2"/>
  <c r="N305" i="2"/>
  <c r="P305" i="2"/>
  <c r="S305" i="2"/>
  <c r="U305" i="2"/>
  <c r="W305" i="2"/>
  <c r="Y305" i="2"/>
  <c r="AB305" i="2"/>
  <c r="AD305" i="2"/>
  <c r="AF305" i="2"/>
  <c r="AH305" i="2"/>
  <c r="AK305" i="2"/>
  <c r="AM305" i="2"/>
  <c r="AO305" i="2"/>
  <c r="I306" i="2"/>
  <c r="K306" i="2"/>
  <c r="M306" i="2"/>
  <c r="O306" i="2"/>
  <c r="R306" i="2"/>
  <c r="T306" i="2"/>
  <c r="V306" i="2"/>
  <c r="X306" i="2"/>
  <c r="AA306" i="2"/>
  <c r="AC306" i="2"/>
  <c r="AE306" i="2"/>
  <c r="AG306" i="2"/>
  <c r="AJ306" i="2"/>
  <c r="AL306" i="2"/>
  <c r="AN306" i="2"/>
  <c r="AP306" i="2"/>
  <c r="J307" i="2"/>
  <c r="L307" i="2"/>
  <c r="N307" i="2"/>
  <c r="P307" i="2"/>
  <c r="S307" i="2"/>
  <c r="U307" i="2"/>
  <c r="W307" i="2"/>
  <c r="Y307" i="2"/>
  <c r="AB307" i="2"/>
  <c r="AD307" i="2"/>
  <c r="AF307" i="2"/>
  <c r="AH307" i="2"/>
  <c r="AK307" i="2"/>
  <c r="AM307" i="2"/>
  <c r="AO307" i="2"/>
  <c r="I308" i="2"/>
  <c r="K308" i="2"/>
  <c r="M308" i="2"/>
  <c r="O308" i="2"/>
  <c r="R308" i="2"/>
  <c r="T308" i="2"/>
  <c r="V308" i="2"/>
  <c r="X308" i="2"/>
  <c r="AA308" i="2"/>
  <c r="AC308" i="2"/>
  <c r="AE308" i="2"/>
  <c r="AG308" i="2"/>
  <c r="AJ308" i="2"/>
  <c r="AL308" i="2"/>
  <c r="AN308" i="2"/>
  <c r="AP308" i="2"/>
  <c r="J309" i="2"/>
  <c r="L309" i="2"/>
  <c r="N309" i="2"/>
  <c r="P309" i="2"/>
  <c r="S309" i="2"/>
  <c r="U309" i="2"/>
  <c r="W309" i="2"/>
  <c r="Y309" i="2"/>
  <c r="AB309" i="2"/>
  <c r="AD309" i="2"/>
  <c r="AF309" i="2"/>
  <c r="AH309" i="2"/>
  <c r="AK309" i="2"/>
  <c r="AM309" i="2"/>
  <c r="AO309" i="2"/>
  <c r="I310" i="2"/>
  <c r="K310" i="2"/>
  <c r="M310" i="2"/>
  <c r="O310" i="2"/>
  <c r="R310" i="2"/>
  <c r="T310" i="2"/>
  <c r="V310" i="2"/>
  <c r="X310" i="2"/>
  <c r="AA310" i="2"/>
  <c r="AC310" i="2"/>
  <c r="AE310" i="2"/>
  <c r="AG310" i="2"/>
  <c r="AJ310" i="2"/>
  <c r="AL310" i="2"/>
  <c r="AN310" i="2"/>
  <c r="AP310" i="2"/>
  <c r="J311" i="2"/>
  <c r="L311" i="2"/>
  <c r="N311" i="2"/>
  <c r="P311" i="2"/>
  <c r="S311" i="2"/>
  <c r="U311" i="2"/>
  <c r="W311" i="2"/>
  <c r="Y311" i="2"/>
  <c r="AB311" i="2"/>
  <c r="AD311" i="2"/>
  <c r="AF311" i="2"/>
  <c r="AH311" i="2"/>
  <c r="AK311" i="2"/>
  <c r="AM311" i="2"/>
  <c r="AO311" i="2"/>
  <c r="I312" i="2"/>
  <c r="K312" i="2"/>
  <c r="M312" i="2"/>
  <c r="O312" i="2"/>
  <c r="R312" i="2"/>
  <c r="T312" i="2"/>
  <c r="V312" i="2"/>
  <c r="X312" i="2"/>
  <c r="AA312" i="2"/>
  <c r="AC312" i="2"/>
  <c r="AE312" i="2"/>
  <c r="AG312" i="2"/>
  <c r="AJ312" i="2"/>
  <c r="AL312" i="2"/>
  <c r="AN312" i="2"/>
  <c r="AP312" i="2"/>
  <c r="J313" i="2"/>
  <c r="L313" i="2"/>
  <c r="N313" i="2"/>
  <c r="P313" i="2"/>
  <c r="S313" i="2"/>
  <c r="U313" i="2"/>
  <c r="W313" i="2"/>
  <c r="Y313" i="2"/>
  <c r="AB313" i="2"/>
  <c r="AD313" i="2"/>
  <c r="AF313" i="2"/>
  <c r="AH313" i="2"/>
  <c r="AK313" i="2"/>
  <c r="AM313" i="2"/>
  <c r="AO313" i="2"/>
  <c r="I314" i="2"/>
  <c r="K314" i="2"/>
  <c r="M314" i="2"/>
  <c r="O314" i="2"/>
  <c r="R314" i="2"/>
  <c r="T314" i="2"/>
  <c r="V314" i="2"/>
  <c r="X314" i="2"/>
  <c r="AA314" i="2"/>
  <c r="AC314" i="2"/>
  <c r="AE314" i="2"/>
  <c r="AG314" i="2"/>
  <c r="AJ314" i="2"/>
  <c r="AL314" i="2"/>
  <c r="AN314" i="2"/>
  <c r="AP314" i="2"/>
  <c r="J315" i="2"/>
  <c r="L315" i="2"/>
  <c r="N315" i="2"/>
  <c r="P315" i="2"/>
  <c r="S315" i="2"/>
  <c r="U315" i="2"/>
  <c r="W315" i="2"/>
  <c r="Y315" i="2"/>
  <c r="AB315" i="2"/>
  <c r="AD315" i="2"/>
  <c r="AF315" i="2"/>
  <c r="AH315" i="2"/>
  <c r="AK315" i="2"/>
  <c r="AM315" i="2"/>
  <c r="AO315" i="2"/>
  <c r="I316" i="2"/>
  <c r="K316" i="2"/>
  <c r="M316" i="2"/>
  <c r="O316" i="2"/>
  <c r="R316" i="2"/>
  <c r="T316" i="2"/>
  <c r="V316" i="2"/>
  <c r="X316" i="2"/>
  <c r="AA316" i="2"/>
  <c r="AC316" i="2"/>
  <c r="AE316" i="2"/>
  <c r="AG316" i="2"/>
  <c r="AJ316" i="2"/>
  <c r="AL316" i="2"/>
  <c r="AN316" i="2"/>
  <c r="AP316" i="2"/>
  <c r="J317" i="2"/>
  <c r="L317" i="2"/>
  <c r="N317" i="2"/>
  <c r="P317" i="2"/>
  <c r="S317" i="2"/>
  <c r="U317" i="2"/>
  <c r="W317" i="2"/>
  <c r="Y317" i="2"/>
  <c r="AB317" i="2"/>
  <c r="AD317" i="2"/>
  <c r="AF317" i="2"/>
  <c r="AH317" i="2"/>
  <c r="AK317" i="2"/>
  <c r="AM317" i="2"/>
  <c r="AO317" i="2"/>
  <c r="I318" i="2"/>
  <c r="K318" i="2"/>
  <c r="M318" i="2"/>
  <c r="O318" i="2"/>
  <c r="R318" i="2"/>
  <c r="T318" i="2"/>
  <c r="V318" i="2"/>
  <c r="X318" i="2"/>
  <c r="AA318" i="2"/>
  <c r="AC318" i="2"/>
  <c r="AE318" i="2"/>
  <c r="AG318" i="2"/>
  <c r="AJ318" i="2"/>
  <c r="AL318" i="2"/>
  <c r="AN318" i="2"/>
  <c r="AP318" i="2"/>
  <c r="J319" i="2"/>
  <c r="L319" i="2"/>
  <c r="N319" i="2"/>
  <c r="P319" i="2"/>
  <c r="S319" i="2"/>
  <c r="U319" i="2"/>
  <c r="W319" i="2"/>
  <c r="Y319" i="2"/>
  <c r="AB319" i="2"/>
  <c r="AD319" i="2"/>
  <c r="AF319" i="2"/>
  <c r="AH319" i="2"/>
  <c r="AK319" i="2"/>
  <c r="AM319" i="2"/>
  <c r="AO319" i="2"/>
  <c r="I320" i="2"/>
  <c r="K320" i="2"/>
  <c r="M320" i="2"/>
  <c r="O320" i="2"/>
  <c r="R320" i="2"/>
  <c r="T320" i="2"/>
  <c r="V320" i="2"/>
  <c r="X320" i="2"/>
  <c r="AA320" i="2"/>
  <c r="AC320" i="2"/>
  <c r="AE320" i="2"/>
  <c r="AG320" i="2"/>
  <c r="AJ320" i="2"/>
  <c r="AL320" i="2"/>
  <c r="AN320" i="2"/>
  <c r="AP320" i="2"/>
  <c r="J321" i="2"/>
  <c r="L321" i="2"/>
  <c r="N321" i="2"/>
  <c r="P321" i="2"/>
  <c r="S321" i="2"/>
  <c r="U321" i="2"/>
  <c r="W321" i="2"/>
  <c r="Y321" i="2"/>
  <c r="AB321" i="2"/>
  <c r="AD321" i="2"/>
  <c r="AF321" i="2"/>
  <c r="AH321" i="2"/>
  <c r="AK321" i="2"/>
  <c r="AM321" i="2"/>
  <c r="AO321" i="2"/>
  <c r="I322" i="2"/>
  <c r="K322" i="2"/>
  <c r="M322" i="2"/>
  <c r="O322" i="2"/>
  <c r="R322" i="2"/>
  <c r="T322" i="2"/>
  <c r="V322" i="2"/>
  <c r="X322" i="2"/>
  <c r="AA322" i="2"/>
  <c r="AC322" i="2"/>
  <c r="AE322" i="2"/>
  <c r="AG322" i="2"/>
  <c r="AJ322" i="2"/>
  <c r="AL322" i="2"/>
  <c r="AN322" i="2"/>
  <c r="AP322" i="2"/>
  <c r="J323" i="2"/>
  <c r="L323" i="2"/>
  <c r="N323" i="2"/>
  <c r="P323" i="2"/>
  <c r="S323" i="2"/>
  <c r="U323" i="2"/>
  <c r="W323" i="2"/>
  <c r="Y323" i="2"/>
  <c r="AB323" i="2"/>
  <c r="AD323" i="2"/>
  <c r="AF323" i="2"/>
  <c r="AH323" i="2"/>
  <c r="AK323" i="2"/>
  <c r="AM323" i="2"/>
  <c r="AO323" i="2"/>
  <c r="I324" i="2"/>
  <c r="K324" i="2"/>
  <c r="M324" i="2"/>
  <c r="O324" i="2"/>
  <c r="R324" i="2"/>
  <c r="T324" i="2"/>
  <c r="V324" i="2"/>
  <c r="X324" i="2"/>
  <c r="AA324" i="2"/>
  <c r="AC324" i="2"/>
  <c r="AE324" i="2"/>
  <c r="AG324" i="2"/>
  <c r="AJ324" i="2"/>
  <c r="AL324" i="2"/>
  <c r="AN324" i="2"/>
  <c r="AP324" i="2"/>
  <c r="J325" i="2"/>
  <c r="L325" i="2"/>
  <c r="N325" i="2"/>
  <c r="P325" i="2"/>
  <c r="S325" i="2"/>
  <c r="U325" i="2"/>
  <c r="W325" i="2"/>
  <c r="Y325" i="2"/>
  <c r="AB325" i="2"/>
  <c r="AD325" i="2"/>
  <c r="AF325" i="2"/>
  <c r="AH325" i="2"/>
  <c r="AK325" i="2"/>
  <c r="AM325" i="2"/>
  <c r="AO325" i="2"/>
  <c r="I326" i="2"/>
  <c r="K326" i="2"/>
  <c r="M326" i="2"/>
  <c r="O326" i="2"/>
  <c r="R326" i="2"/>
  <c r="T326" i="2"/>
  <c r="V326" i="2"/>
  <c r="X326" i="2"/>
  <c r="AA326" i="2"/>
  <c r="AC326" i="2"/>
  <c r="AE326" i="2"/>
  <c r="AG326" i="2"/>
  <c r="AJ326" i="2"/>
  <c r="AL326" i="2"/>
  <c r="AN326" i="2"/>
  <c r="AP326" i="2"/>
  <c r="J327" i="2"/>
  <c r="L327" i="2"/>
  <c r="N327" i="2"/>
  <c r="P327" i="2"/>
  <c r="S327" i="2"/>
  <c r="U327" i="2"/>
  <c r="W327" i="2"/>
  <c r="Y327" i="2"/>
  <c r="AB327" i="2"/>
  <c r="AD327" i="2"/>
  <c r="AF327" i="2"/>
  <c r="AH327" i="2"/>
  <c r="AK327" i="2"/>
  <c r="AM327" i="2"/>
  <c r="AO327" i="2"/>
  <c r="I328" i="2"/>
  <c r="K328" i="2"/>
  <c r="M328" i="2"/>
  <c r="O328" i="2"/>
  <c r="R328" i="2"/>
  <c r="T328" i="2"/>
  <c r="V328" i="2"/>
  <c r="X328" i="2"/>
  <c r="AA328" i="2"/>
  <c r="AC328" i="2"/>
  <c r="AE328" i="2"/>
  <c r="AG328" i="2"/>
  <c r="AJ328" i="2"/>
  <c r="AL328" i="2"/>
  <c r="AN328" i="2"/>
  <c r="AP328" i="2"/>
  <c r="J329" i="2"/>
  <c r="L329" i="2"/>
  <c r="N329" i="2"/>
  <c r="P329" i="2"/>
  <c r="S329" i="2"/>
  <c r="U329" i="2"/>
  <c r="W329" i="2"/>
  <c r="Y329" i="2"/>
  <c r="AB329" i="2"/>
  <c r="AD329" i="2"/>
  <c r="AF329" i="2"/>
  <c r="AH329" i="2"/>
  <c r="AK329" i="2"/>
  <c r="AM329" i="2"/>
  <c r="AO329" i="2"/>
  <c r="I330" i="2"/>
  <c r="K330" i="2"/>
  <c r="M330" i="2"/>
  <c r="O330" i="2"/>
  <c r="R330" i="2"/>
  <c r="T330" i="2"/>
  <c r="V330" i="2"/>
  <c r="X330" i="2"/>
  <c r="AA330" i="2"/>
  <c r="AC330" i="2"/>
  <c r="AE330" i="2"/>
  <c r="AG330" i="2"/>
  <c r="AJ330" i="2"/>
  <c r="AL330" i="2"/>
  <c r="AN330" i="2"/>
  <c r="AP330" i="2"/>
  <c r="J331" i="2"/>
  <c r="L331" i="2"/>
  <c r="N331" i="2"/>
  <c r="P331" i="2"/>
  <c r="S331" i="2"/>
  <c r="U331" i="2"/>
  <c r="W331" i="2"/>
  <c r="Y331" i="2"/>
  <c r="AB331" i="2"/>
  <c r="AD331" i="2"/>
  <c r="AF331" i="2"/>
  <c r="AH331" i="2"/>
  <c r="AK331" i="2"/>
  <c r="AM331" i="2"/>
  <c r="AO331" i="2"/>
  <c r="I332" i="2"/>
  <c r="K332" i="2"/>
  <c r="M332" i="2"/>
  <c r="O332" i="2"/>
  <c r="R332" i="2"/>
  <c r="T332" i="2"/>
  <c r="V332" i="2"/>
  <c r="X332" i="2"/>
  <c r="AA332" i="2"/>
  <c r="AC332" i="2"/>
  <c r="AE332" i="2"/>
  <c r="AG332" i="2"/>
  <c r="AJ332" i="2"/>
  <c r="AL332" i="2"/>
  <c r="AN332" i="2"/>
  <c r="AP332" i="2"/>
  <c r="J333" i="2"/>
  <c r="L333" i="2"/>
  <c r="N333" i="2"/>
  <c r="P333" i="2"/>
  <c r="S333" i="2"/>
  <c r="U333" i="2"/>
  <c r="W333" i="2"/>
  <c r="Y333" i="2"/>
  <c r="AB333" i="2"/>
  <c r="AD333" i="2"/>
  <c r="AF333" i="2"/>
  <c r="AH333" i="2"/>
  <c r="AK333" i="2"/>
  <c r="AM333" i="2"/>
  <c r="AO333" i="2"/>
  <c r="I334" i="2"/>
  <c r="K334" i="2"/>
  <c r="M334" i="2"/>
  <c r="O334" i="2"/>
  <c r="R334" i="2"/>
  <c r="T334" i="2"/>
  <c r="V334" i="2"/>
  <c r="X334" i="2"/>
  <c r="AA334" i="2"/>
  <c r="AC334" i="2"/>
  <c r="AE334" i="2"/>
  <c r="AG334" i="2"/>
  <c r="AJ334" i="2"/>
  <c r="AL334" i="2"/>
  <c r="AN334" i="2"/>
  <c r="AP334" i="2"/>
  <c r="AQ335" i="2"/>
  <c r="AO335" i="2"/>
  <c r="AM335" i="2"/>
  <c r="AK335" i="2"/>
  <c r="AH335" i="2"/>
  <c r="AF335" i="2"/>
  <c r="AD335" i="2"/>
  <c r="AB335" i="2"/>
  <c r="AP335" i="2"/>
  <c r="AN335" i="2"/>
  <c r="AL335" i="2"/>
  <c r="AJ335" i="2"/>
  <c r="AG335" i="2"/>
  <c r="AE335" i="2"/>
  <c r="AC335" i="2"/>
  <c r="AA335" i="2"/>
  <c r="X335" i="2"/>
  <c r="V335" i="2"/>
  <c r="T335" i="2"/>
  <c r="R335" i="2"/>
  <c r="O335" i="2"/>
  <c r="M335" i="2"/>
  <c r="K335" i="2"/>
  <c r="I335" i="2"/>
  <c r="J335" i="2"/>
  <c r="N335" i="2"/>
  <c r="U335" i="2"/>
  <c r="Y335" i="2"/>
  <c r="J302" i="2"/>
  <c r="L302" i="2"/>
  <c r="N302" i="2"/>
  <c r="P302" i="2"/>
  <c r="S302" i="2"/>
  <c r="U302" i="2"/>
  <c r="W302" i="2"/>
  <c r="Y302" i="2"/>
  <c r="AB302" i="2"/>
  <c r="AD302" i="2"/>
  <c r="AF302" i="2"/>
  <c r="AH302" i="2"/>
  <c r="AK302" i="2"/>
  <c r="AM302" i="2"/>
  <c r="AO302" i="2"/>
  <c r="J304" i="2"/>
  <c r="L304" i="2"/>
  <c r="N304" i="2"/>
  <c r="P304" i="2"/>
  <c r="S304" i="2"/>
  <c r="U304" i="2"/>
  <c r="W304" i="2"/>
  <c r="Y304" i="2"/>
  <c r="AB304" i="2"/>
  <c r="AD304" i="2"/>
  <c r="AF304" i="2"/>
  <c r="AH304" i="2"/>
  <c r="AK304" i="2"/>
  <c r="AM304" i="2"/>
  <c r="AO304" i="2"/>
  <c r="J306" i="2"/>
  <c r="L306" i="2"/>
  <c r="N306" i="2"/>
  <c r="P306" i="2"/>
  <c r="S306" i="2"/>
  <c r="U306" i="2"/>
  <c r="W306" i="2"/>
  <c r="Y306" i="2"/>
  <c r="AB306" i="2"/>
  <c r="AD306" i="2"/>
  <c r="AF306" i="2"/>
  <c r="AH306" i="2"/>
  <c r="AK306" i="2"/>
  <c r="AM306" i="2"/>
  <c r="AO306" i="2"/>
  <c r="J308" i="2"/>
  <c r="L308" i="2"/>
  <c r="N308" i="2"/>
  <c r="P308" i="2"/>
  <c r="S308" i="2"/>
  <c r="U308" i="2"/>
  <c r="W308" i="2"/>
  <c r="Y308" i="2"/>
  <c r="AB308" i="2"/>
  <c r="AD308" i="2"/>
  <c r="AF308" i="2"/>
  <c r="AH308" i="2"/>
  <c r="AK308" i="2"/>
  <c r="AM308" i="2"/>
  <c r="AO308" i="2"/>
  <c r="J310" i="2"/>
  <c r="L310" i="2"/>
  <c r="N310" i="2"/>
  <c r="P310" i="2"/>
  <c r="S310" i="2"/>
  <c r="U310" i="2"/>
  <c r="W310" i="2"/>
  <c r="Y310" i="2"/>
  <c r="AB310" i="2"/>
  <c r="AD310" i="2"/>
  <c r="AF310" i="2"/>
  <c r="AH310" i="2"/>
  <c r="AK310" i="2"/>
  <c r="AM310" i="2"/>
  <c r="AO310" i="2"/>
  <c r="J312" i="2"/>
  <c r="L312" i="2"/>
  <c r="N312" i="2"/>
  <c r="P312" i="2"/>
  <c r="S312" i="2"/>
  <c r="U312" i="2"/>
  <c r="W312" i="2"/>
  <c r="Y312" i="2"/>
  <c r="AB312" i="2"/>
  <c r="AD312" i="2"/>
  <c r="AF312" i="2"/>
  <c r="AH312" i="2"/>
  <c r="AK312" i="2"/>
  <c r="AM312" i="2"/>
  <c r="AO312" i="2"/>
  <c r="J314" i="2"/>
  <c r="L314" i="2"/>
  <c r="N314" i="2"/>
  <c r="P314" i="2"/>
  <c r="S314" i="2"/>
  <c r="U314" i="2"/>
  <c r="W314" i="2"/>
  <c r="Y314" i="2"/>
  <c r="AB314" i="2"/>
  <c r="AD314" i="2"/>
  <c r="AF314" i="2"/>
  <c r="AH314" i="2"/>
  <c r="AK314" i="2"/>
  <c r="AM314" i="2"/>
  <c r="AO314" i="2"/>
  <c r="J316" i="2"/>
  <c r="L316" i="2"/>
  <c r="N316" i="2"/>
  <c r="P316" i="2"/>
  <c r="S316" i="2"/>
  <c r="U316" i="2"/>
  <c r="W316" i="2"/>
  <c r="Y316" i="2"/>
  <c r="AB316" i="2"/>
  <c r="AD316" i="2"/>
  <c r="AF316" i="2"/>
  <c r="AH316" i="2"/>
  <c r="AK316" i="2"/>
  <c r="AM316" i="2"/>
  <c r="AO316" i="2"/>
  <c r="J318" i="2"/>
  <c r="L318" i="2"/>
  <c r="N318" i="2"/>
  <c r="P318" i="2"/>
  <c r="S318" i="2"/>
  <c r="U318" i="2"/>
  <c r="W318" i="2"/>
  <c r="Y318" i="2"/>
  <c r="AB318" i="2"/>
  <c r="AD318" i="2"/>
  <c r="AF318" i="2"/>
  <c r="AH318" i="2"/>
  <c r="AK318" i="2"/>
  <c r="AM318" i="2"/>
  <c r="AO318" i="2"/>
  <c r="J320" i="2"/>
  <c r="L320" i="2"/>
  <c r="N320" i="2"/>
  <c r="P320" i="2"/>
  <c r="S320" i="2"/>
  <c r="U320" i="2"/>
  <c r="W320" i="2"/>
  <c r="Y320" i="2"/>
  <c r="AB320" i="2"/>
  <c r="AD320" i="2"/>
  <c r="AF320" i="2"/>
  <c r="AH320" i="2"/>
  <c r="AK320" i="2"/>
  <c r="AM320" i="2"/>
  <c r="AO320" i="2"/>
  <c r="J322" i="2"/>
  <c r="L322" i="2"/>
  <c r="N322" i="2"/>
  <c r="P322" i="2"/>
  <c r="S322" i="2"/>
  <c r="U322" i="2"/>
  <c r="W322" i="2"/>
  <c r="Y322" i="2"/>
  <c r="AB322" i="2"/>
  <c r="AD322" i="2"/>
  <c r="AF322" i="2"/>
  <c r="AH322" i="2"/>
  <c r="AK322" i="2"/>
  <c r="AM322" i="2"/>
  <c r="AO322" i="2"/>
  <c r="J324" i="2"/>
  <c r="L324" i="2"/>
  <c r="N324" i="2"/>
  <c r="P324" i="2"/>
  <c r="S324" i="2"/>
  <c r="U324" i="2"/>
  <c r="W324" i="2"/>
  <c r="Y324" i="2"/>
  <c r="AB324" i="2"/>
  <c r="AD324" i="2"/>
  <c r="AF324" i="2"/>
  <c r="AH324" i="2"/>
  <c r="AK324" i="2"/>
  <c r="AM324" i="2"/>
  <c r="AO324" i="2"/>
  <c r="J326" i="2"/>
  <c r="L326" i="2"/>
  <c r="N326" i="2"/>
  <c r="P326" i="2"/>
  <c r="S326" i="2"/>
  <c r="U326" i="2"/>
  <c r="W326" i="2"/>
  <c r="Y326" i="2"/>
  <c r="AB326" i="2"/>
  <c r="AD326" i="2"/>
  <c r="AF326" i="2"/>
  <c r="AH326" i="2"/>
  <c r="AK326" i="2"/>
  <c r="AM326" i="2"/>
  <c r="AO326" i="2"/>
  <c r="J328" i="2"/>
  <c r="L328" i="2"/>
  <c r="N328" i="2"/>
  <c r="P328" i="2"/>
  <c r="S328" i="2"/>
  <c r="U328" i="2"/>
  <c r="W328" i="2"/>
  <c r="Y328" i="2"/>
  <c r="AB328" i="2"/>
  <c r="AD328" i="2"/>
  <c r="AF328" i="2"/>
  <c r="AH328" i="2"/>
  <c r="AK328" i="2"/>
  <c r="AM328" i="2"/>
  <c r="AO328" i="2"/>
  <c r="J330" i="2"/>
  <c r="L330" i="2"/>
  <c r="N330" i="2"/>
  <c r="P330" i="2"/>
  <c r="S330" i="2"/>
  <c r="U330" i="2"/>
  <c r="W330" i="2"/>
  <c r="Y330" i="2"/>
  <c r="AB330" i="2"/>
  <c r="AD330" i="2"/>
  <c r="AF330" i="2"/>
  <c r="AH330" i="2"/>
  <c r="AK330" i="2"/>
  <c r="AM330" i="2"/>
  <c r="AO330" i="2"/>
  <c r="J332" i="2"/>
  <c r="L332" i="2"/>
  <c r="N332" i="2"/>
  <c r="P332" i="2"/>
  <c r="S332" i="2"/>
  <c r="U332" i="2"/>
  <c r="W332" i="2"/>
  <c r="Y332" i="2"/>
  <c r="AB332" i="2"/>
  <c r="AD332" i="2"/>
  <c r="AF332" i="2"/>
  <c r="AH332" i="2"/>
  <c r="AK332" i="2"/>
  <c r="AM332" i="2"/>
  <c r="AO332" i="2"/>
  <c r="J334" i="2"/>
  <c r="L334" i="2"/>
  <c r="N334" i="2"/>
  <c r="P334" i="2"/>
  <c r="S334" i="2"/>
  <c r="U334" i="2"/>
  <c r="W334" i="2"/>
  <c r="Y334" i="2"/>
  <c r="AB334" i="2"/>
  <c r="AD334" i="2"/>
  <c r="AF334" i="2"/>
  <c r="AH334" i="2"/>
  <c r="AK334" i="2"/>
  <c r="AM334" i="2"/>
  <c r="AO334" i="2"/>
  <c r="J336" i="2"/>
  <c r="L336" i="2"/>
  <c r="N336" i="2"/>
  <c r="P336" i="2"/>
  <c r="S336" i="2"/>
  <c r="U336" i="2"/>
  <c r="W336" i="2"/>
  <c r="Y336" i="2"/>
  <c r="AB336" i="2"/>
  <c r="AD336" i="2"/>
  <c r="AF336" i="2"/>
  <c r="AH336" i="2"/>
  <c r="AK336" i="2"/>
  <c r="AM336" i="2"/>
  <c r="AO336" i="2"/>
  <c r="AQ336" i="2"/>
  <c r="I337" i="2"/>
  <c r="K337" i="2"/>
  <c r="M337" i="2"/>
  <c r="O337" i="2"/>
  <c r="R337" i="2"/>
  <c r="T337" i="2"/>
  <c r="V337" i="2"/>
  <c r="X337" i="2"/>
  <c r="AA337" i="2"/>
  <c r="AC337" i="2"/>
  <c r="AE337" i="2"/>
  <c r="AG337" i="2"/>
  <c r="AJ337" i="2"/>
  <c r="AL337" i="2"/>
  <c r="AN337" i="2"/>
  <c r="AP337" i="2"/>
  <c r="J338" i="2"/>
  <c r="L338" i="2"/>
  <c r="N338" i="2"/>
  <c r="P338" i="2"/>
  <c r="S338" i="2"/>
  <c r="U338" i="2"/>
  <c r="W338" i="2"/>
  <c r="Y338" i="2"/>
  <c r="AB338" i="2"/>
  <c r="AD338" i="2"/>
  <c r="AF338" i="2"/>
  <c r="AH338" i="2"/>
  <c r="AK338" i="2"/>
  <c r="AM338" i="2"/>
  <c r="AO338" i="2"/>
  <c r="AQ338" i="2"/>
  <c r="I339" i="2"/>
  <c r="K339" i="2"/>
  <c r="M339" i="2"/>
  <c r="O339" i="2"/>
  <c r="R339" i="2"/>
  <c r="T339" i="2"/>
  <c r="V339" i="2"/>
  <c r="X339" i="2"/>
  <c r="AA339" i="2"/>
  <c r="AC339" i="2"/>
  <c r="AE339" i="2"/>
  <c r="AG339" i="2"/>
  <c r="AJ339" i="2"/>
  <c r="AL339" i="2"/>
  <c r="AN339" i="2"/>
  <c r="AP339" i="2"/>
  <c r="J340" i="2"/>
  <c r="L340" i="2"/>
  <c r="N340" i="2"/>
  <c r="P340" i="2"/>
  <c r="S340" i="2"/>
  <c r="U340" i="2"/>
  <c r="W340" i="2"/>
  <c r="Y340" i="2"/>
  <c r="AB340" i="2"/>
  <c r="AD340" i="2"/>
  <c r="AF340" i="2"/>
  <c r="AH340" i="2"/>
  <c r="AK340" i="2"/>
  <c r="AM340" i="2"/>
  <c r="AO340" i="2"/>
  <c r="AQ340" i="2"/>
  <c r="I341" i="2"/>
  <c r="K341" i="2"/>
  <c r="M341" i="2"/>
  <c r="O341" i="2"/>
  <c r="R341" i="2"/>
  <c r="T341" i="2"/>
  <c r="V341" i="2"/>
  <c r="X341" i="2"/>
  <c r="AA341" i="2"/>
  <c r="AC341" i="2"/>
  <c r="AE341" i="2"/>
  <c r="AG341" i="2"/>
  <c r="AJ341" i="2"/>
  <c r="AL341" i="2"/>
  <c r="AN341" i="2"/>
  <c r="AP341" i="2"/>
  <c r="J342" i="2"/>
  <c r="L342" i="2"/>
  <c r="N342" i="2"/>
  <c r="P342" i="2"/>
  <c r="S342" i="2"/>
  <c r="U342" i="2"/>
  <c r="W342" i="2"/>
  <c r="Y342" i="2"/>
  <c r="AB342" i="2"/>
  <c r="AD342" i="2"/>
  <c r="AF342" i="2"/>
  <c r="AH342" i="2"/>
  <c r="AK342" i="2"/>
  <c r="AM342" i="2"/>
  <c r="AO342" i="2"/>
  <c r="AQ342" i="2"/>
  <c r="I343" i="2"/>
  <c r="K343" i="2"/>
  <c r="M343" i="2"/>
  <c r="O343" i="2"/>
  <c r="R343" i="2"/>
  <c r="T343" i="2"/>
  <c r="V343" i="2"/>
  <c r="X343" i="2"/>
  <c r="AA343" i="2"/>
  <c r="AC343" i="2"/>
  <c r="AE343" i="2"/>
  <c r="AG343" i="2"/>
  <c r="AJ343" i="2"/>
  <c r="AL343" i="2"/>
  <c r="AN343" i="2"/>
  <c r="AP343" i="2"/>
  <c r="J344" i="2"/>
  <c r="L344" i="2"/>
  <c r="N344" i="2"/>
  <c r="P344" i="2"/>
  <c r="S344" i="2"/>
  <c r="U344" i="2"/>
  <c r="W344" i="2"/>
  <c r="Y344" i="2"/>
  <c r="AB344" i="2"/>
  <c r="AD344" i="2"/>
  <c r="AF344" i="2"/>
  <c r="AH344" i="2"/>
  <c r="AK344" i="2"/>
  <c r="AM344" i="2"/>
  <c r="AO344" i="2"/>
  <c r="AQ344" i="2"/>
  <c r="I345" i="2"/>
  <c r="K345" i="2"/>
  <c r="M345" i="2"/>
  <c r="O345" i="2"/>
  <c r="R345" i="2"/>
  <c r="T345" i="2"/>
  <c r="V345" i="2"/>
  <c r="X345" i="2"/>
  <c r="AA345" i="2"/>
  <c r="AC345" i="2"/>
  <c r="AE345" i="2"/>
  <c r="AG345" i="2"/>
  <c r="AJ345" i="2"/>
  <c r="AL345" i="2"/>
  <c r="AN345" i="2"/>
  <c r="AP345" i="2"/>
  <c r="J346" i="2"/>
  <c r="L346" i="2"/>
  <c r="N346" i="2"/>
  <c r="P346" i="2"/>
  <c r="S346" i="2"/>
  <c r="U346" i="2"/>
  <c r="W346" i="2"/>
  <c r="Y346" i="2"/>
  <c r="AB346" i="2"/>
  <c r="AD346" i="2"/>
  <c r="AF346" i="2"/>
  <c r="AH346" i="2"/>
  <c r="AK346" i="2"/>
  <c r="AM346" i="2"/>
  <c r="AO346" i="2"/>
  <c r="AQ346" i="2"/>
  <c r="I347" i="2"/>
  <c r="K347" i="2"/>
  <c r="M347" i="2"/>
  <c r="O347" i="2"/>
  <c r="R347" i="2"/>
  <c r="T347" i="2"/>
  <c r="V347" i="2"/>
  <c r="X347" i="2"/>
  <c r="AA347" i="2"/>
  <c r="AC347" i="2"/>
  <c r="AE347" i="2"/>
  <c r="AG347" i="2"/>
  <c r="AJ347" i="2"/>
  <c r="AL347" i="2"/>
  <c r="AN347" i="2"/>
  <c r="AP347" i="2"/>
  <c r="J348" i="2"/>
  <c r="L348" i="2"/>
  <c r="N348" i="2"/>
  <c r="P348" i="2"/>
  <c r="S348" i="2"/>
  <c r="U348" i="2"/>
  <c r="W348" i="2"/>
  <c r="Y348" i="2"/>
  <c r="AB348" i="2"/>
  <c r="AD348" i="2"/>
  <c r="AF348" i="2"/>
  <c r="AH348" i="2"/>
  <c r="AK348" i="2"/>
  <c r="AM348" i="2"/>
  <c r="AO348" i="2"/>
  <c r="AQ348" i="2"/>
  <c r="I349" i="2"/>
  <c r="K349" i="2"/>
  <c r="M349" i="2"/>
  <c r="O349" i="2"/>
  <c r="R349" i="2"/>
  <c r="T349" i="2"/>
  <c r="V349" i="2"/>
  <c r="X349" i="2"/>
  <c r="AA349" i="2"/>
  <c r="AC349" i="2"/>
  <c r="AE349" i="2"/>
  <c r="AG349" i="2"/>
  <c r="AJ349" i="2"/>
  <c r="AL349" i="2"/>
  <c r="AN349" i="2"/>
  <c r="AP349" i="2"/>
  <c r="J350" i="2"/>
  <c r="L350" i="2"/>
  <c r="N350" i="2"/>
  <c r="P350" i="2"/>
  <c r="S350" i="2"/>
  <c r="U350" i="2"/>
  <c r="W350" i="2"/>
  <c r="Y350" i="2"/>
  <c r="AB350" i="2"/>
  <c r="AD350" i="2"/>
  <c r="AF350" i="2"/>
  <c r="AH350" i="2"/>
  <c r="AK350" i="2"/>
  <c r="AM350" i="2"/>
  <c r="AO350" i="2"/>
  <c r="AQ350" i="2"/>
  <c r="I351" i="2"/>
  <c r="K351" i="2"/>
  <c r="M351" i="2"/>
  <c r="O351" i="2"/>
  <c r="R351" i="2"/>
  <c r="T351" i="2"/>
  <c r="V351" i="2"/>
  <c r="X351" i="2"/>
  <c r="AA351" i="2"/>
  <c r="AC351" i="2"/>
  <c r="AE351" i="2"/>
  <c r="AG351" i="2"/>
  <c r="AJ351" i="2"/>
  <c r="AL351" i="2"/>
  <c r="AN351" i="2"/>
  <c r="AP351" i="2"/>
  <c r="J352" i="2"/>
  <c r="L352" i="2"/>
  <c r="N352" i="2"/>
  <c r="P352" i="2"/>
  <c r="S352" i="2"/>
  <c r="U352" i="2"/>
  <c r="W352" i="2"/>
  <c r="Y352" i="2"/>
  <c r="AB352" i="2"/>
  <c r="AD352" i="2"/>
  <c r="AF352" i="2"/>
  <c r="AH352" i="2"/>
  <c r="AK352" i="2"/>
  <c r="AM352" i="2"/>
  <c r="AO352" i="2"/>
  <c r="AQ352" i="2"/>
  <c r="I353" i="2"/>
  <c r="K353" i="2"/>
  <c r="M353" i="2"/>
  <c r="O353" i="2"/>
  <c r="R353" i="2"/>
  <c r="T353" i="2"/>
  <c r="V353" i="2"/>
  <c r="X353" i="2"/>
  <c r="AA353" i="2"/>
  <c r="AC353" i="2"/>
  <c r="AE353" i="2"/>
  <c r="AG353" i="2"/>
  <c r="AJ353" i="2"/>
  <c r="AL353" i="2"/>
  <c r="AN353" i="2"/>
  <c r="AP353" i="2"/>
  <c r="J354" i="2"/>
  <c r="L354" i="2"/>
  <c r="N354" i="2"/>
  <c r="P354" i="2"/>
  <c r="S354" i="2"/>
  <c r="U354" i="2"/>
  <c r="W354" i="2"/>
  <c r="Y354" i="2"/>
  <c r="AB354" i="2"/>
  <c r="AD354" i="2"/>
  <c r="AF354" i="2"/>
  <c r="AH354" i="2"/>
  <c r="AK354" i="2"/>
  <c r="AM354" i="2"/>
  <c r="AO354" i="2"/>
  <c r="AQ354" i="2"/>
  <c r="I355" i="2"/>
  <c r="K355" i="2"/>
  <c r="M355" i="2"/>
  <c r="O355" i="2"/>
  <c r="R355" i="2"/>
  <c r="T355" i="2"/>
  <c r="V355" i="2"/>
  <c r="X355" i="2"/>
  <c r="AA355" i="2"/>
  <c r="AC355" i="2"/>
  <c r="AE355" i="2"/>
  <c r="AG355" i="2"/>
  <c r="AJ355" i="2"/>
  <c r="AL355" i="2"/>
  <c r="AN355" i="2"/>
  <c r="AP355" i="2"/>
  <c r="J356" i="2"/>
  <c r="L356" i="2"/>
  <c r="N356" i="2"/>
  <c r="P356" i="2"/>
  <c r="S356" i="2"/>
  <c r="U356" i="2"/>
  <c r="W356" i="2"/>
  <c r="Y356" i="2"/>
  <c r="AB356" i="2"/>
  <c r="AD356" i="2"/>
  <c r="AF356" i="2"/>
  <c r="AH356" i="2"/>
  <c r="AK356" i="2"/>
  <c r="AM356" i="2"/>
  <c r="AO356" i="2"/>
  <c r="AQ356" i="2"/>
  <c r="I357" i="2"/>
  <c r="K357" i="2"/>
  <c r="M357" i="2"/>
  <c r="O357" i="2"/>
  <c r="R357" i="2"/>
  <c r="T357" i="2"/>
  <c r="V357" i="2"/>
  <c r="X357" i="2"/>
  <c r="AA357" i="2"/>
  <c r="AC357" i="2"/>
  <c r="AE357" i="2"/>
  <c r="AG357" i="2"/>
  <c r="AJ357" i="2"/>
  <c r="AL357" i="2"/>
  <c r="AN357" i="2"/>
  <c r="AP357" i="2"/>
  <c r="J358" i="2"/>
  <c r="L358" i="2"/>
  <c r="N358" i="2"/>
  <c r="P358" i="2"/>
  <c r="S358" i="2"/>
  <c r="U358" i="2"/>
  <c r="W358" i="2"/>
  <c r="Y358" i="2"/>
  <c r="AB358" i="2"/>
  <c r="AD358" i="2"/>
  <c r="AF358" i="2"/>
  <c r="AH358" i="2"/>
  <c r="AK358" i="2"/>
  <c r="AM358" i="2"/>
  <c r="AO358" i="2"/>
  <c r="AQ358" i="2"/>
  <c r="I359" i="2"/>
  <c r="K359" i="2"/>
  <c r="M359" i="2"/>
  <c r="O359" i="2"/>
  <c r="R359" i="2"/>
  <c r="T359" i="2"/>
  <c r="V359" i="2"/>
  <c r="X359" i="2"/>
  <c r="AA359" i="2"/>
  <c r="AC359" i="2"/>
  <c r="AE359" i="2"/>
  <c r="AG359" i="2"/>
  <c r="AJ359" i="2"/>
  <c r="AL359" i="2"/>
  <c r="AN359" i="2"/>
  <c r="AP359" i="2"/>
  <c r="J360" i="2"/>
  <c r="L360" i="2"/>
  <c r="N360" i="2"/>
  <c r="P360" i="2"/>
  <c r="S360" i="2"/>
  <c r="U360" i="2"/>
  <c r="W360" i="2"/>
  <c r="Y360" i="2"/>
  <c r="AB360" i="2"/>
  <c r="AD360" i="2"/>
  <c r="AF360" i="2"/>
  <c r="AH360" i="2"/>
  <c r="AK360" i="2"/>
  <c r="AM360" i="2"/>
  <c r="AO360" i="2"/>
  <c r="AQ360" i="2"/>
  <c r="I361" i="2"/>
  <c r="K361" i="2"/>
  <c r="M361" i="2"/>
  <c r="O361" i="2"/>
  <c r="R361" i="2"/>
  <c r="T361" i="2"/>
  <c r="V361" i="2"/>
  <c r="X361" i="2"/>
  <c r="AA361" i="2"/>
  <c r="AC361" i="2"/>
  <c r="AE361" i="2"/>
  <c r="AG361" i="2"/>
  <c r="AJ361" i="2"/>
  <c r="AL361" i="2"/>
  <c r="AN361" i="2"/>
  <c r="AP361" i="2"/>
  <c r="J362" i="2"/>
  <c r="L362" i="2"/>
  <c r="N362" i="2"/>
  <c r="P362" i="2"/>
  <c r="S362" i="2"/>
  <c r="U362" i="2"/>
  <c r="W362" i="2"/>
  <c r="Y362" i="2"/>
  <c r="AB362" i="2"/>
  <c r="AD362" i="2"/>
  <c r="AF362" i="2"/>
  <c r="AH362" i="2"/>
  <c r="AK362" i="2"/>
  <c r="AM362" i="2"/>
  <c r="AO362" i="2"/>
  <c r="AQ362" i="2"/>
  <c r="I363" i="2"/>
  <c r="K363" i="2"/>
  <c r="M363" i="2"/>
  <c r="O363" i="2"/>
  <c r="R363" i="2"/>
  <c r="T363" i="2"/>
  <c r="V363" i="2"/>
  <c r="X363" i="2"/>
  <c r="AA363" i="2"/>
  <c r="AC363" i="2"/>
  <c r="AE363" i="2"/>
  <c r="AG363" i="2"/>
  <c r="AJ363" i="2"/>
  <c r="AL363" i="2"/>
  <c r="AP368" i="2"/>
  <c r="AN368" i="2"/>
  <c r="AL368" i="2"/>
  <c r="AJ368" i="2"/>
  <c r="AG368" i="2"/>
  <c r="AE368" i="2"/>
  <c r="AC368" i="2"/>
  <c r="AA368" i="2"/>
  <c r="X368" i="2"/>
  <c r="V368" i="2"/>
  <c r="T368" i="2"/>
  <c r="R368" i="2"/>
  <c r="O368" i="2"/>
  <c r="M368" i="2"/>
  <c r="K368" i="2"/>
  <c r="I368" i="2"/>
  <c r="AO368" i="2"/>
  <c r="AK368" i="2"/>
  <c r="AH368" i="2"/>
  <c r="AD368" i="2"/>
  <c r="W368" i="2"/>
  <c r="S368" i="2"/>
  <c r="P368" i="2"/>
  <c r="L368" i="2"/>
  <c r="N368" i="2"/>
  <c r="U368" i="2"/>
  <c r="AB368" i="2"/>
  <c r="AQ368" i="2"/>
  <c r="J372" i="2"/>
  <c r="Y372" i="2"/>
  <c r="AF372" i="2"/>
  <c r="AP376" i="2"/>
  <c r="AN376" i="2"/>
  <c r="AL376" i="2"/>
  <c r="AJ376" i="2"/>
  <c r="AG376" i="2"/>
  <c r="AE376" i="2"/>
  <c r="AC376" i="2"/>
  <c r="AA376" i="2"/>
  <c r="X376" i="2"/>
  <c r="V376" i="2"/>
  <c r="T376" i="2"/>
  <c r="R376" i="2"/>
  <c r="O376" i="2"/>
  <c r="M376" i="2"/>
  <c r="K376" i="2"/>
  <c r="I376" i="2"/>
  <c r="AO376" i="2"/>
  <c r="AK376" i="2"/>
  <c r="AH376" i="2"/>
  <c r="AD376" i="2"/>
  <c r="W376" i="2"/>
  <c r="S376" i="2"/>
  <c r="P376" i="2"/>
  <c r="L376" i="2"/>
  <c r="N376" i="2"/>
  <c r="U376" i="2"/>
  <c r="AB376" i="2"/>
  <c r="AQ376" i="2"/>
  <c r="I336" i="2"/>
  <c r="K336" i="2"/>
  <c r="M336" i="2"/>
  <c r="O336" i="2"/>
  <c r="R336" i="2"/>
  <c r="T336" i="2"/>
  <c r="V336" i="2"/>
  <c r="X336" i="2"/>
  <c r="AA336" i="2"/>
  <c r="AC336" i="2"/>
  <c r="AE336" i="2"/>
  <c r="AG336" i="2"/>
  <c r="AJ336" i="2"/>
  <c r="AL336" i="2"/>
  <c r="AN336" i="2"/>
  <c r="J337" i="2"/>
  <c r="L337" i="2"/>
  <c r="N337" i="2"/>
  <c r="P337" i="2"/>
  <c r="S337" i="2"/>
  <c r="U337" i="2"/>
  <c r="W337" i="2"/>
  <c r="Y337" i="2"/>
  <c r="AB337" i="2"/>
  <c r="AD337" i="2"/>
  <c r="AF337" i="2"/>
  <c r="AH337" i="2"/>
  <c r="AK337" i="2"/>
  <c r="AM337" i="2"/>
  <c r="AO337" i="2"/>
  <c r="I338" i="2"/>
  <c r="K338" i="2"/>
  <c r="M338" i="2"/>
  <c r="O338" i="2"/>
  <c r="R338" i="2"/>
  <c r="T338" i="2"/>
  <c r="V338" i="2"/>
  <c r="X338" i="2"/>
  <c r="AA338" i="2"/>
  <c r="AC338" i="2"/>
  <c r="AE338" i="2"/>
  <c r="AG338" i="2"/>
  <c r="AJ338" i="2"/>
  <c r="AL338" i="2"/>
  <c r="AN338" i="2"/>
  <c r="J339" i="2"/>
  <c r="L339" i="2"/>
  <c r="N339" i="2"/>
  <c r="P339" i="2"/>
  <c r="S339" i="2"/>
  <c r="U339" i="2"/>
  <c r="W339" i="2"/>
  <c r="Y339" i="2"/>
  <c r="AB339" i="2"/>
  <c r="AD339" i="2"/>
  <c r="AF339" i="2"/>
  <c r="AH339" i="2"/>
  <c r="AK339" i="2"/>
  <c r="AM339" i="2"/>
  <c r="AO339" i="2"/>
  <c r="I340" i="2"/>
  <c r="K340" i="2"/>
  <c r="M340" i="2"/>
  <c r="O340" i="2"/>
  <c r="R340" i="2"/>
  <c r="T340" i="2"/>
  <c r="V340" i="2"/>
  <c r="X340" i="2"/>
  <c r="AA340" i="2"/>
  <c r="AC340" i="2"/>
  <c r="AE340" i="2"/>
  <c r="AG340" i="2"/>
  <c r="AJ340" i="2"/>
  <c r="AL340" i="2"/>
  <c r="AN340" i="2"/>
  <c r="J341" i="2"/>
  <c r="L341" i="2"/>
  <c r="N341" i="2"/>
  <c r="P341" i="2"/>
  <c r="S341" i="2"/>
  <c r="U341" i="2"/>
  <c r="W341" i="2"/>
  <c r="Y341" i="2"/>
  <c r="AB341" i="2"/>
  <c r="AD341" i="2"/>
  <c r="AF341" i="2"/>
  <c r="AH341" i="2"/>
  <c r="AK341" i="2"/>
  <c r="AM341" i="2"/>
  <c r="AO341" i="2"/>
  <c r="I342" i="2"/>
  <c r="K342" i="2"/>
  <c r="M342" i="2"/>
  <c r="O342" i="2"/>
  <c r="R342" i="2"/>
  <c r="T342" i="2"/>
  <c r="V342" i="2"/>
  <c r="X342" i="2"/>
  <c r="AA342" i="2"/>
  <c r="AC342" i="2"/>
  <c r="AE342" i="2"/>
  <c r="AG342" i="2"/>
  <c r="AJ342" i="2"/>
  <c r="AL342" i="2"/>
  <c r="AN342" i="2"/>
  <c r="J343" i="2"/>
  <c r="L343" i="2"/>
  <c r="N343" i="2"/>
  <c r="P343" i="2"/>
  <c r="S343" i="2"/>
  <c r="U343" i="2"/>
  <c r="W343" i="2"/>
  <c r="Y343" i="2"/>
  <c r="AB343" i="2"/>
  <c r="AD343" i="2"/>
  <c r="AF343" i="2"/>
  <c r="AH343" i="2"/>
  <c r="AK343" i="2"/>
  <c r="AM343" i="2"/>
  <c r="AO343" i="2"/>
  <c r="I344" i="2"/>
  <c r="K344" i="2"/>
  <c r="M344" i="2"/>
  <c r="O344" i="2"/>
  <c r="R344" i="2"/>
  <c r="T344" i="2"/>
  <c r="V344" i="2"/>
  <c r="X344" i="2"/>
  <c r="AA344" i="2"/>
  <c r="AC344" i="2"/>
  <c r="AE344" i="2"/>
  <c r="AG344" i="2"/>
  <c r="AJ344" i="2"/>
  <c r="AL344" i="2"/>
  <c r="AN344" i="2"/>
  <c r="J345" i="2"/>
  <c r="L345" i="2"/>
  <c r="N345" i="2"/>
  <c r="P345" i="2"/>
  <c r="S345" i="2"/>
  <c r="U345" i="2"/>
  <c r="W345" i="2"/>
  <c r="Y345" i="2"/>
  <c r="AB345" i="2"/>
  <c r="AD345" i="2"/>
  <c r="AF345" i="2"/>
  <c r="AH345" i="2"/>
  <c r="AK345" i="2"/>
  <c r="AM345" i="2"/>
  <c r="AO345" i="2"/>
  <c r="I346" i="2"/>
  <c r="K346" i="2"/>
  <c r="M346" i="2"/>
  <c r="O346" i="2"/>
  <c r="R346" i="2"/>
  <c r="T346" i="2"/>
  <c r="V346" i="2"/>
  <c r="X346" i="2"/>
  <c r="AA346" i="2"/>
  <c r="AC346" i="2"/>
  <c r="AE346" i="2"/>
  <c r="AG346" i="2"/>
  <c r="AJ346" i="2"/>
  <c r="AL346" i="2"/>
  <c r="AN346" i="2"/>
  <c r="J347" i="2"/>
  <c r="L347" i="2"/>
  <c r="N347" i="2"/>
  <c r="P347" i="2"/>
  <c r="S347" i="2"/>
  <c r="U347" i="2"/>
  <c r="W347" i="2"/>
  <c r="Y347" i="2"/>
  <c r="AB347" i="2"/>
  <c r="AD347" i="2"/>
  <c r="AF347" i="2"/>
  <c r="AH347" i="2"/>
  <c r="AK347" i="2"/>
  <c r="AM347" i="2"/>
  <c r="AO347" i="2"/>
  <c r="I348" i="2"/>
  <c r="K348" i="2"/>
  <c r="M348" i="2"/>
  <c r="O348" i="2"/>
  <c r="R348" i="2"/>
  <c r="T348" i="2"/>
  <c r="V348" i="2"/>
  <c r="X348" i="2"/>
  <c r="AA348" i="2"/>
  <c r="AC348" i="2"/>
  <c r="AE348" i="2"/>
  <c r="AG348" i="2"/>
  <c r="AJ348" i="2"/>
  <c r="AL348" i="2"/>
  <c r="AN348" i="2"/>
  <c r="J349" i="2"/>
  <c r="L349" i="2"/>
  <c r="N349" i="2"/>
  <c r="P349" i="2"/>
  <c r="S349" i="2"/>
  <c r="U349" i="2"/>
  <c r="W349" i="2"/>
  <c r="Y349" i="2"/>
  <c r="AB349" i="2"/>
  <c r="AD349" i="2"/>
  <c r="AF349" i="2"/>
  <c r="AH349" i="2"/>
  <c r="AK349" i="2"/>
  <c r="AM349" i="2"/>
  <c r="AO349" i="2"/>
  <c r="I350" i="2"/>
  <c r="K350" i="2"/>
  <c r="M350" i="2"/>
  <c r="O350" i="2"/>
  <c r="R350" i="2"/>
  <c r="T350" i="2"/>
  <c r="V350" i="2"/>
  <c r="X350" i="2"/>
  <c r="AA350" i="2"/>
  <c r="AC350" i="2"/>
  <c r="AE350" i="2"/>
  <c r="AG350" i="2"/>
  <c r="AJ350" i="2"/>
  <c r="AL350" i="2"/>
  <c r="AN350" i="2"/>
  <c r="J351" i="2"/>
  <c r="L351" i="2"/>
  <c r="N351" i="2"/>
  <c r="P351" i="2"/>
  <c r="S351" i="2"/>
  <c r="U351" i="2"/>
  <c r="W351" i="2"/>
  <c r="Y351" i="2"/>
  <c r="AB351" i="2"/>
  <c r="AD351" i="2"/>
  <c r="AF351" i="2"/>
  <c r="AH351" i="2"/>
  <c r="AK351" i="2"/>
  <c r="AM351" i="2"/>
  <c r="AO351" i="2"/>
  <c r="I352" i="2"/>
  <c r="K352" i="2"/>
  <c r="M352" i="2"/>
  <c r="O352" i="2"/>
  <c r="R352" i="2"/>
  <c r="T352" i="2"/>
  <c r="V352" i="2"/>
  <c r="X352" i="2"/>
  <c r="AA352" i="2"/>
  <c r="AC352" i="2"/>
  <c r="AE352" i="2"/>
  <c r="AG352" i="2"/>
  <c r="AJ352" i="2"/>
  <c r="AL352" i="2"/>
  <c r="AN352" i="2"/>
  <c r="J353" i="2"/>
  <c r="L353" i="2"/>
  <c r="N353" i="2"/>
  <c r="P353" i="2"/>
  <c r="S353" i="2"/>
  <c r="U353" i="2"/>
  <c r="W353" i="2"/>
  <c r="Y353" i="2"/>
  <c r="AB353" i="2"/>
  <c r="AD353" i="2"/>
  <c r="AF353" i="2"/>
  <c r="AH353" i="2"/>
  <c r="AK353" i="2"/>
  <c r="AM353" i="2"/>
  <c r="AO353" i="2"/>
  <c r="I354" i="2"/>
  <c r="K354" i="2"/>
  <c r="M354" i="2"/>
  <c r="O354" i="2"/>
  <c r="R354" i="2"/>
  <c r="T354" i="2"/>
  <c r="V354" i="2"/>
  <c r="X354" i="2"/>
  <c r="AA354" i="2"/>
  <c r="AC354" i="2"/>
  <c r="AE354" i="2"/>
  <c r="AG354" i="2"/>
  <c r="AJ354" i="2"/>
  <c r="AL354" i="2"/>
  <c r="AN354" i="2"/>
  <c r="J355" i="2"/>
  <c r="L355" i="2"/>
  <c r="N355" i="2"/>
  <c r="P355" i="2"/>
  <c r="S355" i="2"/>
  <c r="U355" i="2"/>
  <c r="W355" i="2"/>
  <c r="Y355" i="2"/>
  <c r="AB355" i="2"/>
  <c r="AD355" i="2"/>
  <c r="AF355" i="2"/>
  <c r="AH355" i="2"/>
  <c r="AK355" i="2"/>
  <c r="AM355" i="2"/>
  <c r="AO355" i="2"/>
  <c r="I356" i="2"/>
  <c r="K356" i="2"/>
  <c r="M356" i="2"/>
  <c r="O356" i="2"/>
  <c r="R356" i="2"/>
  <c r="T356" i="2"/>
  <c r="V356" i="2"/>
  <c r="X356" i="2"/>
  <c r="AA356" i="2"/>
  <c r="AC356" i="2"/>
  <c r="AE356" i="2"/>
  <c r="AG356" i="2"/>
  <c r="AJ356" i="2"/>
  <c r="AL356" i="2"/>
  <c r="AN356" i="2"/>
  <c r="J357" i="2"/>
  <c r="L357" i="2"/>
  <c r="N357" i="2"/>
  <c r="P357" i="2"/>
  <c r="S357" i="2"/>
  <c r="U357" i="2"/>
  <c r="W357" i="2"/>
  <c r="Y357" i="2"/>
  <c r="AB357" i="2"/>
  <c r="AD357" i="2"/>
  <c r="AF357" i="2"/>
  <c r="AH357" i="2"/>
  <c r="AK357" i="2"/>
  <c r="AM357" i="2"/>
  <c r="AO357" i="2"/>
  <c r="I358" i="2"/>
  <c r="K358" i="2"/>
  <c r="M358" i="2"/>
  <c r="O358" i="2"/>
  <c r="R358" i="2"/>
  <c r="T358" i="2"/>
  <c r="V358" i="2"/>
  <c r="X358" i="2"/>
  <c r="AA358" i="2"/>
  <c r="AC358" i="2"/>
  <c r="AE358" i="2"/>
  <c r="AG358" i="2"/>
  <c r="AJ358" i="2"/>
  <c r="AL358" i="2"/>
  <c r="AN358" i="2"/>
  <c r="J359" i="2"/>
  <c r="L359" i="2"/>
  <c r="N359" i="2"/>
  <c r="P359" i="2"/>
  <c r="S359" i="2"/>
  <c r="U359" i="2"/>
  <c r="W359" i="2"/>
  <c r="Y359" i="2"/>
  <c r="AB359" i="2"/>
  <c r="AD359" i="2"/>
  <c r="AF359" i="2"/>
  <c r="AH359" i="2"/>
  <c r="AK359" i="2"/>
  <c r="AM359" i="2"/>
  <c r="AO359" i="2"/>
  <c r="I360" i="2"/>
  <c r="K360" i="2"/>
  <c r="M360" i="2"/>
  <c r="O360" i="2"/>
  <c r="R360" i="2"/>
  <c r="T360" i="2"/>
  <c r="V360" i="2"/>
  <c r="X360" i="2"/>
  <c r="AA360" i="2"/>
  <c r="AC360" i="2"/>
  <c r="AE360" i="2"/>
  <c r="AG360" i="2"/>
  <c r="AJ360" i="2"/>
  <c r="AL360" i="2"/>
  <c r="AN360" i="2"/>
  <c r="J361" i="2"/>
  <c r="L361" i="2"/>
  <c r="N361" i="2"/>
  <c r="P361" i="2"/>
  <c r="S361" i="2"/>
  <c r="U361" i="2"/>
  <c r="W361" i="2"/>
  <c r="Y361" i="2"/>
  <c r="AB361" i="2"/>
  <c r="AD361" i="2"/>
  <c r="AF361" i="2"/>
  <c r="AH361" i="2"/>
  <c r="AK361" i="2"/>
  <c r="AM361" i="2"/>
  <c r="AO361" i="2"/>
  <c r="I362" i="2"/>
  <c r="K362" i="2"/>
  <c r="M362" i="2"/>
  <c r="O362" i="2"/>
  <c r="R362" i="2"/>
  <c r="T362" i="2"/>
  <c r="V362" i="2"/>
  <c r="X362" i="2"/>
  <c r="AA362" i="2"/>
  <c r="AC362" i="2"/>
  <c r="AE362" i="2"/>
  <c r="AG362" i="2"/>
  <c r="AJ362" i="2"/>
  <c r="AL362" i="2"/>
  <c r="AN362" i="2"/>
  <c r="AP363" i="2"/>
  <c r="AN363" i="2"/>
  <c r="J363" i="2"/>
  <c r="L363" i="2"/>
  <c r="N363" i="2"/>
  <c r="P363" i="2"/>
  <c r="S363" i="2"/>
  <c r="U363" i="2"/>
  <c r="W363" i="2"/>
  <c r="Y363" i="2"/>
  <c r="AB363" i="2"/>
  <c r="AD363" i="2"/>
  <c r="AF363" i="2"/>
  <c r="AH363" i="2"/>
  <c r="AK363" i="2"/>
  <c r="AM363" i="2"/>
  <c r="AQ363" i="2"/>
  <c r="Y368" i="2"/>
  <c r="AF368" i="2"/>
  <c r="AM368" i="2"/>
  <c r="AP372" i="2"/>
  <c r="AN372" i="2"/>
  <c r="AL372" i="2"/>
  <c r="AJ372" i="2"/>
  <c r="AG372" i="2"/>
  <c r="AE372" i="2"/>
  <c r="AC372" i="2"/>
  <c r="AA372" i="2"/>
  <c r="X372" i="2"/>
  <c r="V372" i="2"/>
  <c r="T372" i="2"/>
  <c r="R372" i="2"/>
  <c r="O372" i="2"/>
  <c r="M372" i="2"/>
  <c r="K372" i="2"/>
  <c r="I372" i="2"/>
  <c r="AO372" i="2"/>
  <c r="AK372" i="2"/>
  <c r="AH372" i="2"/>
  <c r="AD372" i="2"/>
  <c r="W372" i="2"/>
  <c r="S372" i="2"/>
  <c r="P372" i="2"/>
  <c r="L372" i="2"/>
  <c r="N372" i="2"/>
  <c r="U372" i="2"/>
  <c r="AB372" i="2"/>
  <c r="AQ372" i="2"/>
  <c r="J376" i="2"/>
  <c r="Y376" i="2"/>
  <c r="AF376" i="2"/>
  <c r="AM376" i="2"/>
  <c r="AP380" i="2"/>
  <c r="AN380" i="2"/>
  <c r="AL380" i="2"/>
  <c r="AJ380" i="2"/>
  <c r="AG380" i="2"/>
  <c r="AE380" i="2"/>
  <c r="AC380" i="2"/>
  <c r="AA380" i="2"/>
  <c r="X380" i="2"/>
  <c r="V380" i="2"/>
  <c r="T380" i="2"/>
  <c r="R380" i="2"/>
  <c r="O380" i="2"/>
  <c r="M380" i="2"/>
  <c r="K380" i="2"/>
  <c r="I380" i="2"/>
  <c r="J380" i="2"/>
  <c r="N380" i="2"/>
  <c r="U380" i="2"/>
  <c r="Y380" i="2"/>
  <c r="AB380" i="2"/>
  <c r="AF380" i="2"/>
  <c r="AM380" i="2"/>
  <c r="AQ380" i="2"/>
  <c r="AP384" i="2"/>
  <c r="AN384" i="2"/>
  <c r="AL384" i="2"/>
  <c r="AJ384" i="2"/>
  <c r="AG384" i="2"/>
  <c r="AE384" i="2"/>
  <c r="AC384" i="2"/>
  <c r="AA384" i="2"/>
  <c r="X384" i="2"/>
  <c r="V384" i="2"/>
  <c r="T384" i="2"/>
  <c r="R384" i="2"/>
  <c r="O384" i="2"/>
  <c r="M384" i="2"/>
  <c r="K384" i="2"/>
  <c r="I384" i="2"/>
  <c r="J384" i="2"/>
  <c r="N384" i="2"/>
  <c r="U384" i="2"/>
  <c r="Y384" i="2"/>
  <c r="AB384" i="2"/>
  <c r="AF384" i="2"/>
  <c r="AM384" i="2"/>
  <c r="AQ384" i="2"/>
  <c r="AP388" i="2"/>
  <c r="AN388" i="2"/>
  <c r="AL388" i="2"/>
  <c r="AJ388" i="2"/>
  <c r="AG388" i="2"/>
  <c r="AE388" i="2"/>
  <c r="AC388" i="2"/>
  <c r="AA388" i="2"/>
  <c r="X388" i="2"/>
  <c r="V388" i="2"/>
  <c r="T388" i="2"/>
  <c r="R388" i="2"/>
  <c r="O388" i="2"/>
  <c r="M388" i="2"/>
  <c r="K388" i="2"/>
  <c r="I388" i="2"/>
  <c r="J388" i="2"/>
  <c r="N388" i="2"/>
  <c r="U388" i="2"/>
  <c r="Y388" i="2"/>
  <c r="AB388" i="2"/>
  <c r="AF388" i="2"/>
  <c r="AM388" i="2"/>
  <c r="AQ388" i="2"/>
  <c r="AP392" i="2"/>
  <c r="AN392" i="2"/>
  <c r="AL392" i="2"/>
  <c r="AJ392" i="2"/>
  <c r="AG392" i="2"/>
  <c r="AE392" i="2"/>
  <c r="AC392" i="2"/>
  <c r="AA392" i="2"/>
  <c r="X392" i="2"/>
  <c r="V392" i="2"/>
  <c r="T392" i="2"/>
  <c r="R392" i="2"/>
  <c r="O392" i="2"/>
  <c r="M392" i="2"/>
  <c r="K392" i="2"/>
  <c r="I392" i="2"/>
  <c r="J392" i="2"/>
  <c r="N392" i="2"/>
  <c r="U392" i="2"/>
  <c r="Y392" i="2"/>
  <c r="AB392" i="2"/>
  <c r="AF392" i="2"/>
  <c r="AM392" i="2"/>
  <c r="AQ392" i="2"/>
  <c r="AP396" i="2"/>
  <c r="AN396" i="2"/>
  <c r="AL396" i="2"/>
  <c r="AJ396" i="2"/>
  <c r="AG396" i="2"/>
  <c r="AE396" i="2"/>
  <c r="AC396" i="2"/>
  <c r="AA396" i="2"/>
  <c r="X396" i="2"/>
  <c r="V396" i="2"/>
  <c r="T396" i="2"/>
  <c r="R396" i="2"/>
  <c r="O396" i="2"/>
  <c r="M396" i="2"/>
  <c r="K396" i="2"/>
  <c r="I396" i="2"/>
  <c r="J396" i="2"/>
  <c r="N396" i="2"/>
  <c r="U396" i="2"/>
  <c r="Y396" i="2"/>
  <c r="AB396" i="2"/>
  <c r="AF396" i="2"/>
  <c r="AM396" i="2"/>
  <c r="AQ396" i="2"/>
  <c r="AP400" i="2"/>
  <c r="AN400" i="2"/>
  <c r="AL400" i="2"/>
  <c r="AJ400" i="2"/>
  <c r="AG400" i="2"/>
  <c r="AE400" i="2"/>
  <c r="AC400" i="2"/>
  <c r="AA400" i="2"/>
  <c r="X400" i="2"/>
  <c r="V400" i="2"/>
  <c r="T400" i="2"/>
  <c r="R400" i="2"/>
  <c r="O400" i="2"/>
  <c r="M400" i="2"/>
  <c r="K400" i="2"/>
  <c r="I400" i="2"/>
  <c r="J400" i="2"/>
  <c r="N400" i="2"/>
  <c r="U400" i="2"/>
  <c r="Y400" i="2"/>
  <c r="AB400" i="2"/>
  <c r="AF400" i="2"/>
  <c r="AM400" i="2"/>
  <c r="AQ400" i="2"/>
  <c r="AP364" i="2"/>
  <c r="AN364" i="2"/>
  <c r="AL364" i="2"/>
  <c r="AJ364" i="2"/>
  <c r="AG364" i="2"/>
  <c r="AE364" i="2"/>
  <c r="AC364" i="2"/>
  <c r="AA364" i="2"/>
  <c r="J364" i="2"/>
  <c r="L364" i="2"/>
  <c r="N364" i="2"/>
  <c r="P364" i="2"/>
  <c r="S364" i="2"/>
  <c r="U364" i="2"/>
  <c r="W364" i="2"/>
  <c r="Y364" i="2"/>
  <c r="AD364" i="2"/>
  <c r="AH364" i="2"/>
  <c r="AK364" i="2"/>
  <c r="AO364" i="2"/>
  <c r="AP366" i="2"/>
  <c r="AN366" i="2"/>
  <c r="AL366" i="2"/>
  <c r="AJ366" i="2"/>
  <c r="AG366" i="2"/>
  <c r="AE366" i="2"/>
  <c r="AC366" i="2"/>
  <c r="AA366" i="2"/>
  <c r="X366" i="2"/>
  <c r="V366" i="2"/>
  <c r="T366" i="2"/>
  <c r="R366" i="2"/>
  <c r="O366" i="2"/>
  <c r="M366" i="2"/>
  <c r="K366" i="2"/>
  <c r="I366" i="2"/>
  <c r="J366" i="2"/>
  <c r="N366" i="2"/>
  <c r="U366" i="2"/>
  <c r="Y366" i="2"/>
  <c r="AB366" i="2"/>
  <c r="AF366" i="2"/>
  <c r="AM366" i="2"/>
  <c r="AQ366" i="2"/>
  <c r="AP370" i="2"/>
  <c r="AN370" i="2"/>
  <c r="AL370" i="2"/>
  <c r="AJ370" i="2"/>
  <c r="AG370" i="2"/>
  <c r="AE370" i="2"/>
  <c r="AC370" i="2"/>
  <c r="AA370" i="2"/>
  <c r="X370" i="2"/>
  <c r="V370" i="2"/>
  <c r="T370" i="2"/>
  <c r="R370" i="2"/>
  <c r="O370" i="2"/>
  <c r="M370" i="2"/>
  <c r="K370" i="2"/>
  <c r="I370" i="2"/>
  <c r="J370" i="2"/>
  <c r="N370" i="2"/>
  <c r="U370" i="2"/>
  <c r="Y370" i="2"/>
  <c r="AB370" i="2"/>
  <c r="AF370" i="2"/>
  <c r="AM370" i="2"/>
  <c r="AQ370" i="2"/>
  <c r="AP374" i="2"/>
  <c r="AN374" i="2"/>
  <c r="AL374" i="2"/>
  <c r="AJ374" i="2"/>
  <c r="AG374" i="2"/>
  <c r="AE374" i="2"/>
  <c r="AC374" i="2"/>
  <c r="AA374" i="2"/>
  <c r="X374" i="2"/>
  <c r="V374" i="2"/>
  <c r="T374" i="2"/>
  <c r="R374" i="2"/>
  <c r="O374" i="2"/>
  <c r="M374" i="2"/>
  <c r="K374" i="2"/>
  <c r="I374" i="2"/>
  <c r="J374" i="2"/>
  <c r="N374" i="2"/>
  <c r="U374" i="2"/>
  <c r="Y374" i="2"/>
  <c r="AB374" i="2"/>
  <c r="AF374" i="2"/>
  <c r="AM374" i="2"/>
  <c r="AQ374" i="2"/>
  <c r="AP378" i="2"/>
  <c r="AN378" i="2"/>
  <c r="AL378" i="2"/>
  <c r="AJ378" i="2"/>
  <c r="AG378" i="2"/>
  <c r="AE378" i="2"/>
  <c r="AC378" i="2"/>
  <c r="AA378" i="2"/>
  <c r="X378" i="2"/>
  <c r="V378" i="2"/>
  <c r="T378" i="2"/>
  <c r="R378" i="2"/>
  <c r="O378" i="2"/>
  <c r="M378" i="2"/>
  <c r="K378" i="2"/>
  <c r="I378" i="2"/>
  <c r="J378" i="2"/>
  <c r="N378" i="2"/>
  <c r="U378" i="2"/>
  <c r="Y378" i="2"/>
  <c r="AB378" i="2"/>
  <c r="AF378" i="2"/>
  <c r="AM378" i="2"/>
  <c r="AQ378" i="2"/>
  <c r="L380" i="2"/>
  <c r="P380" i="2"/>
  <c r="S380" i="2"/>
  <c r="W380" i="2"/>
  <c r="AD380" i="2"/>
  <c r="AH380" i="2"/>
  <c r="AK380" i="2"/>
  <c r="AO380" i="2"/>
  <c r="AP382" i="2"/>
  <c r="AN382" i="2"/>
  <c r="AL382" i="2"/>
  <c r="AJ382" i="2"/>
  <c r="AG382" i="2"/>
  <c r="AE382" i="2"/>
  <c r="AC382" i="2"/>
  <c r="AA382" i="2"/>
  <c r="X382" i="2"/>
  <c r="V382" i="2"/>
  <c r="T382" i="2"/>
  <c r="R382" i="2"/>
  <c r="O382" i="2"/>
  <c r="M382" i="2"/>
  <c r="K382" i="2"/>
  <c r="I382" i="2"/>
  <c r="J382" i="2"/>
  <c r="N382" i="2"/>
  <c r="U382" i="2"/>
  <c r="Y382" i="2"/>
  <c r="AB382" i="2"/>
  <c r="AF382" i="2"/>
  <c r="AM382" i="2"/>
  <c r="AQ382" i="2"/>
  <c r="L384" i="2"/>
  <c r="P384" i="2"/>
  <c r="S384" i="2"/>
  <c r="W384" i="2"/>
  <c r="AD384" i="2"/>
  <c r="AH384" i="2"/>
  <c r="AK384" i="2"/>
  <c r="AO384" i="2"/>
  <c r="AP386" i="2"/>
  <c r="AN386" i="2"/>
  <c r="AL386" i="2"/>
  <c r="AJ386" i="2"/>
  <c r="AG386" i="2"/>
  <c r="AE386" i="2"/>
  <c r="AC386" i="2"/>
  <c r="AA386" i="2"/>
  <c r="X386" i="2"/>
  <c r="V386" i="2"/>
  <c r="T386" i="2"/>
  <c r="R386" i="2"/>
  <c r="O386" i="2"/>
  <c r="M386" i="2"/>
  <c r="K386" i="2"/>
  <c r="I386" i="2"/>
  <c r="J386" i="2"/>
  <c r="N386" i="2"/>
  <c r="U386" i="2"/>
  <c r="Y386" i="2"/>
  <c r="AB386" i="2"/>
  <c r="AF386" i="2"/>
  <c r="AM386" i="2"/>
  <c r="AQ386" i="2"/>
  <c r="L388" i="2"/>
  <c r="P388" i="2"/>
  <c r="S388" i="2"/>
  <c r="W388" i="2"/>
  <c r="AD388" i="2"/>
  <c r="AH388" i="2"/>
  <c r="AK388" i="2"/>
  <c r="AO388" i="2"/>
  <c r="AP390" i="2"/>
  <c r="AN390" i="2"/>
  <c r="AL390" i="2"/>
  <c r="AJ390" i="2"/>
  <c r="AG390" i="2"/>
  <c r="AE390" i="2"/>
  <c r="AC390" i="2"/>
  <c r="AA390" i="2"/>
  <c r="X390" i="2"/>
  <c r="V390" i="2"/>
  <c r="T390" i="2"/>
  <c r="R390" i="2"/>
  <c r="O390" i="2"/>
  <c r="M390" i="2"/>
  <c r="K390" i="2"/>
  <c r="I390" i="2"/>
  <c r="J390" i="2"/>
  <c r="N390" i="2"/>
  <c r="U390" i="2"/>
  <c r="Y390" i="2"/>
  <c r="AB390" i="2"/>
  <c r="AF390" i="2"/>
  <c r="AM390" i="2"/>
  <c r="AQ390" i="2"/>
  <c r="L392" i="2"/>
  <c r="P392" i="2"/>
  <c r="S392" i="2"/>
  <c r="W392" i="2"/>
  <c r="AD392" i="2"/>
  <c r="AH392" i="2"/>
  <c r="AK392" i="2"/>
  <c r="AO392" i="2"/>
  <c r="AP394" i="2"/>
  <c r="AN394" i="2"/>
  <c r="AL394" i="2"/>
  <c r="AJ394" i="2"/>
  <c r="AG394" i="2"/>
  <c r="AE394" i="2"/>
  <c r="AC394" i="2"/>
  <c r="AA394" i="2"/>
  <c r="X394" i="2"/>
  <c r="V394" i="2"/>
  <c r="T394" i="2"/>
  <c r="R394" i="2"/>
  <c r="O394" i="2"/>
  <c r="M394" i="2"/>
  <c r="K394" i="2"/>
  <c r="I394" i="2"/>
  <c r="J394" i="2"/>
  <c r="N394" i="2"/>
  <c r="U394" i="2"/>
  <c r="Y394" i="2"/>
  <c r="AB394" i="2"/>
  <c r="AF394" i="2"/>
  <c r="AM394" i="2"/>
  <c r="AQ394" i="2"/>
  <c r="L396" i="2"/>
  <c r="P396" i="2"/>
  <c r="S396" i="2"/>
  <c r="W396" i="2"/>
  <c r="AD396" i="2"/>
  <c r="AH396" i="2"/>
  <c r="AK396" i="2"/>
  <c r="AO396" i="2"/>
  <c r="AP398" i="2"/>
  <c r="AN398" i="2"/>
  <c r="AL398" i="2"/>
  <c r="AJ398" i="2"/>
  <c r="AG398" i="2"/>
  <c r="AE398" i="2"/>
  <c r="AC398" i="2"/>
  <c r="AA398" i="2"/>
  <c r="X398" i="2"/>
  <c r="V398" i="2"/>
  <c r="T398" i="2"/>
  <c r="R398" i="2"/>
  <c r="O398" i="2"/>
  <c r="M398" i="2"/>
  <c r="K398" i="2"/>
  <c r="I398" i="2"/>
  <c r="J398" i="2"/>
  <c r="N398" i="2"/>
  <c r="U398" i="2"/>
  <c r="Y398" i="2"/>
  <c r="AB398" i="2"/>
  <c r="AF398" i="2"/>
  <c r="AM398" i="2"/>
  <c r="AQ398" i="2"/>
  <c r="L400" i="2"/>
  <c r="P400" i="2"/>
  <c r="S400" i="2"/>
  <c r="W400" i="2"/>
  <c r="AD400" i="2"/>
  <c r="AH400" i="2"/>
  <c r="AK400" i="2"/>
  <c r="AO400" i="2"/>
  <c r="AP402" i="2"/>
  <c r="AN402" i="2"/>
  <c r="AL402" i="2"/>
  <c r="AJ402" i="2"/>
  <c r="AG402" i="2"/>
  <c r="AE402" i="2"/>
  <c r="AC402" i="2"/>
  <c r="AA402" i="2"/>
  <c r="X402" i="2"/>
  <c r="V402" i="2"/>
  <c r="T402" i="2"/>
  <c r="R402" i="2"/>
  <c r="O402" i="2"/>
  <c r="M402" i="2"/>
  <c r="K402" i="2"/>
  <c r="I402" i="2"/>
  <c r="J402" i="2"/>
  <c r="N402" i="2"/>
  <c r="U402" i="2"/>
  <c r="Y402" i="2"/>
  <c r="AB402" i="2"/>
  <c r="AF402" i="2"/>
  <c r="AM402" i="2"/>
  <c r="AQ402" i="2"/>
  <c r="J365" i="2"/>
  <c r="L365" i="2"/>
  <c r="N365" i="2"/>
  <c r="P365" i="2"/>
  <c r="S365" i="2"/>
  <c r="U365" i="2"/>
  <c r="W365" i="2"/>
  <c r="Y365" i="2"/>
  <c r="AB365" i="2"/>
  <c r="AD365" i="2"/>
  <c r="AF365" i="2"/>
  <c r="AH365" i="2"/>
  <c r="AK365" i="2"/>
  <c r="AM365" i="2"/>
  <c r="AO365" i="2"/>
  <c r="J367" i="2"/>
  <c r="L367" i="2"/>
  <c r="N367" i="2"/>
  <c r="P367" i="2"/>
  <c r="S367" i="2"/>
  <c r="U367" i="2"/>
  <c r="W367" i="2"/>
  <c r="Y367" i="2"/>
  <c r="AB367" i="2"/>
  <c r="AD367" i="2"/>
  <c r="AF367" i="2"/>
  <c r="AH367" i="2"/>
  <c r="AK367" i="2"/>
  <c r="AM367" i="2"/>
  <c r="AO367" i="2"/>
  <c r="J369" i="2"/>
  <c r="L369" i="2"/>
  <c r="N369" i="2"/>
  <c r="P369" i="2"/>
  <c r="S369" i="2"/>
  <c r="U369" i="2"/>
  <c r="W369" i="2"/>
  <c r="Y369" i="2"/>
  <c r="AB369" i="2"/>
  <c r="AD369" i="2"/>
  <c r="AF369" i="2"/>
  <c r="AH369" i="2"/>
  <c r="AK369" i="2"/>
  <c r="AM369" i="2"/>
  <c r="AO369" i="2"/>
  <c r="J371" i="2"/>
  <c r="L371" i="2"/>
  <c r="N371" i="2"/>
  <c r="P371" i="2"/>
  <c r="S371" i="2"/>
  <c r="U371" i="2"/>
  <c r="W371" i="2"/>
  <c r="Y371" i="2"/>
  <c r="AB371" i="2"/>
  <c r="AD371" i="2"/>
  <c r="AF371" i="2"/>
  <c r="AH371" i="2"/>
  <c r="AK371" i="2"/>
  <c r="AM371" i="2"/>
  <c r="AO371" i="2"/>
  <c r="J373" i="2"/>
  <c r="L373" i="2"/>
  <c r="N373" i="2"/>
  <c r="P373" i="2"/>
  <c r="S373" i="2"/>
  <c r="U373" i="2"/>
  <c r="W373" i="2"/>
  <c r="Y373" i="2"/>
  <c r="AB373" i="2"/>
  <c r="AD373" i="2"/>
  <c r="AF373" i="2"/>
  <c r="AH373" i="2"/>
  <c r="AK373" i="2"/>
  <c r="AM373" i="2"/>
  <c r="AO373" i="2"/>
  <c r="J375" i="2"/>
  <c r="L375" i="2"/>
  <c r="N375" i="2"/>
  <c r="P375" i="2"/>
  <c r="S375" i="2"/>
  <c r="U375" i="2"/>
  <c r="W375" i="2"/>
  <c r="Y375" i="2"/>
  <c r="AB375" i="2"/>
  <c r="AD375" i="2"/>
  <c r="AF375" i="2"/>
  <c r="AH375" i="2"/>
  <c r="AK375" i="2"/>
  <c r="AM375" i="2"/>
  <c r="AO375" i="2"/>
  <c r="J377" i="2"/>
  <c r="L377" i="2"/>
  <c r="N377" i="2"/>
  <c r="P377" i="2"/>
  <c r="S377" i="2"/>
  <c r="U377" i="2"/>
  <c r="W377" i="2"/>
  <c r="Y377" i="2"/>
  <c r="AB377" i="2"/>
  <c r="AD377" i="2"/>
  <c r="AF377" i="2"/>
  <c r="AH377" i="2"/>
  <c r="AK377" i="2"/>
  <c r="AM377" i="2"/>
  <c r="AO377" i="2"/>
  <c r="J379" i="2"/>
  <c r="L379" i="2"/>
  <c r="N379" i="2"/>
  <c r="P379" i="2"/>
  <c r="S379" i="2"/>
  <c r="U379" i="2"/>
  <c r="W379" i="2"/>
  <c r="Y379" i="2"/>
  <c r="AB379" i="2"/>
  <c r="AD379" i="2"/>
  <c r="AF379" i="2"/>
  <c r="AH379" i="2"/>
  <c r="AK379" i="2"/>
  <c r="AM379" i="2"/>
  <c r="AO379" i="2"/>
  <c r="J381" i="2"/>
  <c r="L381" i="2"/>
  <c r="N381" i="2"/>
  <c r="P381" i="2"/>
  <c r="S381" i="2"/>
  <c r="U381" i="2"/>
  <c r="W381" i="2"/>
  <c r="Y381" i="2"/>
  <c r="AB381" i="2"/>
  <c r="AD381" i="2"/>
  <c r="AF381" i="2"/>
  <c r="AH381" i="2"/>
  <c r="AK381" i="2"/>
  <c r="AM381" i="2"/>
  <c r="AO381" i="2"/>
  <c r="J383" i="2"/>
  <c r="L383" i="2"/>
  <c r="N383" i="2"/>
  <c r="P383" i="2"/>
  <c r="S383" i="2"/>
  <c r="U383" i="2"/>
  <c r="W383" i="2"/>
  <c r="Y383" i="2"/>
  <c r="AB383" i="2"/>
  <c r="AD383" i="2"/>
  <c r="AF383" i="2"/>
  <c r="AH383" i="2"/>
  <c r="AK383" i="2"/>
  <c r="AM383" i="2"/>
  <c r="AO383" i="2"/>
  <c r="J385" i="2"/>
  <c r="L385" i="2"/>
  <c r="N385" i="2"/>
  <c r="P385" i="2"/>
  <c r="S385" i="2"/>
  <c r="U385" i="2"/>
  <c r="W385" i="2"/>
  <c r="Y385" i="2"/>
  <c r="AB385" i="2"/>
  <c r="AD385" i="2"/>
  <c r="AF385" i="2"/>
  <c r="AH385" i="2"/>
  <c r="AK385" i="2"/>
  <c r="AM385" i="2"/>
  <c r="AO385" i="2"/>
  <c r="J387" i="2"/>
  <c r="L387" i="2"/>
  <c r="N387" i="2"/>
  <c r="P387" i="2"/>
  <c r="S387" i="2"/>
  <c r="U387" i="2"/>
  <c r="W387" i="2"/>
  <c r="Y387" i="2"/>
  <c r="AB387" i="2"/>
  <c r="AD387" i="2"/>
  <c r="AF387" i="2"/>
  <c r="AH387" i="2"/>
  <c r="AK387" i="2"/>
  <c r="AM387" i="2"/>
  <c r="AO387" i="2"/>
  <c r="J389" i="2"/>
  <c r="L389" i="2"/>
  <c r="N389" i="2"/>
  <c r="P389" i="2"/>
  <c r="S389" i="2"/>
  <c r="U389" i="2"/>
  <c r="W389" i="2"/>
  <c r="Y389" i="2"/>
  <c r="AB389" i="2"/>
  <c r="AD389" i="2"/>
  <c r="AF389" i="2"/>
  <c r="AH389" i="2"/>
  <c r="AK389" i="2"/>
  <c r="AM389" i="2"/>
  <c r="AO389" i="2"/>
  <c r="J391" i="2"/>
  <c r="L391" i="2"/>
  <c r="N391" i="2"/>
  <c r="P391" i="2"/>
  <c r="S391" i="2"/>
  <c r="U391" i="2"/>
  <c r="W391" i="2"/>
  <c r="Y391" i="2"/>
  <c r="AB391" i="2"/>
  <c r="AD391" i="2"/>
  <c r="AF391" i="2"/>
  <c r="AH391" i="2"/>
  <c r="AK391" i="2"/>
  <c r="AM391" i="2"/>
  <c r="AO391" i="2"/>
  <c r="J393" i="2"/>
  <c r="L393" i="2"/>
  <c r="N393" i="2"/>
  <c r="P393" i="2"/>
  <c r="S393" i="2"/>
  <c r="U393" i="2"/>
  <c r="W393" i="2"/>
  <c r="Y393" i="2"/>
  <c r="AB393" i="2"/>
  <c r="AD393" i="2"/>
  <c r="AF393" i="2"/>
  <c r="AH393" i="2"/>
  <c r="AK393" i="2"/>
  <c r="AM393" i="2"/>
  <c r="AO393" i="2"/>
  <c r="J395" i="2"/>
  <c r="L395" i="2"/>
  <c r="N395" i="2"/>
  <c r="P395" i="2"/>
  <c r="S395" i="2"/>
  <c r="U395" i="2"/>
  <c r="W395" i="2"/>
  <c r="Y395" i="2"/>
  <c r="AB395" i="2"/>
  <c r="AD395" i="2"/>
  <c r="AF395" i="2"/>
  <c r="AH395" i="2"/>
  <c r="AK395" i="2"/>
  <c r="AM395" i="2"/>
  <c r="AO395" i="2"/>
  <c r="J397" i="2"/>
  <c r="L397" i="2"/>
  <c r="N397" i="2"/>
  <c r="P397" i="2"/>
  <c r="S397" i="2"/>
  <c r="U397" i="2"/>
  <c r="W397" i="2"/>
  <c r="Y397" i="2"/>
  <c r="AB397" i="2"/>
  <c r="AD397" i="2"/>
  <c r="AF397" i="2"/>
  <c r="AH397" i="2"/>
  <c r="AK397" i="2"/>
  <c r="AM397" i="2"/>
  <c r="AO397" i="2"/>
  <c r="J399" i="2"/>
  <c r="L399" i="2"/>
  <c r="N399" i="2"/>
  <c r="P399" i="2"/>
  <c r="S399" i="2"/>
  <c r="U399" i="2"/>
  <c r="W399" i="2"/>
  <c r="Y399" i="2"/>
  <c r="AB399" i="2"/>
  <c r="AD399" i="2"/>
  <c r="AF399" i="2"/>
  <c r="AH399" i="2"/>
  <c r="AK399" i="2"/>
  <c r="AM399" i="2"/>
  <c r="AO399" i="2"/>
  <c r="J401" i="2"/>
  <c r="L401" i="2"/>
  <c r="N401" i="2"/>
  <c r="P401" i="2"/>
  <c r="S401" i="2"/>
  <c r="U401" i="2"/>
  <c r="W401" i="2"/>
  <c r="Y401" i="2"/>
  <c r="AB401" i="2"/>
  <c r="AD401" i="2"/>
  <c r="AF401" i="2"/>
  <c r="AH401" i="2"/>
  <c r="AK401" i="2"/>
  <c r="AM401" i="2"/>
  <c r="AO401" i="2"/>
  <c r="J403" i="2"/>
  <c r="L403" i="2"/>
  <c r="N403" i="2"/>
  <c r="P403" i="2"/>
  <c r="S403" i="2"/>
  <c r="U403" i="2"/>
  <c r="W403" i="2"/>
  <c r="Y403" i="2"/>
  <c r="AB403" i="2"/>
  <c r="AD403" i="2"/>
  <c r="AF403" i="2"/>
  <c r="AH403" i="2"/>
  <c r="AK403" i="2"/>
  <c r="AM403" i="2"/>
  <c r="AO403" i="2"/>
  <c r="I404" i="2"/>
  <c r="K404" i="2"/>
  <c r="M404" i="2"/>
  <c r="O404" i="2"/>
  <c r="R404" i="2"/>
  <c r="T404" i="2"/>
  <c r="V404" i="2"/>
  <c r="X404" i="2"/>
  <c r="AA404" i="2"/>
  <c r="AC404" i="2"/>
  <c r="AE404" i="2"/>
  <c r="AG404" i="2"/>
  <c r="AJ404" i="2"/>
  <c r="AL404" i="2"/>
  <c r="AN404" i="2"/>
  <c r="AP404" i="2"/>
  <c r="J405" i="2"/>
  <c r="L405" i="2"/>
  <c r="N405" i="2"/>
  <c r="P405" i="2"/>
  <c r="S405" i="2"/>
  <c r="U405" i="2"/>
  <c r="W405" i="2"/>
  <c r="Y405" i="2"/>
  <c r="AB405" i="2"/>
  <c r="AD405" i="2"/>
  <c r="AF405" i="2"/>
  <c r="AH405" i="2"/>
  <c r="AK405" i="2"/>
  <c r="AM405" i="2"/>
  <c r="AO405" i="2"/>
  <c r="I406" i="2"/>
  <c r="K406" i="2"/>
  <c r="M406" i="2"/>
  <c r="O406" i="2"/>
  <c r="R406" i="2"/>
  <c r="T406" i="2"/>
  <c r="V406" i="2"/>
  <c r="X406" i="2"/>
  <c r="AA406" i="2"/>
  <c r="AC406" i="2"/>
  <c r="AE406" i="2"/>
  <c r="AG406" i="2"/>
  <c r="AJ406" i="2"/>
  <c r="AL406" i="2"/>
  <c r="AN406" i="2"/>
  <c r="AP406" i="2"/>
  <c r="J407" i="2"/>
  <c r="L407" i="2"/>
  <c r="N407" i="2"/>
  <c r="P407" i="2"/>
  <c r="S407" i="2"/>
  <c r="U407" i="2"/>
  <c r="W407" i="2"/>
  <c r="Y407" i="2"/>
  <c r="AB407" i="2"/>
  <c r="AD407" i="2"/>
  <c r="AF407" i="2"/>
  <c r="AH407" i="2"/>
  <c r="AK407" i="2"/>
  <c r="AM407" i="2"/>
  <c r="AO407" i="2"/>
  <c r="I408" i="2"/>
  <c r="K408" i="2"/>
  <c r="M408" i="2"/>
  <c r="O408" i="2"/>
  <c r="R408" i="2"/>
  <c r="T408" i="2"/>
  <c r="V408" i="2"/>
  <c r="X408" i="2"/>
  <c r="AA408" i="2"/>
  <c r="AC408" i="2"/>
  <c r="AE408" i="2"/>
  <c r="AG408" i="2"/>
  <c r="AJ408" i="2"/>
  <c r="AL408" i="2"/>
  <c r="AN408" i="2"/>
  <c r="AP408" i="2"/>
  <c r="J409" i="2"/>
  <c r="L409" i="2"/>
  <c r="N409" i="2"/>
  <c r="P409" i="2"/>
  <c r="S409" i="2"/>
  <c r="U409" i="2"/>
  <c r="W409" i="2"/>
  <c r="Y409" i="2"/>
  <c r="AB409" i="2"/>
  <c r="AD409" i="2"/>
  <c r="AF409" i="2"/>
  <c r="AH409" i="2"/>
  <c r="AK409" i="2"/>
  <c r="AM409" i="2"/>
  <c r="AO409" i="2"/>
  <c r="I410" i="2"/>
  <c r="K410" i="2"/>
  <c r="M410" i="2"/>
  <c r="O410" i="2"/>
  <c r="R410" i="2"/>
  <c r="T410" i="2"/>
  <c r="V410" i="2"/>
  <c r="X410" i="2"/>
  <c r="AA410" i="2"/>
  <c r="AC410" i="2"/>
  <c r="AE410" i="2"/>
  <c r="AG410" i="2"/>
  <c r="AJ410" i="2"/>
  <c r="AL410" i="2"/>
  <c r="AN410" i="2"/>
  <c r="AP410" i="2"/>
  <c r="J411" i="2"/>
  <c r="L411" i="2"/>
  <c r="N411" i="2"/>
  <c r="P411" i="2"/>
  <c r="S411" i="2"/>
  <c r="U411" i="2"/>
  <c r="W411" i="2"/>
  <c r="Y411" i="2"/>
  <c r="AB411" i="2"/>
  <c r="AD411" i="2"/>
  <c r="AF411" i="2"/>
  <c r="AH411" i="2"/>
  <c r="AK411" i="2"/>
  <c r="AM411" i="2"/>
  <c r="AO411" i="2"/>
  <c r="I412" i="2"/>
  <c r="K412" i="2"/>
  <c r="M412" i="2"/>
  <c r="O412" i="2"/>
  <c r="R412" i="2"/>
  <c r="T412" i="2"/>
  <c r="V412" i="2"/>
  <c r="X412" i="2"/>
  <c r="AA412" i="2"/>
  <c r="AC412" i="2"/>
  <c r="AE412" i="2"/>
  <c r="AG412" i="2"/>
  <c r="AJ412" i="2"/>
  <c r="AL412" i="2"/>
  <c r="AN412" i="2"/>
  <c r="AP412" i="2"/>
  <c r="J413" i="2"/>
  <c r="L413" i="2"/>
  <c r="N413" i="2"/>
  <c r="P413" i="2"/>
  <c r="S413" i="2"/>
  <c r="U413" i="2"/>
  <c r="W413" i="2"/>
  <c r="Y413" i="2"/>
  <c r="AB413" i="2"/>
  <c r="AD413" i="2"/>
  <c r="AF413" i="2"/>
  <c r="AH413" i="2"/>
  <c r="AK413" i="2"/>
  <c r="AM413" i="2"/>
  <c r="AO413" i="2"/>
  <c r="I414" i="2"/>
  <c r="K414" i="2"/>
  <c r="M414" i="2"/>
  <c r="O414" i="2"/>
  <c r="R414" i="2"/>
  <c r="T414" i="2"/>
  <c r="V414" i="2"/>
  <c r="X414" i="2"/>
  <c r="AA414" i="2"/>
  <c r="AC414" i="2"/>
  <c r="AE414" i="2"/>
  <c r="AG414" i="2"/>
  <c r="AJ414" i="2"/>
  <c r="AL414" i="2"/>
  <c r="AN414" i="2"/>
  <c r="AP414" i="2"/>
  <c r="J415" i="2"/>
  <c r="L415" i="2"/>
  <c r="N415" i="2"/>
  <c r="P415" i="2"/>
  <c r="S415" i="2"/>
  <c r="U415" i="2"/>
  <c r="W415" i="2"/>
  <c r="Y415" i="2"/>
  <c r="AB415" i="2"/>
  <c r="AD415" i="2"/>
  <c r="AF415" i="2"/>
  <c r="AH415" i="2"/>
  <c r="AK415" i="2"/>
  <c r="AM415" i="2"/>
  <c r="AO415" i="2"/>
  <c r="I416" i="2"/>
  <c r="K416" i="2"/>
  <c r="M416" i="2"/>
  <c r="O416" i="2"/>
  <c r="R416" i="2"/>
  <c r="T416" i="2"/>
  <c r="V416" i="2"/>
  <c r="X416" i="2"/>
  <c r="AA416" i="2"/>
  <c r="AC416" i="2"/>
  <c r="AE416" i="2"/>
  <c r="AG416" i="2"/>
  <c r="AJ416" i="2"/>
  <c r="AL416" i="2"/>
  <c r="AN416" i="2"/>
  <c r="AP416" i="2"/>
  <c r="J417" i="2"/>
  <c r="L417" i="2"/>
  <c r="N417" i="2"/>
  <c r="P417" i="2"/>
  <c r="S417" i="2"/>
  <c r="U417" i="2"/>
  <c r="W417" i="2"/>
  <c r="Y417" i="2"/>
  <c r="AB417" i="2"/>
  <c r="AD417" i="2"/>
  <c r="AF417" i="2"/>
  <c r="AH417" i="2"/>
  <c r="AK417" i="2"/>
  <c r="AM417" i="2"/>
  <c r="AO417" i="2"/>
  <c r="I418" i="2"/>
  <c r="K418" i="2"/>
  <c r="M418" i="2"/>
  <c r="O418" i="2"/>
  <c r="R418" i="2"/>
  <c r="T418" i="2"/>
  <c r="V418" i="2"/>
  <c r="X418" i="2"/>
  <c r="AA418" i="2"/>
  <c r="AC418" i="2"/>
  <c r="AE418" i="2"/>
  <c r="AG418" i="2"/>
  <c r="AJ418" i="2"/>
  <c r="AL418" i="2"/>
  <c r="AN418" i="2"/>
  <c r="AP418" i="2"/>
  <c r="J419" i="2"/>
  <c r="L419" i="2"/>
  <c r="N419" i="2"/>
  <c r="P419" i="2"/>
  <c r="S419" i="2"/>
  <c r="U419" i="2"/>
  <c r="W419" i="2"/>
  <c r="Y419" i="2"/>
  <c r="AB419" i="2"/>
  <c r="AD419" i="2"/>
  <c r="AF419" i="2"/>
  <c r="AH419" i="2"/>
  <c r="AK419" i="2"/>
  <c r="AM419" i="2"/>
  <c r="AO419" i="2"/>
  <c r="I420" i="2"/>
  <c r="K420" i="2"/>
  <c r="M420" i="2"/>
  <c r="O420" i="2"/>
  <c r="R420" i="2"/>
  <c r="T420" i="2"/>
  <c r="V420" i="2"/>
  <c r="X420" i="2"/>
  <c r="AA420" i="2"/>
  <c r="AC420" i="2"/>
  <c r="AE420" i="2"/>
  <c r="AG420" i="2"/>
  <c r="AJ420" i="2"/>
  <c r="AL420" i="2"/>
  <c r="AN420" i="2"/>
  <c r="AP420" i="2"/>
  <c r="AQ421" i="2"/>
  <c r="AO421" i="2"/>
  <c r="AM421" i="2"/>
  <c r="AK421" i="2"/>
  <c r="AH421" i="2"/>
  <c r="AF421" i="2"/>
  <c r="AD421" i="2"/>
  <c r="AB421" i="2"/>
  <c r="Y421" i="2"/>
  <c r="W421" i="2"/>
  <c r="J421" i="2"/>
  <c r="L421" i="2"/>
  <c r="N421" i="2"/>
  <c r="P421" i="2"/>
  <c r="S421" i="2"/>
  <c r="U421" i="2"/>
  <c r="X421" i="2"/>
  <c r="AA421" i="2"/>
  <c r="AE421" i="2"/>
  <c r="AL421" i="2"/>
  <c r="AP421" i="2"/>
  <c r="L422" i="2"/>
  <c r="P422" i="2"/>
  <c r="S422" i="2"/>
  <c r="W422" i="2"/>
  <c r="AD422" i="2"/>
  <c r="AH422" i="2"/>
  <c r="AK422" i="2"/>
  <c r="AP424" i="2"/>
  <c r="AN424" i="2"/>
  <c r="AL424" i="2"/>
  <c r="AJ424" i="2"/>
  <c r="AG424" i="2"/>
  <c r="AE424" i="2"/>
  <c r="AC424" i="2"/>
  <c r="AA424" i="2"/>
  <c r="X424" i="2"/>
  <c r="V424" i="2"/>
  <c r="T424" i="2"/>
  <c r="R424" i="2"/>
  <c r="O424" i="2"/>
  <c r="M424" i="2"/>
  <c r="K424" i="2"/>
  <c r="I424" i="2"/>
  <c r="J424" i="2"/>
  <c r="N424" i="2"/>
  <c r="U424" i="2"/>
  <c r="Y424" i="2"/>
  <c r="AB424" i="2"/>
  <c r="AF424" i="2"/>
  <c r="AM424" i="2"/>
  <c r="AQ424" i="2"/>
  <c r="L426" i="2"/>
  <c r="P426" i="2"/>
  <c r="S426" i="2"/>
  <c r="W426" i="2"/>
  <c r="AD426" i="2"/>
  <c r="AH426" i="2"/>
  <c r="AK426" i="2"/>
  <c r="AP428" i="2"/>
  <c r="AN428" i="2"/>
  <c r="AL428" i="2"/>
  <c r="AJ428" i="2"/>
  <c r="AG428" i="2"/>
  <c r="AE428" i="2"/>
  <c r="AC428" i="2"/>
  <c r="AA428" i="2"/>
  <c r="X428" i="2"/>
  <c r="V428" i="2"/>
  <c r="T428" i="2"/>
  <c r="R428" i="2"/>
  <c r="O428" i="2"/>
  <c r="M428" i="2"/>
  <c r="K428" i="2"/>
  <c r="I428" i="2"/>
  <c r="J428" i="2"/>
  <c r="N428" i="2"/>
  <c r="U428" i="2"/>
  <c r="Y428" i="2"/>
  <c r="AB428" i="2"/>
  <c r="AF428" i="2"/>
  <c r="AM428" i="2"/>
  <c r="AQ428" i="2"/>
  <c r="AP429" i="2"/>
  <c r="AN429" i="2"/>
  <c r="AL429" i="2"/>
  <c r="AJ429" i="2"/>
  <c r="AG429" i="2"/>
  <c r="AE429" i="2"/>
  <c r="AC429" i="2"/>
  <c r="AA429" i="2"/>
  <c r="X429" i="2"/>
  <c r="V429" i="2"/>
  <c r="T429" i="2"/>
  <c r="R429" i="2"/>
  <c r="O429" i="2"/>
  <c r="M429" i="2"/>
  <c r="K429" i="2"/>
  <c r="I429" i="2"/>
  <c r="AO429" i="2"/>
  <c r="AK429" i="2"/>
  <c r="AH429" i="2"/>
  <c r="AD429" i="2"/>
  <c r="W429" i="2"/>
  <c r="S429" i="2"/>
  <c r="P429" i="2"/>
  <c r="L429" i="2"/>
  <c r="N429" i="2"/>
  <c r="U429" i="2"/>
  <c r="AB429" i="2"/>
  <c r="AQ429" i="2"/>
  <c r="J433" i="2"/>
  <c r="Y433" i="2"/>
  <c r="J404" i="2"/>
  <c r="L404" i="2"/>
  <c r="N404" i="2"/>
  <c r="P404" i="2"/>
  <c r="S404" i="2"/>
  <c r="U404" i="2"/>
  <c r="W404" i="2"/>
  <c r="Y404" i="2"/>
  <c r="AB404" i="2"/>
  <c r="AD404" i="2"/>
  <c r="AF404" i="2"/>
  <c r="AH404" i="2"/>
  <c r="AK404" i="2"/>
  <c r="AM404" i="2"/>
  <c r="AO404" i="2"/>
  <c r="J406" i="2"/>
  <c r="L406" i="2"/>
  <c r="N406" i="2"/>
  <c r="P406" i="2"/>
  <c r="S406" i="2"/>
  <c r="U406" i="2"/>
  <c r="W406" i="2"/>
  <c r="Y406" i="2"/>
  <c r="AB406" i="2"/>
  <c r="AD406" i="2"/>
  <c r="AF406" i="2"/>
  <c r="AH406" i="2"/>
  <c r="AK406" i="2"/>
  <c r="AM406" i="2"/>
  <c r="AO406" i="2"/>
  <c r="J408" i="2"/>
  <c r="L408" i="2"/>
  <c r="N408" i="2"/>
  <c r="P408" i="2"/>
  <c r="S408" i="2"/>
  <c r="U408" i="2"/>
  <c r="W408" i="2"/>
  <c r="Y408" i="2"/>
  <c r="AB408" i="2"/>
  <c r="AD408" i="2"/>
  <c r="AF408" i="2"/>
  <c r="AH408" i="2"/>
  <c r="AK408" i="2"/>
  <c r="AM408" i="2"/>
  <c r="AO408" i="2"/>
  <c r="J410" i="2"/>
  <c r="L410" i="2"/>
  <c r="N410" i="2"/>
  <c r="P410" i="2"/>
  <c r="S410" i="2"/>
  <c r="U410" i="2"/>
  <c r="W410" i="2"/>
  <c r="Y410" i="2"/>
  <c r="AB410" i="2"/>
  <c r="AD410" i="2"/>
  <c r="AF410" i="2"/>
  <c r="AH410" i="2"/>
  <c r="AK410" i="2"/>
  <c r="AM410" i="2"/>
  <c r="AO410" i="2"/>
  <c r="J412" i="2"/>
  <c r="L412" i="2"/>
  <c r="N412" i="2"/>
  <c r="P412" i="2"/>
  <c r="S412" i="2"/>
  <c r="U412" i="2"/>
  <c r="W412" i="2"/>
  <c r="Y412" i="2"/>
  <c r="AB412" i="2"/>
  <c r="AD412" i="2"/>
  <c r="AF412" i="2"/>
  <c r="AH412" i="2"/>
  <c r="AK412" i="2"/>
  <c r="AM412" i="2"/>
  <c r="AO412" i="2"/>
  <c r="J414" i="2"/>
  <c r="L414" i="2"/>
  <c r="N414" i="2"/>
  <c r="P414" i="2"/>
  <c r="S414" i="2"/>
  <c r="U414" i="2"/>
  <c r="W414" i="2"/>
  <c r="Y414" i="2"/>
  <c r="AB414" i="2"/>
  <c r="AD414" i="2"/>
  <c r="AF414" i="2"/>
  <c r="AH414" i="2"/>
  <c r="AK414" i="2"/>
  <c r="AM414" i="2"/>
  <c r="AO414" i="2"/>
  <c r="J416" i="2"/>
  <c r="L416" i="2"/>
  <c r="N416" i="2"/>
  <c r="P416" i="2"/>
  <c r="S416" i="2"/>
  <c r="U416" i="2"/>
  <c r="W416" i="2"/>
  <c r="Y416" i="2"/>
  <c r="AB416" i="2"/>
  <c r="AD416" i="2"/>
  <c r="AF416" i="2"/>
  <c r="AH416" i="2"/>
  <c r="AK416" i="2"/>
  <c r="AM416" i="2"/>
  <c r="AO416" i="2"/>
  <c r="J418" i="2"/>
  <c r="L418" i="2"/>
  <c r="N418" i="2"/>
  <c r="P418" i="2"/>
  <c r="S418" i="2"/>
  <c r="U418" i="2"/>
  <c r="W418" i="2"/>
  <c r="Y418" i="2"/>
  <c r="AB418" i="2"/>
  <c r="AD418" i="2"/>
  <c r="AF418" i="2"/>
  <c r="AH418" i="2"/>
  <c r="AK418" i="2"/>
  <c r="AM418" i="2"/>
  <c r="AO418" i="2"/>
  <c r="J420" i="2"/>
  <c r="L420" i="2"/>
  <c r="N420" i="2"/>
  <c r="P420" i="2"/>
  <c r="S420" i="2"/>
  <c r="U420" i="2"/>
  <c r="W420" i="2"/>
  <c r="Y420" i="2"/>
  <c r="AB420" i="2"/>
  <c r="AD420" i="2"/>
  <c r="AF420" i="2"/>
  <c r="AH420" i="2"/>
  <c r="AK420" i="2"/>
  <c r="AM420" i="2"/>
  <c r="AO420" i="2"/>
  <c r="AP422" i="2"/>
  <c r="AN422" i="2"/>
  <c r="AL422" i="2"/>
  <c r="AJ422" i="2"/>
  <c r="AG422" i="2"/>
  <c r="AE422" i="2"/>
  <c r="AC422" i="2"/>
  <c r="AA422" i="2"/>
  <c r="X422" i="2"/>
  <c r="V422" i="2"/>
  <c r="T422" i="2"/>
  <c r="R422" i="2"/>
  <c r="O422" i="2"/>
  <c r="M422" i="2"/>
  <c r="K422" i="2"/>
  <c r="I422" i="2"/>
  <c r="J422" i="2"/>
  <c r="N422" i="2"/>
  <c r="U422" i="2"/>
  <c r="Y422" i="2"/>
  <c r="AB422" i="2"/>
  <c r="AF422" i="2"/>
  <c r="AM422" i="2"/>
  <c r="AQ422" i="2"/>
  <c r="AP426" i="2"/>
  <c r="AN426" i="2"/>
  <c r="AL426" i="2"/>
  <c r="AJ426" i="2"/>
  <c r="AG426" i="2"/>
  <c r="AE426" i="2"/>
  <c r="AC426" i="2"/>
  <c r="AA426" i="2"/>
  <c r="X426" i="2"/>
  <c r="V426" i="2"/>
  <c r="T426" i="2"/>
  <c r="R426" i="2"/>
  <c r="O426" i="2"/>
  <c r="M426" i="2"/>
  <c r="K426" i="2"/>
  <c r="I426" i="2"/>
  <c r="J426" i="2"/>
  <c r="N426" i="2"/>
  <c r="U426" i="2"/>
  <c r="Y426" i="2"/>
  <c r="AB426" i="2"/>
  <c r="AF426" i="2"/>
  <c r="AM426" i="2"/>
  <c r="AQ426" i="2"/>
  <c r="Y429" i="2"/>
  <c r="AF429" i="2"/>
  <c r="AM429" i="2"/>
  <c r="AP433" i="2"/>
  <c r="AN433" i="2"/>
  <c r="AL433" i="2"/>
  <c r="AJ433" i="2"/>
  <c r="AG433" i="2"/>
  <c r="AE433" i="2"/>
  <c r="AC433" i="2"/>
  <c r="AA433" i="2"/>
  <c r="X433" i="2"/>
  <c r="V433" i="2"/>
  <c r="T433" i="2"/>
  <c r="R433" i="2"/>
  <c r="O433" i="2"/>
  <c r="M433" i="2"/>
  <c r="K433" i="2"/>
  <c r="I433" i="2"/>
  <c r="AQ433" i="2"/>
  <c r="AM433" i="2"/>
  <c r="AO433" i="2"/>
  <c r="AK433" i="2"/>
  <c r="AH433" i="2"/>
  <c r="AD433" i="2"/>
  <c r="W433" i="2"/>
  <c r="S433" i="2"/>
  <c r="P433" i="2"/>
  <c r="L433" i="2"/>
  <c r="N433" i="2"/>
  <c r="U433" i="2"/>
  <c r="AB433" i="2"/>
  <c r="J423" i="2"/>
  <c r="L423" i="2"/>
  <c r="N423" i="2"/>
  <c r="P423" i="2"/>
  <c r="S423" i="2"/>
  <c r="U423" i="2"/>
  <c r="W423" i="2"/>
  <c r="Y423" i="2"/>
  <c r="AB423" i="2"/>
  <c r="AD423" i="2"/>
  <c r="AF423" i="2"/>
  <c r="AH423" i="2"/>
  <c r="AK423" i="2"/>
  <c r="AM423" i="2"/>
  <c r="AO423" i="2"/>
  <c r="J425" i="2"/>
  <c r="L425" i="2"/>
  <c r="N425" i="2"/>
  <c r="P425" i="2"/>
  <c r="S425" i="2"/>
  <c r="U425" i="2"/>
  <c r="W425" i="2"/>
  <c r="Y425" i="2"/>
  <c r="AB425" i="2"/>
  <c r="AD425" i="2"/>
  <c r="AF425" i="2"/>
  <c r="AH425" i="2"/>
  <c r="AK425" i="2"/>
  <c r="AM425" i="2"/>
  <c r="AO425" i="2"/>
  <c r="J427" i="2"/>
  <c r="L427" i="2"/>
  <c r="N427" i="2"/>
  <c r="P427" i="2"/>
  <c r="S427" i="2"/>
  <c r="U427" i="2"/>
  <c r="W427" i="2"/>
  <c r="Y427" i="2"/>
  <c r="AB427" i="2"/>
  <c r="AD427" i="2"/>
  <c r="AF427" i="2"/>
  <c r="AH427" i="2"/>
  <c r="AK427" i="2"/>
  <c r="AM427" i="2"/>
  <c r="AO427" i="2"/>
  <c r="AP431" i="2"/>
  <c r="AN431" i="2"/>
  <c r="AL431" i="2"/>
  <c r="AJ431" i="2"/>
  <c r="AG431" i="2"/>
  <c r="AE431" i="2"/>
  <c r="AC431" i="2"/>
  <c r="AA431" i="2"/>
  <c r="X431" i="2"/>
  <c r="V431" i="2"/>
  <c r="T431" i="2"/>
  <c r="R431" i="2"/>
  <c r="O431" i="2"/>
  <c r="M431" i="2"/>
  <c r="K431" i="2"/>
  <c r="I431" i="2"/>
  <c r="J431" i="2"/>
  <c r="N431" i="2"/>
  <c r="U431" i="2"/>
  <c r="Y431" i="2"/>
  <c r="AB431" i="2"/>
  <c r="AF431" i="2"/>
  <c r="AM431" i="2"/>
  <c r="AQ431" i="2"/>
  <c r="AP435" i="2"/>
  <c r="AN435" i="2"/>
  <c r="AL435" i="2"/>
  <c r="AJ435" i="2"/>
  <c r="AG435" i="2"/>
  <c r="AE435" i="2"/>
  <c r="AC435" i="2"/>
  <c r="AA435" i="2"/>
  <c r="X435" i="2"/>
  <c r="V435" i="2"/>
  <c r="T435" i="2"/>
  <c r="R435" i="2"/>
  <c r="O435" i="2"/>
  <c r="M435" i="2"/>
  <c r="K435" i="2"/>
  <c r="I435" i="2"/>
  <c r="J435" i="2"/>
  <c r="N435" i="2"/>
  <c r="U435" i="2"/>
  <c r="Y435" i="2"/>
  <c r="AB435" i="2"/>
  <c r="AF435" i="2"/>
  <c r="AM435" i="2"/>
  <c r="AQ435" i="2"/>
  <c r="L437" i="2"/>
  <c r="P437" i="2"/>
  <c r="S437" i="2"/>
  <c r="W437" i="2"/>
  <c r="AD437" i="2"/>
  <c r="AH437" i="2"/>
  <c r="AK437" i="2"/>
  <c r="AP439" i="2"/>
  <c r="AN439" i="2"/>
  <c r="AL439" i="2"/>
  <c r="AJ439" i="2"/>
  <c r="AG439" i="2"/>
  <c r="AE439" i="2"/>
  <c r="AC439" i="2"/>
  <c r="AA439" i="2"/>
  <c r="X439" i="2"/>
  <c r="V439" i="2"/>
  <c r="T439" i="2"/>
  <c r="R439" i="2"/>
  <c r="O439" i="2"/>
  <c r="M439" i="2"/>
  <c r="K439" i="2"/>
  <c r="I439" i="2"/>
  <c r="J439" i="2"/>
  <c r="N439" i="2"/>
  <c r="U439" i="2"/>
  <c r="Y439" i="2"/>
  <c r="AB439" i="2"/>
  <c r="AF439" i="2"/>
  <c r="AM439" i="2"/>
  <c r="AQ439" i="2"/>
  <c r="L441" i="2"/>
  <c r="P441" i="2"/>
  <c r="S441" i="2"/>
  <c r="W441" i="2"/>
  <c r="AD441" i="2"/>
  <c r="AH441" i="2"/>
  <c r="AK441" i="2"/>
  <c r="AP443" i="2"/>
  <c r="AN443" i="2"/>
  <c r="AL443" i="2"/>
  <c r="AJ443" i="2"/>
  <c r="AG443" i="2"/>
  <c r="AE443" i="2"/>
  <c r="AC443" i="2"/>
  <c r="AA443" i="2"/>
  <c r="X443" i="2"/>
  <c r="V443" i="2"/>
  <c r="T443" i="2"/>
  <c r="R443" i="2"/>
  <c r="O443" i="2"/>
  <c r="M443" i="2"/>
  <c r="K443" i="2"/>
  <c r="I443" i="2"/>
  <c r="J443" i="2"/>
  <c r="N443" i="2"/>
  <c r="U443" i="2"/>
  <c r="Y443" i="2"/>
  <c r="AB443" i="2"/>
  <c r="AF443" i="2"/>
  <c r="AM443" i="2"/>
  <c r="AQ443" i="2"/>
  <c r="L445" i="2"/>
  <c r="P445" i="2"/>
  <c r="S445" i="2"/>
  <c r="W445" i="2"/>
  <c r="AD445" i="2"/>
  <c r="AH445" i="2"/>
  <c r="AK445" i="2"/>
  <c r="AP437" i="2"/>
  <c r="AN437" i="2"/>
  <c r="AL437" i="2"/>
  <c r="AJ437" i="2"/>
  <c r="AG437" i="2"/>
  <c r="AE437" i="2"/>
  <c r="AC437" i="2"/>
  <c r="AA437" i="2"/>
  <c r="X437" i="2"/>
  <c r="V437" i="2"/>
  <c r="T437" i="2"/>
  <c r="R437" i="2"/>
  <c r="O437" i="2"/>
  <c r="M437" i="2"/>
  <c r="K437" i="2"/>
  <c r="I437" i="2"/>
  <c r="J437" i="2"/>
  <c r="N437" i="2"/>
  <c r="U437" i="2"/>
  <c r="Y437" i="2"/>
  <c r="AB437" i="2"/>
  <c r="AF437" i="2"/>
  <c r="AM437" i="2"/>
  <c r="AQ437" i="2"/>
  <c r="AP441" i="2"/>
  <c r="AN441" i="2"/>
  <c r="AL441" i="2"/>
  <c r="AJ441" i="2"/>
  <c r="AG441" i="2"/>
  <c r="AE441" i="2"/>
  <c r="AC441" i="2"/>
  <c r="AA441" i="2"/>
  <c r="X441" i="2"/>
  <c r="V441" i="2"/>
  <c r="T441" i="2"/>
  <c r="R441" i="2"/>
  <c r="O441" i="2"/>
  <c r="M441" i="2"/>
  <c r="K441" i="2"/>
  <c r="I441" i="2"/>
  <c r="J441" i="2"/>
  <c r="N441" i="2"/>
  <c r="U441" i="2"/>
  <c r="Y441" i="2"/>
  <c r="AB441" i="2"/>
  <c r="AF441" i="2"/>
  <c r="AM441" i="2"/>
  <c r="AQ441" i="2"/>
  <c r="AP445" i="2"/>
  <c r="AN445" i="2"/>
  <c r="AL445" i="2"/>
  <c r="AJ445" i="2"/>
  <c r="AG445" i="2"/>
  <c r="AE445" i="2"/>
  <c r="AC445" i="2"/>
  <c r="AA445" i="2"/>
  <c r="X445" i="2"/>
  <c r="V445" i="2"/>
  <c r="T445" i="2"/>
  <c r="R445" i="2"/>
  <c r="O445" i="2"/>
  <c r="M445" i="2"/>
  <c r="K445" i="2"/>
  <c r="I445" i="2"/>
  <c r="J445" i="2"/>
  <c r="N445" i="2"/>
  <c r="U445" i="2"/>
  <c r="Y445" i="2"/>
  <c r="AB445" i="2"/>
  <c r="AF445" i="2"/>
  <c r="AM445" i="2"/>
  <c r="AQ445" i="2"/>
  <c r="J430" i="2"/>
  <c r="L430" i="2"/>
  <c r="N430" i="2"/>
  <c r="P430" i="2"/>
  <c r="S430" i="2"/>
  <c r="U430" i="2"/>
  <c r="W430" i="2"/>
  <c r="Y430" i="2"/>
  <c r="AB430" i="2"/>
  <c r="AD430" i="2"/>
  <c r="AF430" i="2"/>
  <c r="AH430" i="2"/>
  <c r="AK430" i="2"/>
  <c r="AM430" i="2"/>
  <c r="AO430" i="2"/>
  <c r="J432" i="2"/>
  <c r="L432" i="2"/>
  <c r="N432" i="2"/>
  <c r="P432" i="2"/>
  <c r="S432" i="2"/>
  <c r="U432" i="2"/>
  <c r="W432" i="2"/>
  <c r="Y432" i="2"/>
  <c r="AB432" i="2"/>
  <c r="AD432" i="2"/>
  <c r="AF432" i="2"/>
  <c r="AH432" i="2"/>
  <c r="AK432" i="2"/>
  <c r="AM432" i="2"/>
  <c r="AO432" i="2"/>
  <c r="J434" i="2"/>
  <c r="L434" i="2"/>
  <c r="N434" i="2"/>
  <c r="P434" i="2"/>
  <c r="S434" i="2"/>
  <c r="U434" i="2"/>
  <c r="W434" i="2"/>
  <c r="Y434" i="2"/>
  <c r="AB434" i="2"/>
  <c r="AD434" i="2"/>
  <c r="AF434" i="2"/>
  <c r="AH434" i="2"/>
  <c r="AK434" i="2"/>
  <c r="AM434" i="2"/>
  <c r="AO434" i="2"/>
  <c r="J436" i="2"/>
  <c r="L436" i="2"/>
  <c r="N436" i="2"/>
  <c r="P436" i="2"/>
  <c r="S436" i="2"/>
  <c r="U436" i="2"/>
  <c r="W436" i="2"/>
  <c r="Y436" i="2"/>
  <c r="AB436" i="2"/>
  <c r="AD436" i="2"/>
  <c r="AF436" i="2"/>
  <c r="AH436" i="2"/>
  <c r="AK436" i="2"/>
  <c r="AM436" i="2"/>
  <c r="AO436" i="2"/>
  <c r="J438" i="2"/>
  <c r="L438" i="2"/>
  <c r="N438" i="2"/>
  <c r="P438" i="2"/>
  <c r="S438" i="2"/>
  <c r="U438" i="2"/>
  <c r="W438" i="2"/>
  <c r="Y438" i="2"/>
  <c r="AB438" i="2"/>
  <c r="AD438" i="2"/>
  <c r="AF438" i="2"/>
  <c r="AH438" i="2"/>
  <c r="AK438" i="2"/>
  <c r="AM438" i="2"/>
  <c r="AO438" i="2"/>
  <c r="J440" i="2"/>
  <c r="L440" i="2"/>
  <c r="N440" i="2"/>
  <c r="P440" i="2"/>
  <c r="S440" i="2"/>
  <c r="U440" i="2"/>
  <c r="W440" i="2"/>
  <c r="Y440" i="2"/>
  <c r="AB440" i="2"/>
  <c r="AD440" i="2"/>
  <c r="AF440" i="2"/>
  <c r="AH440" i="2"/>
  <c r="AK440" i="2"/>
  <c r="AM440" i="2"/>
  <c r="AO440" i="2"/>
  <c r="J442" i="2"/>
  <c r="L442" i="2"/>
  <c r="N442" i="2"/>
  <c r="P442" i="2"/>
  <c r="S442" i="2"/>
  <c r="U442" i="2"/>
  <c r="W442" i="2"/>
  <c r="Y442" i="2"/>
  <c r="AB442" i="2"/>
  <c r="AD442" i="2"/>
  <c r="AF442" i="2"/>
  <c r="AH442" i="2"/>
  <c r="AK442" i="2"/>
  <c r="AM442" i="2"/>
  <c r="AO442" i="2"/>
  <c r="J444" i="2"/>
  <c r="L444" i="2"/>
  <c r="N444" i="2"/>
  <c r="P444" i="2"/>
  <c r="S444" i="2"/>
  <c r="U444" i="2"/>
  <c r="W444" i="2"/>
  <c r="Y444" i="2"/>
  <c r="AB444" i="2"/>
  <c r="AD444" i="2"/>
  <c r="AF444" i="2"/>
  <c r="AH444" i="2"/>
  <c r="AK444" i="2"/>
  <c r="AM444" i="2"/>
  <c r="AO444" i="2"/>
  <c r="J446" i="2"/>
  <c r="L446" i="2"/>
  <c r="N446" i="2"/>
  <c r="P446" i="2"/>
  <c r="S446" i="2"/>
  <c r="U446" i="2"/>
  <c r="W446" i="2"/>
  <c r="Y446" i="2"/>
  <c r="AB446" i="2"/>
  <c r="AD446" i="2"/>
  <c r="AF446" i="2"/>
  <c r="AH446" i="2"/>
  <c r="AK446" i="2"/>
  <c r="AM446" i="2"/>
  <c r="AO446" i="2"/>
  <c r="AR167" i="1" l="1" a="1"/>
  <c r="AI167" i="1" a="1"/>
  <c r="AI167" i="1" s="1"/>
  <c r="Z167" i="1" a="1"/>
  <c r="Z167" i="1" s="1"/>
  <c r="Q167" i="1" a="1"/>
  <c r="Q167" i="1" s="1"/>
  <c r="AR159" i="1" a="1"/>
  <c r="AI159" i="1" a="1"/>
  <c r="AI159" i="1" s="1"/>
  <c r="Z159" i="1" a="1"/>
  <c r="Z159" i="1" s="1"/>
  <c r="Q159" i="1" a="1"/>
  <c r="Q159" i="1" s="1"/>
  <c r="AR151" i="1" a="1"/>
  <c r="AI151" i="1" a="1"/>
  <c r="AI151" i="1" s="1"/>
  <c r="Z151" i="1" a="1"/>
  <c r="Z151" i="1" s="1"/>
  <c r="Q151" i="1" a="1"/>
  <c r="Q151" i="1" s="1"/>
  <c r="AR143" i="1" a="1"/>
  <c r="AI143" i="1" a="1"/>
  <c r="Z143" i="1" a="1"/>
  <c r="Q143" i="1" a="1"/>
  <c r="Q143" i="1" s="1"/>
  <c r="AR135" i="1" a="1"/>
  <c r="AI135" i="1" a="1"/>
  <c r="AI135" i="1" s="1"/>
  <c r="Z135" i="1" a="1"/>
  <c r="Z135" i="1" s="1"/>
  <c r="Q135" i="1" a="1"/>
  <c r="Q135" i="1" s="1"/>
  <c r="AR127" i="1" a="1"/>
  <c r="AI127" i="1" a="1"/>
  <c r="AI127" i="1" s="1"/>
  <c r="Z127" i="1" a="1"/>
  <c r="Z127" i="1" s="1"/>
  <c r="Q127" i="1" a="1"/>
  <c r="Q127" i="1" s="1"/>
  <c r="AR104" i="1" a="1"/>
  <c r="AR96" i="1" a="1"/>
  <c r="AR205" i="1" a="1"/>
  <c r="AR205" i="1" s="1"/>
  <c r="AR66" i="1" a="1"/>
  <c r="AR66" i="1" s="1"/>
  <c r="AR62" i="1" a="1"/>
  <c r="AR43" i="1" a="1"/>
  <c r="AR43" i="1" s="1"/>
  <c r="Z43" i="1" a="1"/>
  <c r="Z43" i="1" s="1"/>
  <c r="AR80" i="1" a="1"/>
  <c r="AR80" i="1" s="1"/>
  <c r="AR82" i="1" a="1"/>
  <c r="AI43" i="1" a="1"/>
  <c r="AI43" i="1" s="1"/>
  <c r="Q43" i="1" a="1"/>
  <c r="AR154" i="1" a="1"/>
  <c r="AR154" i="1" s="1"/>
  <c r="AR440" i="2" a="1"/>
  <c r="AR432" i="2" a="1"/>
  <c r="AR432" i="2" s="1"/>
  <c r="AR211" i="2" a="1"/>
  <c r="AI211" i="2" a="1"/>
  <c r="AI211" i="2" s="1"/>
  <c r="Z211" i="2" a="1"/>
  <c r="Q211" i="2" a="1"/>
  <c r="Q211" i="2" s="1"/>
  <c r="AR203" i="2" a="1"/>
  <c r="AR203" i="2" s="1"/>
  <c r="AI203" i="2" a="1"/>
  <c r="AI203" i="2" s="1"/>
  <c r="Z203" i="2" a="1"/>
  <c r="Q203" i="2" a="1"/>
  <c r="Q203" i="2" s="1"/>
  <c r="AR195" i="2" a="1"/>
  <c r="AI195" i="2" a="1"/>
  <c r="AI195" i="2" s="1"/>
  <c r="Z195" i="2" a="1"/>
  <c r="Q195" i="2" a="1"/>
  <c r="Q195" i="2" s="1"/>
  <c r="AR187" i="2" a="1"/>
  <c r="AR187" i="2" s="1"/>
  <c r="AI187" i="2" a="1"/>
  <c r="AI187" i="2" s="1"/>
  <c r="Z187" i="2" a="1"/>
  <c r="Q187" i="2" a="1"/>
  <c r="Q187" i="2" s="1"/>
  <c r="AR179" i="2" a="1"/>
  <c r="AR179" i="2" s="1"/>
  <c r="AI179" i="2" a="1"/>
  <c r="AI179" i="2" s="1"/>
  <c r="Z179" i="2" a="1"/>
  <c r="Q179" i="2" a="1"/>
  <c r="Q179" i="2" s="1"/>
  <c r="AR171" i="2" a="1"/>
  <c r="AI171" i="2" a="1"/>
  <c r="AI171" i="2" s="1"/>
  <c r="Z171" i="2" a="1"/>
  <c r="Q171" i="2" a="1"/>
  <c r="Q171" i="2" s="1"/>
  <c r="AR163" i="2" a="1"/>
  <c r="AR163" i="2" s="1"/>
  <c r="AI163" i="2" a="1"/>
  <c r="AI163" i="2" s="1"/>
  <c r="Z163" i="2" a="1"/>
  <c r="Q163" i="2" a="1"/>
  <c r="Q163" i="2" s="1"/>
  <c r="AR155" i="2" a="1"/>
  <c r="AR155" i="2" s="1"/>
  <c r="AI155" i="2" a="1"/>
  <c r="AI155" i="2" s="1"/>
  <c r="Z155" i="2" a="1"/>
  <c r="Q155" i="2" a="1"/>
  <c r="Q155" i="2" s="1"/>
  <c r="AR147" i="2" a="1"/>
  <c r="AI147" i="2" a="1"/>
  <c r="AI147" i="2" s="1"/>
  <c r="Z147" i="2" a="1"/>
  <c r="Q147" i="2" a="1"/>
  <c r="Q147" i="2" s="1"/>
  <c r="AR139" i="2" a="1"/>
  <c r="AR139" i="2" s="1"/>
  <c r="AI139" i="2" a="1"/>
  <c r="AI139" i="2" s="1"/>
  <c r="Z139" i="2" a="1"/>
  <c r="Q139" i="2" a="1"/>
  <c r="Q139" i="2" s="1"/>
  <c r="AR131" i="2" a="1"/>
  <c r="AR131" i="2" s="1"/>
  <c r="AI131" i="2" a="1"/>
  <c r="AI131" i="2" s="1"/>
  <c r="Z131" i="2" a="1"/>
  <c r="Q131" i="2" a="1"/>
  <c r="Q131" i="2" s="1"/>
  <c r="AR123" i="2" a="1"/>
  <c r="AR123" i="2" s="1"/>
  <c r="AI123" i="2" a="1"/>
  <c r="AI123" i="2" s="1"/>
  <c r="Z123" i="2" a="1"/>
  <c r="Q123" i="2" a="1"/>
  <c r="Q123" i="2" s="1"/>
  <c r="AR115" i="2" a="1"/>
  <c r="AR115" i="2" s="1"/>
  <c r="AI115" i="2" a="1"/>
  <c r="AI115" i="2" s="1"/>
  <c r="Z115" i="2" a="1"/>
  <c r="Q115" i="2" a="1"/>
  <c r="Q115" i="2" s="1"/>
  <c r="AR107" i="2" a="1"/>
  <c r="AR107" i="2" s="1"/>
  <c r="AI107" i="2" a="1"/>
  <c r="AI107" i="2" s="1"/>
  <c r="Z107" i="2" a="1"/>
  <c r="Q107" i="2" a="1"/>
  <c r="Q107" i="2" s="1"/>
  <c r="AR99" i="2" a="1"/>
  <c r="AR99" i="2" s="1"/>
  <c r="AI99" i="2" a="1"/>
  <c r="AI99" i="2" s="1"/>
  <c r="Z99" i="2" a="1"/>
  <c r="Q99" i="2" a="1"/>
  <c r="Q99" i="2" s="1"/>
  <c r="AR91" i="2" a="1"/>
  <c r="AR91" i="2" s="1"/>
  <c r="AI91" i="2" a="1"/>
  <c r="AI91" i="2" s="1"/>
  <c r="Z91" i="2" a="1"/>
  <c r="Q91" i="2" a="1"/>
  <c r="Q91" i="2" s="1"/>
  <c r="AR83" i="2" a="1"/>
  <c r="AR83" i="2" s="1"/>
  <c r="AI83" i="2" a="1"/>
  <c r="AI83" i="2" s="1"/>
  <c r="Z83" i="2" a="1"/>
  <c r="Q83" i="2" a="1"/>
  <c r="Q83" i="2" s="1"/>
  <c r="AR75" i="2" a="1"/>
  <c r="AR75" i="2" s="1"/>
  <c r="AI75" i="2" a="1"/>
  <c r="AI75" i="2" s="1"/>
  <c r="Z75" i="2" a="1"/>
  <c r="Q75" i="2" a="1"/>
  <c r="Q75" i="2" s="1"/>
  <c r="AR67" i="2" a="1"/>
  <c r="AI67" i="2" a="1"/>
  <c r="AI67" i="2" s="1"/>
  <c r="Z67" i="2" a="1"/>
  <c r="Q67" i="2" a="1"/>
  <c r="Q67" i="2" s="1"/>
  <c r="AR59" i="2" a="1"/>
  <c r="AI59" i="2" a="1"/>
  <c r="AI59" i="2" s="1"/>
  <c r="Z59" i="2" a="1"/>
  <c r="Q59" i="2" a="1"/>
  <c r="Q59" i="2" s="1"/>
  <c r="AR51" i="2" a="1"/>
  <c r="AR51" i="2" s="1"/>
  <c r="AI51" i="2" a="1"/>
  <c r="AI51" i="2" s="1"/>
  <c r="Z51" i="2" a="1"/>
  <c r="Q51" i="2" a="1"/>
  <c r="AR43" i="2" a="1"/>
  <c r="AR43" i="2" s="1"/>
  <c r="AI43" i="2" a="1"/>
  <c r="AI43" i="2" s="1"/>
  <c r="Z43" i="2" a="1"/>
  <c r="Q43" i="2" a="1"/>
  <c r="Q43" i="2" s="1"/>
  <c r="AR35" i="2" a="1"/>
  <c r="AR35" i="2" s="1"/>
  <c r="AI35" i="2" a="1"/>
  <c r="AI35" i="2" s="1"/>
  <c r="Z35" i="2" a="1"/>
  <c r="Q35" i="2" a="1"/>
  <c r="Q35" i="2" s="1"/>
  <c r="AR27" i="2" a="1"/>
  <c r="AR27" i="2" s="1"/>
  <c r="AI27" i="2" a="1"/>
  <c r="AI27" i="2" s="1"/>
  <c r="Z27" i="2" a="1"/>
  <c r="Q27" i="2" a="1"/>
  <c r="Q27" i="2" s="1"/>
  <c r="AR19" i="2" a="1"/>
  <c r="AR19" i="2" s="1"/>
  <c r="AI19" i="2" a="1"/>
  <c r="AI19" i="2" s="1"/>
  <c r="Z19" i="2" a="1"/>
  <c r="Q19" i="2" a="1"/>
  <c r="Q19" i="2" s="1"/>
  <c r="AR11" i="2" a="1"/>
  <c r="AR11" i="2" s="1"/>
  <c r="AI11" i="2" a="1"/>
  <c r="AI11" i="2" s="1"/>
  <c r="Z11" i="2" a="1"/>
  <c r="Q11" i="2" a="1"/>
  <c r="Q11" i="2" s="1"/>
  <c r="AR271" i="1" a="1"/>
  <c r="AR271" i="1" s="1"/>
  <c r="AI271" i="1" a="1"/>
  <c r="AI271" i="1" s="1"/>
  <c r="Z271" i="1" a="1"/>
  <c r="Q271" i="1" a="1"/>
  <c r="Q271" i="1" s="1"/>
  <c r="AR263" i="1" a="1"/>
  <c r="AI263" i="1" a="1"/>
  <c r="AI263" i="1" s="1"/>
  <c r="Z263" i="1" a="1"/>
  <c r="Q263" i="1" a="1"/>
  <c r="Q263" i="1" s="1"/>
  <c r="AR29" i="1" a="1"/>
  <c r="AR29" i="1" s="1"/>
  <c r="AI29" i="1" a="1"/>
  <c r="AI29" i="1" s="1"/>
  <c r="Z29" i="1" a="1"/>
  <c r="Q29" i="1" a="1"/>
  <c r="Q29" i="1" s="1"/>
  <c r="AR52" i="1" a="1"/>
  <c r="AR52" i="1" s="1"/>
  <c r="AI52" i="1" a="1"/>
  <c r="AI52" i="1" s="1"/>
  <c r="Z52" i="1" a="1"/>
  <c r="Z52" i="1" s="1"/>
  <c r="Q52" i="1" a="1"/>
  <c r="Q52" i="1" s="1"/>
  <c r="AR239" i="1" a="1"/>
  <c r="AR239" i="1" s="1"/>
  <c r="AI239" i="1" a="1"/>
  <c r="AI239" i="1" s="1"/>
  <c r="Z239" i="1" a="1"/>
  <c r="Q239" i="1" a="1"/>
  <c r="Q239" i="1" s="1"/>
  <c r="AR273" i="1" a="1"/>
  <c r="AR273" i="1" s="1"/>
  <c r="AI273" i="1" a="1"/>
  <c r="AI273" i="1" s="1"/>
  <c r="Z273" i="1" a="1"/>
  <c r="Q273" i="1" a="1"/>
  <c r="Q273" i="1" s="1"/>
  <c r="AR223" i="1" a="1"/>
  <c r="AI223" i="1" a="1"/>
  <c r="Z223" i="1" a="1"/>
  <c r="Q223" i="1" a="1"/>
  <c r="Q223" i="1" s="1"/>
  <c r="AR215" i="1" a="1"/>
  <c r="AR215" i="1" s="1"/>
  <c r="AI215" i="1" a="1"/>
  <c r="AI215" i="1" s="1"/>
  <c r="Z215" i="1" a="1"/>
  <c r="Q215" i="1" a="1"/>
  <c r="Q215" i="1" s="1"/>
  <c r="AR207" i="1" a="1"/>
  <c r="AI207" i="1" a="1"/>
  <c r="AI207" i="1" s="1"/>
  <c r="Z207" i="1" a="1"/>
  <c r="Q207" i="1" a="1"/>
  <c r="Q207" i="1" s="1"/>
  <c r="AR199" i="1" a="1"/>
  <c r="AR199" i="1" s="1"/>
  <c r="AI199" i="1" a="1"/>
  <c r="AI199" i="1" s="1"/>
  <c r="Z199" i="1" a="1"/>
  <c r="Q199" i="1" a="1"/>
  <c r="Q199" i="1" s="1"/>
  <c r="AR54" i="1" a="1"/>
  <c r="AR54" i="1" s="1"/>
  <c r="AI54" i="1" a="1"/>
  <c r="AI54" i="1" s="1"/>
  <c r="Z54" i="1" a="1"/>
  <c r="Q54" i="1" a="1"/>
  <c r="Q54" i="1" s="1"/>
  <c r="AR183" i="1" a="1"/>
  <c r="AI183" i="1" a="1"/>
  <c r="AI183" i="1" s="1"/>
  <c r="Z183" i="1" a="1"/>
  <c r="Q183" i="1" a="1"/>
  <c r="Q183" i="1" s="1"/>
  <c r="AR103" i="1" a="1"/>
  <c r="AR103" i="1" s="1"/>
  <c r="AI103" i="1" a="1"/>
  <c r="AI103" i="1" s="1"/>
  <c r="Z103" i="1" a="1"/>
  <c r="Q103" i="1" a="1"/>
  <c r="Q103" i="1" s="1"/>
  <c r="AI333" i="2" a="1"/>
  <c r="AI333" i="2" s="1"/>
  <c r="Q333" i="2" a="1"/>
  <c r="Q333" i="2" s="1"/>
  <c r="AR325" i="2" a="1"/>
  <c r="AR325" i="2" s="1"/>
  <c r="Z325" i="2" a="1"/>
  <c r="Z325" i="2" s="1"/>
  <c r="AR317" i="2" a="1"/>
  <c r="Z317" i="2" a="1"/>
  <c r="Z317" i="2" s="1"/>
  <c r="AI309" i="2" a="1"/>
  <c r="Q309" i="2" a="1"/>
  <c r="Q309" i="2" s="1"/>
  <c r="AI301" i="2" a="1"/>
  <c r="AI301" i="2" s="1"/>
  <c r="Z301" i="2" a="1"/>
  <c r="Z301" i="2" s="1"/>
  <c r="AR293" i="2" a="1"/>
  <c r="Z293" i="2" a="1"/>
  <c r="Z293" i="2" s="1"/>
  <c r="AR285" i="2" a="1"/>
  <c r="AR285" i="2" s="1"/>
  <c r="AI285" i="2" a="1"/>
  <c r="AI285" i="2" s="1"/>
  <c r="Z285" i="2" a="1"/>
  <c r="Z285" i="2" s="1"/>
  <c r="AI277" i="2" a="1"/>
  <c r="AI277" i="2" s="1"/>
  <c r="Z277" i="2" a="1"/>
  <c r="Z277" i="2" s="1"/>
  <c r="AI269" i="2" a="1"/>
  <c r="AI269" i="2" s="1"/>
  <c r="Z269" i="2" a="1"/>
  <c r="Z269" i="2" s="1"/>
  <c r="AR261" i="2" a="1"/>
  <c r="AR261" i="2" s="1"/>
  <c r="Z261" i="2" a="1"/>
  <c r="Z261" i="2" s="1"/>
  <c r="AR253" i="2" a="1"/>
  <c r="AR253" i="2" s="1"/>
  <c r="Q253" i="2" a="1"/>
  <c r="AR245" i="2" a="1"/>
  <c r="AR245" i="2" s="1"/>
  <c r="Z245" i="2" a="1"/>
  <c r="Z245" i="2" s="1"/>
  <c r="AR237" i="2" a="1"/>
  <c r="AR237" i="2" s="1"/>
  <c r="Z237" i="2" a="1"/>
  <c r="AI229" i="2" a="1"/>
  <c r="AI229" i="2" s="1"/>
  <c r="Z229" i="2" a="1"/>
  <c r="Z229" i="2" s="1"/>
  <c r="AR221" i="2" a="1"/>
  <c r="AR221" i="2" s="1"/>
  <c r="Q221" i="2" a="1"/>
  <c r="AR213" i="2" a="1"/>
  <c r="AR213" i="2" s="1"/>
  <c r="AR110" i="1" a="1"/>
  <c r="AR110" i="1" s="1"/>
  <c r="AR253" i="1" a="1"/>
  <c r="AR253" i="1" s="1"/>
  <c r="AR101" i="1" a="1"/>
  <c r="AR101" i="1" s="1"/>
  <c r="AR78" i="1" a="1"/>
  <c r="AR78" i="1" s="1"/>
  <c r="AR70" i="1" a="1"/>
  <c r="AI80" i="1" a="1"/>
  <c r="AI80" i="1" s="1"/>
  <c r="Z80" i="1" a="1"/>
  <c r="Z80" i="1" s="1"/>
  <c r="Q80" i="1" a="1"/>
  <c r="Q80" i="1" s="1"/>
  <c r="AI104" i="1" a="1"/>
  <c r="AI104" i="1" s="1"/>
  <c r="Z104" i="1" a="1"/>
  <c r="Z104" i="1" s="1"/>
  <c r="Q104" i="1" a="1"/>
  <c r="AI96" i="1" a="1"/>
  <c r="AI96" i="1" s="1"/>
  <c r="Z96" i="1" a="1"/>
  <c r="Z96" i="1" s="1"/>
  <c r="Q96" i="1" a="1"/>
  <c r="Q96" i="1" s="1"/>
  <c r="AI154" i="1" a="1"/>
  <c r="AI154" i="1" s="1"/>
  <c r="Z154" i="1" a="1"/>
  <c r="Z154" i="1" s="1"/>
  <c r="Q154" i="1" a="1"/>
  <c r="Q154" i="1" s="1"/>
  <c r="AI82" i="1" a="1"/>
  <c r="AI82" i="1" s="1"/>
  <c r="Z82" i="1" a="1"/>
  <c r="Z82" i="1" s="1"/>
  <c r="Q82" i="1" a="1"/>
  <c r="Q82" i="1" s="1"/>
  <c r="AI205" i="1" a="1"/>
  <c r="Z205" i="1" a="1"/>
  <c r="Z205" i="1" s="1"/>
  <c r="Q205" i="1" a="1"/>
  <c r="AI66" i="1" a="1"/>
  <c r="AI66" i="1" s="1"/>
  <c r="Z66" i="1" a="1"/>
  <c r="Z66" i="1" s="1"/>
  <c r="Q66" i="1" a="1"/>
  <c r="Q66" i="1" s="1"/>
  <c r="AI62" i="1" a="1"/>
  <c r="AI62" i="1" s="1"/>
  <c r="Z62" i="1" a="1"/>
  <c r="Z62" i="1" s="1"/>
  <c r="Q62" i="1" a="1"/>
  <c r="Q62" i="1" s="1"/>
  <c r="AR333" i="2" a="1"/>
  <c r="AR333" i="2" s="1"/>
  <c r="Z333" i="2" a="1"/>
  <c r="Z333" i="2" s="1"/>
  <c r="AI325" i="2" a="1"/>
  <c r="AI325" i="2" s="1"/>
  <c r="Q325" i="2" a="1"/>
  <c r="Q325" i="2" s="1"/>
  <c r="AI317" i="2" a="1"/>
  <c r="AI317" i="2" s="1"/>
  <c r="Q317" i="2" a="1"/>
  <c r="AR309" i="2" a="1"/>
  <c r="AR309" i="2" s="1"/>
  <c r="Z309" i="2" a="1"/>
  <c r="Z309" i="2" s="1"/>
  <c r="AR301" i="2" a="1"/>
  <c r="AR301" i="2" s="1"/>
  <c r="Q301" i="2" a="1"/>
  <c r="AI293" i="2" a="1"/>
  <c r="AI293" i="2" s="1"/>
  <c r="Q293" i="2" a="1"/>
  <c r="Q285" i="2" a="1"/>
  <c r="Q285" i="2" s="1"/>
  <c r="AR277" i="2" a="1"/>
  <c r="AR277" i="2" s="1"/>
  <c r="Q277" i="2" a="1"/>
  <c r="Q277" i="2" s="1"/>
  <c r="AR269" i="2" a="1"/>
  <c r="AR269" i="2" s="1"/>
  <c r="Q269" i="2" a="1"/>
  <c r="Q269" i="2" s="1"/>
  <c r="AI261" i="2" a="1"/>
  <c r="AI261" i="2" s="1"/>
  <c r="Q261" i="2" a="1"/>
  <c r="Q261" i="2" s="1"/>
  <c r="AI253" i="2" a="1"/>
  <c r="Z253" i="2" a="1"/>
  <c r="Z253" i="2" s="1"/>
  <c r="AI245" i="2" a="1"/>
  <c r="AI245" i="2" s="1"/>
  <c r="Q245" i="2" a="1"/>
  <c r="Q245" i="2" s="1"/>
  <c r="AI237" i="2" a="1"/>
  <c r="AI237" i="2" s="1"/>
  <c r="Q237" i="2" a="1"/>
  <c r="Q237" i="2" s="1"/>
  <c r="AR229" i="2" a="1"/>
  <c r="AR229" i="2" s="1"/>
  <c r="Q229" i="2" a="1"/>
  <c r="Q229" i="2" s="1"/>
  <c r="AI221" i="2" a="1"/>
  <c r="AI221" i="2" s="1"/>
  <c r="Z221" i="2" a="1"/>
  <c r="Z221" i="2" s="1"/>
  <c r="AR446" i="2" a="1"/>
  <c r="AR446" i="2" s="1"/>
  <c r="AR438" i="2" a="1"/>
  <c r="AR438" i="2" s="1"/>
  <c r="Q421" i="2" a="1"/>
  <c r="Q421" i="2" s="1"/>
  <c r="AR421" i="2" a="1"/>
  <c r="AR421" i="2" s="1"/>
  <c r="AI417" i="2" a="1"/>
  <c r="AI417" i="2" s="1"/>
  <c r="Q417" i="2" a="1"/>
  <c r="Q417" i="2" s="1"/>
  <c r="AI409" i="2" a="1"/>
  <c r="AI409" i="2" s="1"/>
  <c r="Q409" i="2" a="1"/>
  <c r="Q409" i="2" s="1"/>
  <c r="AR401" i="2" a="1"/>
  <c r="AR401" i="2" s="1"/>
  <c r="AI401" i="2" a="1"/>
  <c r="AI401" i="2" s="1"/>
  <c r="AR393" i="2" a="1"/>
  <c r="AR393" i="2" s="1"/>
  <c r="AI393" i="2" a="1"/>
  <c r="AI393" i="2" s="1"/>
  <c r="AR385" i="2" a="1"/>
  <c r="AR385" i="2" s="1"/>
  <c r="AI385" i="2" a="1"/>
  <c r="AI385" i="2" s="1"/>
  <c r="AR377" i="2" a="1"/>
  <c r="AR377" i="2" s="1"/>
  <c r="AI377" i="2" a="1"/>
  <c r="AI377" i="2" s="1"/>
  <c r="Q377" i="2" a="1"/>
  <c r="AR369" i="2" a="1"/>
  <c r="AR369" i="2" s="1"/>
  <c r="AI369" i="2" a="1"/>
  <c r="AI369" i="2" s="1"/>
  <c r="Q369" i="2" a="1"/>
  <c r="Q369" i="2" s="1"/>
  <c r="AI444" i="1" a="1"/>
  <c r="AI444" i="1" s="1"/>
  <c r="Z444" i="1" a="1"/>
  <c r="Z444" i="1" s="1"/>
  <c r="Q444" i="1" a="1"/>
  <c r="Q444" i="1" s="1"/>
  <c r="AR400" i="1" a="1"/>
  <c r="AR400" i="1" s="1"/>
  <c r="AI400" i="1" a="1"/>
  <c r="AI400" i="1" s="1"/>
  <c r="Z400" i="1" a="1"/>
  <c r="Z400" i="1" s="1"/>
  <c r="Q400" i="1" a="1"/>
  <c r="AR392" i="1" a="1"/>
  <c r="AR392" i="1" s="1"/>
  <c r="AI392" i="1" a="1"/>
  <c r="AI392" i="1" s="1"/>
  <c r="Z392" i="1" a="1"/>
  <c r="Z392" i="1" s="1"/>
  <c r="Q392" i="1" a="1"/>
  <c r="Q392" i="1" s="1"/>
  <c r="AR384" i="1" a="1"/>
  <c r="AR384" i="1" s="1"/>
  <c r="AI384" i="1" a="1"/>
  <c r="AI384" i="1" s="1"/>
  <c r="Z384" i="1" a="1"/>
  <c r="Z384" i="1" s="1"/>
  <c r="Q384" i="1" a="1"/>
  <c r="AR376" i="1" a="1"/>
  <c r="AR376" i="1" s="1"/>
  <c r="AI376" i="1" a="1"/>
  <c r="AI376" i="1" s="1"/>
  <c r="Z376" i="1" a="1"/>
  <c r="Z376" i="1" s="1"/>
  <c r="Q376" i="1" a="1"/>
  <c r="Q376" i="1" s="1"/>
  <c r="AR368" i="1" a="1"/>
  <c r="AR368" i="1" s="1"/>
  <c r="AI368" i="1" a="1"/>
  <c r="Z368" i="1" a="1"/>
  <c r="Z368" i="1" s="1"/>
  <c r="Q368" i="1" a="1"/>
  <c r="Q368" i="1" s="1"/>
  <c r="AR360" i="1" a="1"/>
  <c r="AR360" i="1" s="1"/>
  <c r="AI360" i="1" a="1"/>
  <c r="AI360" i="1" s="1"/>
  <c r="Z360" i="1" a="1"/>
  <c r="Z360" i="1" s="1"/>
  <c r="Q360" i="1" a="1"/>
  <c r="Q360" i="1" s="1"/>
  <c r="AR352" i="1" a="1"/>
  <c r="AR352" i="1" s="1"/>
  <c r="AI352" i="1" a="1"/>
  <c r="AI352" i="1" s="1"/>
  <c r="Z352" i="1" a="1"/>
  <c r="Z352" i="1" s="1"/>
  <c r="Q352" i="1" a="1"/>
  <c r="Q352" i="1" s="1"/>
  <c r="AR344" i="1" a="1"/>
  <c r="AR344" i="1" s="1"/>
  <c r="AI344" i="1" a="1"/>
  <c r="AI344" i="1" s="1"/>
  <c r="Z344" i="1" a="1"/>
  <c r="Z344" i="1" s="1"/>
  <c r="Q344" i="1" a="1"/>
  <c r="AR336" i="1" a="1"/>
  <c r="AR336" i="1" s="1"/>
  <c r="AI336" i="1" a="1"/>
  <c r="AI336" i="1" s="1"/>
  <c r="Z336" i="1" a="1"/>
  <c r="Z336" i="1" s="1"/>
  <c r="Q336" i="1" a="1"/>
  <c r="Q336" i="1" s="1"/>
  <c r="AI442" i="2" a="1"/>
  <c r="AI442" i="2" s="1"/>
  <c r="Z442" i="2" a="1"/>
  <c r="AI440" i="2" a="1"/>
  <c r="AI440" i="2" s="1"/>
  <c r="Z440" i="2" a="1"/>
  <c r="Z440" i="2" s="1"/>
  <c r="Q440" i="2" a="1"/>
  <c r="Q440" i="2" s="1"/>
  <c r="AI434" i="2" a="1"/>
  <c r="AI434" i="2" s="1"/>
  <c r="Z434" i="2" a="1"/>
  <c r="Z434" i="2" s="1"/>
  <c r="AI432" i="2" a="1"/>
  <c r="AI432" i="2" s="1"/>
  <c r="Z432" i="2" a="1"/>
  <c r="Z432" i="2" s="1"/>
  <c r="Q432" i="2" a="1"/>
  <c r="AR423" i="2" a="1"/>
  <c r="AR423" i="2" s="1"/>
  <c r="AI423" i="2" a="1"/>
  <c r="AI423" i="2" s="1"/>
  <c r="AR60" i="1" a="1"/>
  <c r="AR60" i="1" s="1"/>
  <c r="AR20" i="1" a="1"/>
  <c r="AR20" i="1" s="1"/>
  <c r="AI20" i="1" a="1"/>
  <c r="AI20" i="1" s="1"/>
  <c r="Z20" i="1" a="1"/>
  <c r="Z20" i="1" s="1"/>
  <c r="Q20" i="1" a="1"/>
  <c r="Q20" i="1" s="1"/>
  <c r="Z271" i="1"/>
  <c r="AR263" i="1"/>
  <c r="Z263" i="1"/>
  <c r="Z29" i="1"/>
  <c r="Z239" i="1"/>
  <c r="Z273" i="1"/>
  <c r="AR223" i="1"/>
  <c r="AI223" i="1"/>
  <c r="Z223" i="1"/>
  <c r="Z215" i="1"/>
  <c r="AR207" i="1"/>
  <c r="Z207" i="1"/>
  <c r="Z199" i="1"/>
  <c r="Z54" i="1"/>
  <c r="AR183" i="1"/>
  <c r="Z183" i="1"/>
  <c r="Z103" i="1"/>
  <c r="AR167" i="1"/>
  <c r="AR159" i="1"/>
  <c r="AR151" i="1"/>
  <c r="AR143" i="1"/>
  <c r="AI143" i="1"/>
  <c r="Z143" i="1"/>
  <c r="AR135" i="1"/>
  <c r="AR127" i="1"/>
  <c r="AR104" i="1"/>
  <c r="AR96" i="1"/>
  <c r="AR82" i="1"/>
  <c r="AI205" i="1"/>
  <c r="AR62" i="1"/>
  <c r="AR293" i="2"/>
  <c r="Z442" i="2"/>
  <c r="AR440" i="2"/>
  <c r="AR317" i="2"/>
  <c r="AI309" i="2"/>
  <c r="AI253" i="2"/>
  <c r="Z237" i="2"/>
  <c r="AR211" i="2"/>
  <c r="Z211" i="2"/>
  <c r="Z203" i="2"/>
  <c r="AR195" i="2"/>
  <c r="Z195" i="2"/>
  <c r="Z187" i="2"/>
  <c r="Z179" i="2"/>
  <c r="AR171" i="2"/>
  <c r="Z171" i="2"/>
  <c r="Z163" i="2"/>
  <c r="Z155" i="2"/>
  <c r="AR147" i="2"/>
  <c r="Z147" i="2"/>
  <c r="Z139" i="2"/>
  <c r="Z131" i="2"/>
  <c r="Z123" i="2"/>
  <c r="Z115" i="2"/>
  <c r="Z107" i="2"/>
  <c r="Z99" i="2"/>
  <c r="Z91" i="2"/>
  <c r="Z83" i="2"/>
  <c r="Z75" i="2"/>
  <c r="AR67" i="2"/>
  <c r="Z67" i="2"/>
  <c r="AR59" i="2"/>
  <c r="Z59" i="2"/>
  <c r="Z51" i="2"/>
  <c r="Z43" i="2"/>
  <c r="Z35" i="2"/>
  <c r="Z27" i="2"/>
  <c r="Z19" i="2"/>
  <c r="Z11" i="2"/>
  <c r="AR56" i="1" a="1"/>
  <c r="AR56" i="1" s="1"/>
  <c r="AR32" i="1" a="1"/>
  <c r="AR32" i="1" s="1"/>
  <c r="AI32" i="1" a="1"/>
  <c r="AI32" i="1" s="1"/>
  <c r="Z32" i="1" a="1"/>
  <c r="Z32" i="1" s="1"/>
  <c r="Q32" i="1" a="1"/>
  <c r="Q32" i="1" s="1"/>
  <c r="AR230" i="1" a="1"/>
  <c r="AR230" i="1" s="1"/>
  <c r="AI230" i="1" a="1"/>
  <c r="AI230" i="1" s="1"/>
  <c r="Z230" i="1" a="1"/>
  <c r="Z230" i="1" s="1"/>
  <c r="Q230" i="1" a="1"/>
  <c r="Q230" i="1" s="1"/>
  <c r="AR46" i="1" a="1"/>
  <c r="AR46" i="1" s="1"/>
  <c r="AI46" i="1" a="1"/>
  <c r="AI46" i="1" s="1"/>
  <c r="Z46" i="1" a="1"/>
  <c r="Z46" i="1" s="1"/>
  <c r="Q46" i="1" a="1"/>
  <c r="Q46" i="1" s="1"/>
  <c r="AR225" i="1" a="1"/>
  <c r="AR225" i="1" s="1"/>
  <c r="AI225" i="1" a="1"/>
  <c r="AI225" i="1" s="1"/>
  <c r="Z225" i="1" a="1"/>
  <c r="Z225" i="1" s="1"/>
  <c r="Q225" i="1" a="1"/>
  <c r="Q225" i="1" s="1"/>
  <c r="AR28" i="1" a="1"/>
  <c r="AR28" i="1" s="1"/>
  <c r="AI28" i="1" a="1"/>
  <c r="AI28" i="1" s="1"/>
  <c r="Z28" i="1" a="1"/>
  <c r="Z28" i="1" s="1"/>
  <c r="Q28" i="1" a="1"/>
  <c r="Q28" i="1" s="1"/>
  <c r="AR50" i="1" a="1"/>
  <c r="AR50" i="1" s="1"/>
  <c r="AI50" i="1" a="1"/>
  <c r="AI50" i="1" s="1"/>
  <c r="Z50" i="1" a="1"/>
  <c r="Z50" i="1" s="1"/>
  <c r="AI368" i="1"/>
  <c r="AR70" i="1"/>
  <c r="AR444" i="2" a="1"/>
  <c r="AR444" i="2" s="1"/>
  <c r="Z444" i="2" a="1"/>
  <c r="Z444" i="2" s="1"/>
  <c r="Z436" i="2" a="1"/>
  <c r="Z436" i="2" s="1"/>
  <c r="Z427" i="2" a="1"/>
  <c r="Z427" i="2" s="1"/>
  <c r="AR425" i="2" a="1"/>
  <c r="AR425" i="2" s="1"/>
  <c r="Z425" i="2" a="1"/>
  <c r="Z425" i="2" s="1"/>
  <c r="AI413" i="2" a="1"/>
  <c r="AI413" i="2" s="1"/>
  <c r="Q405" i="2" a="1"/>
  <c r="AI397" i="2" a="1"/>
  <c r="AI397" i="2" s="1"/>
  <c r="AI389" i="2" a="1"/>
  <c r="AI389" i="2" s="1"/>
  <c r="AR381" i="2" a="1"/>
  <c r="AR381" i="2" s="1"/>
  <c r="AR373" i="2" a="1"/>
  <c r="AR373" i="2" s="1"/>
  <c r="Q373" i="2" a="1"/>
  <c r="Q373" i="2" s="1"/>
  <c r="AI365" i="2" a="1"/>
  <c r="AI365" i="2" s="1"/>
  <c r="Z364" i="2" a="1"/>
  <c r="Z364" i="2" s="1"/>
  <c r="AR444" i="1" a="1"/>
  <c r="AR444" i="1" s="1"/>
  <c r="AR404" i="1" a="1"/>
  <c r="AR404" i="1" s="1"/>
  <c r="AI404" i="1" a="1"/>
  <c r="AI404" i="1" s="1"/>
  <c r="Z404" i="1" a="1"/>
  <c r="Z404" i="1" s="1"/>
  <c r="Q404" i="1" a="1"/>
  <c r="Q404" i="1" s="1"/>
  <c r="AR396" i="1" a="1"/>
  <c r="AR396" i="1" s="1"/>
  <c r="AI396" i="1" a="1"/>
  <c r="AI396" i="1" s="1"/>
  <c r="Z396" i="1" a="1"/>
  <c r="Z396" i="1" s="1"/>
  <c r="Q396" i="1" a="1"/>
  <c r="Q396" i="1" s="1"/>
  <c r="AR388" i="1" a="1"/>
  <c r="AR388" i="1" s="1"/>
  <c r="AI388" i="1" a="1"/>
  <c r="AI388" i="1" s="1"/>
  <c r="Z388" i="1" a="1"/>
  <c r="Z388" i="1" s="1"/>
  <c r="Q388" i="1" a="1"/>
  <c r="Q388" i="1" s="1"/>
  <c r="AR380" i="1" a="1"/>
  <c r="AR380" i="1" s="1"/>
  <c r="AI380" i="1" a="1"/>
  <c r="AI380" i="1" s="1"/>
  <c r="Z380" i="1" a="1"/>
  <c r="Z380" i="1" s="1"/>
  <c r="Q380" i="1" a="1"/>
  <c r="Q380" i="1" s="1"/>
  <c r="AR372" i="1" a="1"/>
  <c r="AR372" i="1" s="1"/>
  <c r="AI372" i="1" a="1"/>
  <c r="AI372" i="1" s="1"/>
  <c r="Z372" i="1" a="1"/>
  <c r="Z372" i="1" s="1"/>
  <c r="Q372" i="1" a="1"/>
  <c r="Q372" i="1" s="1"/>
  <c r="AR364" i="1" a="1"/>
  <c r="AR364" i="1" s="1"/>
  <c r="AI364" i="1" a="1"/>
  <c r="AI364" i="1" s="1"/>
  <c r="Z364" i="1" a="1"/>
  <c r="Z364" i="1" s="1"/>
  <c r="Q364" i="1" a="1"/>
  <c r="Q364" i="1" s="1"/>
  <c r="AR356" i="1" a="1"/>
  <c r="AR356" i="1" s="1"/>
  <c r="AI356" i="1" a="1"/>
  <c r="AI356" i="1" s="1"/>
  <c r="Z356" i="1" a="1"/>
  <c r="Z356" i="1" s="1"/>
  <c r="Q356" i="1" a="1"/>
  <c r="Q356" i="1" s="1"/>
  <c r="AR348" i="1" a="1"/>
  <c r="AR348" i="1" s="1"/>
  <c r="AI348" i="1" a="1"/>
  <c r="AI348" i="1" s="1"/>
  <c r="Z348" i="1" a="1"/>
  <c r="Z348" i="1" s="1"/>
  <c r="Q348" i="1" a="1"/>
  <c r="Q348" i="1" s="1"/>
  <c r="AR340" i="1" a="1"/>
  <c r="AR340" i="1" s="1"/>
  <c r="AI340" i="1" a="1"/>
  <c r="AI340" i="1" s="1"/>
  <c r="Z340" i="1" a="1"/>
  <c r="Z340" i="1" s="1"/>
  <c r="Q340" i="1" a="1"/>
  <c r="Q340" i="1" s="1"/>
  <c r="Z138" i="1" a="1"/>
  <c r="Z138" i="1" s="1"/>
  <c r="Q50" i="1" a="1"/>
  <c r="Q50" i="1" s="1"/>
  <c r="AR125" i="1" a="1"/>
  <c r="AR125" i="1" s="1"/>
  <c r="AI125" i="1" a="1"/>
  <c r="AI125" i="1" s="1"/>
  <c r="Z125" i="1" a="1"/>
  <c r="Z125" i="1" s="1"/>
  <c r="Q125" i="1" a="1"/>
  <c r="AR79" i="1" a="1"/>
  <c r="AR79" i="1" s="1"/>
  <c r="AI79" i="1" a="1"/>
  <c r="AI79" i="1" s="1"/>
  <c r="Z79" i="1" a="1"/>
  <c r="Z79" i="1" s="1"/>
  <c r="Q79" i="1" a="1"/>
  <c r="Q79" i="1" s="1"/>
  <c r="AR202" i="1" a="1"/>
  <c r="AR202" i="1" s="1"/>
  <c r="AI202" i="1" a="1"/>
  <c r="AI202" i="1" s="1"/>
  <c r="Z202" i="1" a="1"/>
  <c r="Z202" i="1" s="1"/>
  <c r="Q202" i="1" a="1"/>
  <c r="Q202" i="1" s="1"/>
  <c r="AR8" i="1" a="1"/>
  <c r="AR8" i="1" s="1"/>
  <c r="AI8" i="1" a="1"/>
  <c r="AI8" i="1" s="1"/>
  <c r="Z8" i="1" a="1"/>
  <c r="Z8" i="1" s="1"/>
  <c r="Q8" i="1" a="1"/>
  <c r="Q8" i="1" s="1"/>
  <c r="AR25" i="1" a="1"/>
  <c r="AR25" i="1" s="1"/>
  <c r="AI25" i="1" a="1"/>
  <c r="AI25" i="1" s="1"/>
  <c r="Z25" i="1" a="1"/>
  <c r="Z25" i="1" s="1"/>
  <c r="Q25" i="1" a="1"/>
  <c r="Q25" i="1" s="1"/>
  <c r="AR11" i="1" a="1"/>
  <c r="AR11" i="1" s="1"/>
  <c r="AI11" i="1" a="1"/>
  <c r="AI11" i="1" s="1"/>
  <c r="Z11" i="1" a="1"/>
  <c r="Z11" i="1" s="1"/>
  <c r="Q11" i="1" a="1"/>
  <c r="Q11" i="1" s="1"/>
  <c r="AI446" i="2" a="1"/>
  <c r="AI446" i="2" s="1"/>
  <c r="AI444" i="2" a="1"/>
  <c r="AI444" i="2" s="1"/>
  <c r="Q444" i="2" a="1"/>
  <c r="AI438" i="2" a="1"/>
  <c r="AI438" i="2" s="1"/>
  <c r="AR436" i="2" a="1"/>
  <c r="AR436" i="2" s="1"/>
  <c r="AI436" i="2" a="1"/>
  <c r="AI436" i="2" s="1"/>
  <c r="Q436" i="2" a="1"/>
  <c r="Q436" i="2" s="1"/>
  <c r="AI430" i="2" a="1"/>
  <c r="AI430" i="2" s="1"/>
  <c r="Z430" i="2" a="1"/>
  <c r="Z430" i="2" s="1"/>
  <c r="Q430" i="2" a="1"/>
  <c r="Q430" i="2" s="1"/>
  <c r="AI427" i="2" a="1"/>
  <c r="AI427" i="2" s="1"/>
  <c r="AI425" i="2" a="1"/>
  <c r="AI425" i="2" s="1"/>
  <c r="Q425" i="2" a="1"/>
  <c r="Q413" i="2" a="1"/>
  <c r="Q413" i="2" s="1"/>
  <c r="AI405" i="2" a="1"/>
  <c r="AI405" i="2" s="1"/>
  <c r="AR397" i="2" a="1"/>
  <c r="AR397" i="2" s="1"/>
  <c r="AR389" i="2" a="1"/>
  <c r="AR389" i="2" s="1"/>
  <c r="AI381" i="2" a="1"/>
  <c r="AI381" i="2" s="1"/>
  <c r="AI373" i="2" a="1"/>
  <c r="AI373" i="2" s="1"/>
  <c r="AR365" i="2" a="1"/>
  <c r="AR365" i="2" s="1"/>
  <c r="Q364" i="2" a="1"/>
  <c r="Q364" i="2" s="1"/>
  <c r="Z446" i="2" a="1"/>
  <c r="Z446" i="2" s="1"/>
  <c r="Q446" i="2" a="1"/>
  <c r="Q446" i="2" s="1"/>
  <c r="Z438" i="2" a="1"/>
  <c r="Z438" i="2" s="1"/>
  <c r="Q438" i="2" a="1"/>
  <c r="AR430" i="2" a="1"/>
  <c r="AR430" i="2" s="1"/>
  <c r="AR427" i="2" a="1"/>
  <c r="AR427" i="2" s="1"/>
  <c r="Q427" i="2" a="1"/>
  <c r="Z421" i="2" a="1"/>
  <c r="Z421" i="2" s="1"/>
  <c r="AR417" i="2" a="1"/>
  <c r="AR417" i="2" s="1"/>
  <c r="Z417" i="2" a="1"/>
  <c r="Z417" i="2" s="1"/>
  <c r="AR415" i="2" a="1"/>
  <c r="AR415" i="2" s="1"/>
  <c r="AI415" i="2" a="1"/>
  <c r="AI415" i="2" s="1"/>
  <c r="Z415" i="2" a="1"/>
  <c r="Z415" i="2" s="1"/>
  <c r="Q415" i="2" a="1"/>
  <c r="Q415" i="2" s="1"/>
  <c r="AR409" i="2" a="1"/>
  <c r="AR409" i="2" s="1"/>
  <c r="Z409" i="2" a="1"/>
  <c r="Z409" i="2" s="1"/>
  <c r="AR407" i="2" a="1"/>
  <c r="AR407" i="2" s="1"/>
  <c r="AI407" i="2" a="1"/>
  <c r="AI407" i="2" s="1"/>
  <c r="Z407" i="2" a="1"/>
  <c r="Z407" i="2" s="1"/>
  <c r="Q407" i="2" a="1"/>
  <c r="Z401" i="2" a="1"/>
  <c r="Z401" i="2" s="1"/>
  <c r="Q401" i="2" a="1"/>
  <c r="Q401" i="2" s="1"/>
  <c r="AR399" i="2" a="1"/>
  <c r="AR399" i="2" s="1"/>
  <c r="AI399" i="2" a="1"/>
  <c r="AI399" i="2" s="1"/>
  <c r="Z399" i="2" a="1"/>
  <c r="Z399" i="2" s="1"/>
  <c r="Q399" i="2" a="1"/>
  <c r="Q399" i="2" s="1"/>
  <c r="Z393" i="2" a="1"/>
  <c r="Z393" i="2" s="1"/>
  <c r="Q393" i="2" a="1"/>
  <c r="Q393" i="2" s="1"/>
  <c r="AR391" i="2" a="1"/>
  <c r="AR391" i="2" s="1"/>
  <c r="AI391" i="2" a="1"/>
  <c r="AI391" i="2" s="1"/>
  <c r="Z391" i="2" a="1"/>
  <c r="Z391" i="2" s="1"/>
  <c r="Q391" i="2" a="1"/>
  <c r="Q391" i="2" s="1"/>
  <c r="Z385" i="2" a="1"/>
  <c r="Z385" i="2" s="1"/>
  <c r="Q385" i="2" a="1"/>
  <c r="Q385" i="2" s="1"/>
  <c r="AR383" i="2" a="1"/>
  <c r="AR383" i="2" s="1"/>
  <c r="AI383" i="2" a="1"/>
  <c r="AI383" i="2" s="1"/>
  <c r="Z383" i="2" a="1"/>
  <c r="Z383" i="2" s="1"/>
  <c r="Q383" i="2" a="1"/>
  <c r="Q383" i="2" s="1"/>
  <c r="Z377" i="2" a="1"/>
  <c r="Z377" i="2" s="1"/>
  <c r="AR375" i="2" a="1"/>
  <c r="AR375" i="2" s="1"/>
  <c r="AI375" i="2" a="1"/>
  <c r="AI375" i="2" s="1"/>
  <c r="Z375" i="2" a="1"/>
  <c r="Z375" i="2" s="1"/>
  <c r="Q375" i="2" a="1"/>
  <c r="Z369" i="2" a="1"/>
  <c r="Z369" i="2" s="1"/>
  <c r="AR367" i="2" a="1"/>
  <c r="AR367" i="2" s="1"/>
  <c r="AI367" i="2" a="1"/>
  <c r="AI367" i="2" s="1"/>
  <c r="Z367" i="2" a="1"/>
  <c r="Z367" i="2" s="1"/>
  <c r="Q367" i="2" a="1"/>
  <c r="AR327" i="2" a="1"/>
  <c r="AR327" i="2" s="1"/>
  <c r="AI327" i="2" a="1"/>
  <c r="AI327" i="2" s="1"/>
  <c r="Z327" i="2" a="1"/>
  <c r="Z327" i="2" s="1"/>
  <c r="Q327" i="2" a="1"/>
  <c r="Q327" i="2" s="1"/>
  <c r="AR319" i="2" a="1"/>
  <c r="AR319" i="2" s="1"/>
  <c r="AI319" i="2" a="1"/>
  <c r="AI319" i="2" s="1"/>
  <c r="Z319" i="2" a="1"/>
  <c r="Z319" i="2" s="1"/>
  <c r="Q319" i="2" a="1"/>
  <c r="AR311" i="2" a="1"/>
  <c r="AR311" i="2" s="1"/>
  <c r="AI311" i="2" a="1"/>
  <c r="AI311" i="2" s="1"/>
  <c r="Z311" i="2" a="1"/>
  <c r="Z311" i="2" s="1"/>
  <c r="Q311" i="2" a="1"/>
  <c r="Q311" i="2" s="1"/>
  <c r="AR303" i="2" a="1"/>
  <c r="AR303" i="2" s="1"/>
  <c r="AI303" i="2" a="1"/>
  <c r="AI303" i="2" s="1"/>
  <c r="Z303" i="2" a="1"/>
  <c r="Z303" i="2" s="1"/>
  <c r="Q303" i="2" a="1"/>
  <c r="Q303" i="2" s="1"/>
  <c r="AR264" i="2" a="1"/>
  <c r="AR264" i="2" s="1"/>
  <c r="AI264" i="2" a="1"/>
  <c r="AI264" i="2" s="1"/>
  <c r="Z264" i="2" a="1"/>
  <c r="Z264" i="2" s="1"/>
  <c r="Q264" i="2" a="1"/>
  <c r="AR287" i="2" a="1"/>
  <c r="AR287" i="2" s="1"/>
  <c r="AI287" i="2" a="1"/>
  <c r="AI287" i="2" s="1"/>
  <c r="Z287" i="2" a="1"/>
  <c r="Z287" i="2" s="1"/>
  <c r="Q287" i="2" a="1"/>
  <c r="Q287" i="2" s="1"/>
  <c r="AR279" i="2" a="1"/>
  <c r="AR279" i="2" s="1"/>
  <c r="AI279" i="2" a="1"/>
  <c r="AI279" i="2" s="1"/>
  <c r="Z279" i="2" a="1"/>
  <c r="Z279" i="2" s="1"/>
  <c r="Q279" i="2" a="1"/>
  <c r="AR271" i="2" a="1"/>
  <c r="AR271" i="2" s="1"/>
  <c r="AI271" i="2" a="1"/>
  <c r="AI271" i="2" s="1"/>
  <c r="Z271" i="2" a="1"/>
  <c r="Z271" i="2" s="1"/>
  <c r="Q271" i="2" a="1"/>
  <c r="Q271" i="2" s="1"/>
  <c r="AR263" i="2" a="1"/>
  <c r="AR263" i="2" s="1"/>
  <c r="AI263" i="2" a="1"/>
  <c r="AI263" i="2" s="1"/>
  <c r="Z263" i="2" a="1"/>
  <c r="Z263" i="2" s="1"/>
  <c r="Q263" i="2" a="1"/>
  <c r="AR255" i="2" a="1"/>
  <c r="AR255" i="2" s="1"/>
  <c r="AI255" i="2" a="1"/>
  <c r="AI255" i="2" s="1"/>
  <c r="Z255" i="2" a="1"/>
  <c r="Z255" i="2" s="1"/>
  <c r="Q255" i="2" a="1"/>
  <c r="AR247" i="2" a="1"/>
  <c r="AR247" i="2" s="1"/>
  <c r="AI247" i="2" a="1"/>
  <c r="AI247" i="2" s="1"/>
  <c r="Z247" i="2" a="1"/>
  <c r="Z247" i="2" s="1"/>
  <c r="Q247" i="2" a="1"/>
  <c r="Q247" i="2" s="1"/>
  <c r="AR239" i="2" a="1"/>
  <c r="AR239" i="2" s="1"/>
  <c r="AI239" i="2" a="1"/>
  <c r="AI239" i="2" s="1"/>
  <c r="Z239" i="2" a="1"/>
  <c r="Z239" i="2" s="1"/>
  <c r="Q239" i="2" a="1"/>
  <c r="Q239" i="2" s="1"/>
  <c r="AR231" i="2" a="1"/>
  <c r="AR231" i="2" s="1"/>
  <c r="AI231" i="2" a="1"/>
  <c r="AI231" i="2" s="1"/>
  <c r="Z231" i="2" a="1"/>
  <c r="Z231" i="2" s="1"/>
  <c r="Q231" i="2" a="1"/>
  <c r="AR223" i="2" a="1"/>
  <c r="AR223" i="2" s="1"/>
  <c r="AI223" i="2" a="1"/>
  <c r="AI223" i="2" s="1"/>
  <c r="Z223" i="2" a="1"/>
  <c r="Z223" i="2" s="1"/>
  <c r="Q223" i="2" a="1"/>
  <c r="AR215" i="2" a="1"/>
  <c r="AR215" i="2" s="1"/>
  <c r="AI215" i="2" a="1"/>
  <c r="AI215" i="2" s="1"/>
  <c r="Z215" i="2" a="1"/>
  <c r="Z215" i="2" s="1"/>
  <c r="Q215" i="2" a="1"/>
  <c r="AR205" i="2" a="1"/>
  <c r="AR205" i="2" s="1"/>
  <c r="AI205" i="2" a="1"/>
  <c r="AI205" i="2" s="1"/>
  <c r="Z205" i="2" a="1"/>
  <c r="Z205" i="2" s="1"/>
  <c r="Q205" i="2" a="1"/>
  <c r="Q205" i="2" s="1"/>
  <c r="AR197" i="2" a="1"/>
  <c r="AR197" i="2" s="1"/>
  <c r="AI197" i="2" a="1"/>
  <c r="AI197" i="2" s="1"/>
  <c r="Z197" i="2" a="1"/>
  <c r="Z197" i="2" s="1"/>
  <c r="Q197" i="2" a="1"/>
  <c r="AR189" i="2" a="1"/>
  <c r="AR189" i="2" s="1"/>
  <c r="AI189" i="2" a="1"/>
  <c r="AI189" i="2" s="1"/>
  <c r="Z189" i="2" a="1"/>
  <c r="Z189" i="2" s="1"/>
  <c r="Q189" i="2" a="1"/>
  <c r="AR181" i="2" a="1"/>
  <c r="AR181" i="2" s="1"/>
  <c r="AI181" i="2" a="1"/>
  <c r="AI181" i="2" s="1"/>
  <c r="Z181" i="2" a="1"/>
  <c r="Z181" i="2" s="1"/>
  <c r="Q181" i="2" a="1"/>
  <c r="AR173" i="2" a="1"/>
  <c r="AR173" i="2" s="1"/>
  <c r="AI173" i="2" a="1"/>
  <c r="AI173" i="2" s="1"/>
  <c r="Z173" i="2" a="1"/>
  <c r="Z173" i="2" s="1"/>
  <c r="Q173" i="2" a="1"/>
  <c r="Q173" i="2" s="1"/>
  <c r="AR165" i="2" a="1"/>
  <c r="AR165" i="2" s="1"/>
  <c r="AI165" i="2" a="1"/>
  <c r="AI165" i="2" s="1"/>
  <c r="Z165" i="2" a="1"/>
  <c r="Z165" i="2" s="1"/>
  <c r="Q165" i="2" a="1"/>
  <c r="AR157" i="2" a="1"/>
  <c r="AR157" i="2" s="1"/>
  <c r="AI157" i="2" a="1"/>
  <c r="AI157" i="2" s="1"/>
  <c r="Z157" i="2" a="1"/>
  <c r="Z157" i="2" s="1"/>
  <c r="Q157" i="2" a="1"/>
  <c r="AR140" i="2" a="1"/>
  <c r="AR140" i="2" s="1"/>
  <c r="AI140" i="2" a="1"/>
  <c r="AI140" i="2" s="1"/>
  <c r="Z140" i="2" a="1"/>
  <c r="Z140" i="2" s="1"/>
  <c r="Q140" i="2" a="1"/>
  <c r="AR141" i="2" a="1"/>
  <c r="AR141" i="2" s="1"/>
  <c r="AI141" i="2" a="1"/>
  <c r="AI141" i="2" s="1"/>
  <c r="Z141" i="2" a="1"/>
  <c r="Z141" i="2" s="1"/>
  <c r="Q141" i="2" a="1"/>
  <c r="Q141" i="2" s="1"/>
  <c r="AR133" i="2" a="1"/>
  <c r="AR133" i="2" s="1"/>
  <c r="AI133" i="2" a="1"/>
  <c r="AI133" i="2" s="1"/>
  <c r="Z133" i="2" a="1"/>
  <c r="Z133" i="2" s="1"/>
  <c r="Q133" i="2" a="1"/>
  <c r="AR125" i="2" a="1"/>
  <c r="AR125" i="2" s="1"/>
  <c r="AI125" i="2" a="1"/>
  <c r="AI125" i="2" s="1"/>
  <c r="Z125" i="2" a="1"/>
  <c r="Z125" i="2" s="1"/>
  <c r="Q125" i="2" a="1"/>
  <c r="AR117" i="2" a="1"/>
  <c r="AR117" i="2" s="1"/>
  <c r="AI117" i="2" a="1"/>
  <c r="AI117" i="2" s="1"/>
  <c r="Z117" i="2" a="1"/>
  <c r="Z117" i="2" s="1"/>
  <c r="Q117" i="2" a="1"/>
  <c r="Q117" i="2" s="1"/>
  <c r="AR109" i="2" a="1"/>
  <c r="AR109" i="2" s="1"/>
  <c r="AI109" i="2" a="1"/>
  <c r="AI109" i="2" s="1"/>
  <c r="Z109" i="2" a="1"/>
  <c r="Z109" i="2" s="1"/>
  <c r="Q109" i="2" a="1"/>
  <c r="AR101" i="2" a="1"/>
  <c r="AR101" i="2" s="1"/>
  <c r="AI101" i="2" a="1"/>
  <c r="AI101" i="2" s="1"/>
  <c r="Z101" i="2" a="1"/>
  <c r="Z101" i="2" s="1"/>
  <c r="Q101" i="2" a="1"/>
  <c r="AR93" i="2" a="1"/>
  <c r="AR93" i="2" s="1"/>
  <c r="AI93" i="2" a="1"/>
  <c r="AI93" i="2" s="1"/>
  <c r="Z93" i="2" a="1"/>
  <c r="Z93" i="2" s="1"/>
  <c r="Q93" i="2" a="1"/>
  <c r="AR85" i="2" a="1"/>
  <c r="AR85" i="2" s="1"/>
  <c r="AI85" i="2" a="1"/>
  <c r="AI85" i="2" s="1"/>
  <c r="Z85" i="2" a="1"/>
  <c r="Z85" i="2" s="1"/>
  <c r="Q85" i="2" a="1"/>
  <c r="Q85" i="2" s="1"/>
  <c r="AR77" i="2" a="1"/>
  <c r="AR77" i="2" s="1"/>
  <c r="AI77" i="2" a="1"/>
  <c r="AI77" i="2" s="1"/>
  <c r="Z77" i="2" a="1"/>
  <c r="Z77" i="2" s="1"/>
  <c r="Q77" i="2" a="1"/>
  <c r="AR69" i="2" a="1"/>
  <c r="AR69" i="2" s="1"/>
  <c r="AI69" i="2" a="1"/>
  <c r="AI69" i="2" s="1"/>
  <c r="Z69" i="2" a="1"/>
  <c r="Z69" i="2" s="1"/>
  <c r="Q69" i="2" a="1"/>
  <c r="AR61" i="2" a="1"/>
  <c r="AR61" i="2" s="1"/>
  <c r="AI61" i="2" a="1"/>
  <c r="AI61" i="2" s="1"/>
  <c r="Z61" i="2" a="1"/>
  <c r="Z61" i="2" s="1"/>
  <c r="Q61" i="2" a="1"/>
  <c r="AR53" i="2" a="1"/>
  <c r="AR53" i="2" s="1"/>
  <c r="AI53" i="2" a="1"/>
  <c r="AI53" i="2" s="1"/>
  <c r="Z53" i="2" a="1"/>
  <c r="Z53" i="2" s="1"/>
  <c r="Q53" i="2" a="1"/>
  <c r="Q53" i="2" s="1"/>
  <c r="AR45" i="2" a="1"/>
  <c r="AR45" i="2" s="1"/>
  <c r="AI45" i="2" a="1"/>
  <c r="AI45" i="2" s="1"/>
  <c r="Z45" i="2" a="1"/>
  <c r="Z45" i="2" s="1"/>
  <c r="Q45" i="2" a="1"/>
  <c r="AR37" i="2" a="1"/>
  <c r="AR37" i="2" s="1"/>
  <c r="AI37" i="2" a="1"/>
  <c r="AI37" i="2" s="1"/>
  <c r="Z37" i="2" a="1"/>
  <c r="Z37" i="2" s="1"/>
  <c r="Q37" i="2" a="1"/>
  <c r="AR29" i="2" a="1"/>
  <c r="AR29" i="2" s="1"/>
  <c r="AI29" i="2" a="1"/>
  <c r="AI29" i="2" s="1"/>
  <c r="Z29" i="2" a="1"/>
  <c r="Z29" i="2" s="1"/>
  <c r="Q29" i="2" a="1"/>
  <c r="AR21" i="2" a="1"/>
  <c r="AR21" i="2" s="1"/>
  <c r="AI21" i="2" a="1"/>
  <c r="AI21" i="2" s="1"/>
  <c r="Z21" i="2" a="1"/>
  <c r="Z21" i="2" s="1"/>
  <c r="Q21" i="2" a="1"/>
  <c r="Q21" i="2" s="1"/>
  <c r="AR13" i="2" a="1"/>
  <c r="AR13" i="2" s="1"/>
  <c r="AI13" i="2" a="1"/>
  <c r="AI13" i="2" s="1"/>
  <c r="Z13" i="2" a="1"/>
  <c r="Z13" i="2" s="1"/>
  <c r="Q13" i="2" a="1"/>
  <c r="AR446" i="1" a="1"/>
  <c r="AR446" i="1" s="1"/>
  <c r="AI446" i="1" a="1"/>
  <c r="AI446" i="1" s="1"/>
  <c r="Z446" i="1" a="1"/>
  <c r="Z446" i="1" s="1"/>
  <c r="Q446" i="1" a="1"/>
  <c r="AR442" i="1" a="1"/>
  <c r="AR442" i="1" s="1"/>
  <c r="AI442" i="1" a="1"/>
  <c r="AI442" i="1" s="1"/>
  <c r="Z442" i="1" a="1"/>
  <c r="Z442" i="1" s="1"/>
  <c r="Q442" i="1" a="1"/>
  <c r="Q442" i="1" s="1"/>
  <c r="AR438" i="1" a="1"/>
  <c r="AR438" i="1" s="1"/>
  <c r="AI438" i="1" a="1"/>
  <c r="AI438" i="1" s="1"/>
  <c r="Z438" i="1" a="1"/>
  <c r="Z438" i="1" s="1"/>
  <c r="Q438" i="1" a="1"/>
  <c r="AR434" i="1" a="1"/>
  <c r="AR434" i="1" s="1"/>
  <c r="AI434" i="1" a="1"/>
  <c r="AI434" i="1" s="1"/>
  <c r="Z434" i="1" a="1"/>
  <c r="Z434" i="1" s="1"/>
  <c r="Q434" i="1" a="1"/>
  <c r="Q434" i="1" s="1"/>
  <c r="AR430" i="1" a="1"/>
  <c r="AR430" i="1" s="1"/>
  <c r="AI430" i="1" a="1"/>
  <c r="AI430" i="1" s="1"/>
  <c r="Z430" i="1" a="1"/>
  <c r="Z430" i="1" s="1"/>
  <c r="Q430" i="1" a="1"/>
  <c r="Q430" i="1" s="1"/>
  <c r="AR426" i="1" a="1"/>
  <c r="AR426" i="1" s="1"/>
  <c r="AI426" i="1" a="1"/>
  <c r="AI426" i="1" s="1"/>
  <c r="Z426" i="1" a="1"/>
  <c r="Z426" i="1" s="1"/>
  <c r="Q426" i="1" a="1"/>
  <c r="Q426" i="1" s="1"/>
  <c r="AR422" i="1" a="1"/>
  <c r="AR422" i="1" s="1"/>
  <c r="AI422" i="1" a="1"/>
  <c r="AI422" i="1" s="1"/>
  <c r="Z422" i="1" a="1"/>
  <c r="Z422" i="1" s="1"/>
  <c r="Q422" i="1" a="1"/>
  <c r="AR418" i="1" a="1"/>
  <c r="AR418" i="1" s="1"/>
  <c r="AI418" i="1" a="1"/>
  <c r="AI418" i="1" s="1"/>
  <c r="Z418" i="1" a="1"/>
  <c r="Z418" i="1" s="1"/>
  <c r="Q418" i="1" a="1"/>
  <c r="AR414" i="1" a="1"/>
  <c r="AR414" i="1" s="1"/>
  <c r="AI414" i="1" a="1"/>
  <c r="AI414" i="1" s="1"/>
  <c r="Z414" i="1" a="1"/>
  <c r="Z414" i="1" s="1"/>
  <c r="Q414" i="1" a="1"/>
  <c r="Q414" i="1" s="1"/>
  <c r="AR410" i="1" a="1"/>
  <c r="AR410" i="1" s="1"/>
  <c r="AI410" i="1" a="1"/>
  <c r="AI410" i="1" s="1"/>
  <c r="Z410" i="1" a="1"/>
  <c r="Z410" i="1" s="1"/>
  <c r="Q410" i="1" a="1"/>
  <c r="AR406" i="1" a="1"/>
  <c r="AR406" i="1" s="1"/>
  <c r="AI406" i="1" a="1"/>
  <c r="AI406" i="1" s="1"/>
  <c r="Z406" i="1" a="1"/>
  <c r="Z406" i="1" s="1"/>
  <c r="Q406" i="1" a="1"/>
  <c r="Q406" i="1" s="1"/>
  <c r="AR398" i="1" a="1"/>
  <c r="AR398" i="1" s="1"/>
  <c r="AI398" i="1" a="1"/>
  <c r="AI398" i="1" s="1"/>
  <c r="Z398" i="1" a="1"/>
  <c r="Z398" i="1" s="1"/>
  <c r="Q398" i="1" a="1"/>
  <c r="AR390" i="1" a="1"/>
  <c r="AR390" i="1" s="1"/>
  <c r="AI390" i="1" a="1"/>
  <c r="AI390" i="1" s="1"/>
  <c r="Z390" i="1" a="1"/>
  <c r="Z390" i="1" s="1"/>
  <c r="Q390" i="1" a="1"/>
  <c r="AR382" i="1" a="1"/>
  <c r="AR382" i="1" s="1"/>
  <c r="AI382" i="1" a="1"/>
  <c r="AI382" i="1" s="1"/>
  <c r="Z382" i="1" a="1"/>
  <c r="Z382" i="1" s="1"/>
  <c r="Q382" i="1" a="1"/>
  <c r="AR374" i="1" a="1"/>
  <c r="AR374" i="1" s="1"/>
  <c r="AI374" i="1" a="1"/>
  <c r="AI374" i="1" s="1"/>
  <c r="Z374" i="1" a="1"/>
  <c r="Z374" i="1" s="1"/>
  <c r="Q374" i="1" a="1"/>
  <c r="Q374" i="1" s="1"/>
  <c r="AR366" i="1" a="1"/>
  <c r="AR366" i="1" s="1"/>
  <c r="AI366" i="1" a="1"/>
  <c r="AI366" i="1" s="1"/>
  <c r="Z366" i="1" a="1"/>
  <c r="Z366" i="1" s="1"/>
  <c r="Q366" i="1" a="1"/>
  <c r="Q366" i="1" s="1"/>
  <c r="AR358" i="1" a="1"/>
  <c r="AR358" i="1" s="1"/>
  <c r="AI358" i="1" a="1"/>
  <c r="AI358" i="1" s="1"/>
  <c r="Z358" i="1" a="1"/>
  <c r="Z358" i="1" s="1"/>
  <c r="Q358" i="1" a="1"/>
  <c r="Q358" i="1" s="1"/>
  <c r="AR350" i="1" a="1"/>
  <c r="AR350" i="1" s="1"/>
  <c r="AI350" i="1" a="1"/>
  <c r="AI350" i="1" s="1"/>
  <c r="Z350" i="1" a="1"/>
  <c r="Z350" i="1" s="1"/>
  <c r="Q350" i="1" a="1"/>
  <c r="AR342" i="1" a="1"/>
  <c r="AR342" i="1" s="1"/>
  <c r="AI342" i="1" a="1"/>
  <c r="AI342" i="1" s="1"/>
  <c r="Z342" i="1" a="1"/>
  <c r="Z342" i="1" s="1"/>
  <c r="Q342" i="1" a="1"/>
  <c r="AR331" i="1" a="1"/>
  <c r="AR331" i="1" s="1"/>
  <c r="AI331" i="1" a="1"/>
  <c r="AI331" i="1" s="1"/>
  <c r="Z331" i="1" a="1"/>
  <c r="Z331" i="1" s="1"/>
  <c r="Q331" i="1" a="1"/>
  <c r="Q331" i="1" s="1"/>
  <c r="AR327" i="1" a="1"/>
  <c r="AR327" i="1" s="1"/>
  <c r="AI327" i="1" a="1"/>
  <c r="AI327" i="1" s="1"/>
  <c r="Z327" i="1" a="1"/>
  <c r="Z327" i="1" s="1"/>
  <c r="Q327" i="1" a="1"/>
  <c r="AR323" i="1" a="1"/>
  <c r="AR323" i="1" s="1"/>
  <c r="AI323" i="1" a="1"/>
  <c r="AI323" i="1" s="1"/>
  <c r="Z323" i="1" a="1"/>
  <c r="Z323" i="1" s="1"/>
  <c r="Q323" i="1" a="1"/>
  <c r="Q323" i="1" s="1"/>
  <c r="AR319" i="1" a="1"/>
  <c r="AR319" i="1" s="1"/>
  <c r="AI319" i="1" a="1"/>
  <c r="AI319" i="1" s="1"/>
  <c r="Z319" i="1" a="1"/>
  <c r="Z319" i="1" s="1"/>
  <c r="Q319" i="1" a="1"/>
  <c r="Q319" i="1" s="1"/>
  <c r="AR315" i="1" a="1"/>
  <c r="AR315" i="1" s="1"/>
  <c r="AI315" i="1" a="1"/>
  <c r="AI315" i="1" s="1"/>
  <c r="Z315" i="1" a="1"/>
  <c r="Z315" i="1" s="1"/>
  <c r="Q315" i="1" a="1"/>
  <c r="Q315" i="1" s="1"/>
  <c r="AR311" i="1" a="1"/>
  <c r="AR311" i="1" s="1"/>
  <c r="AI311" i="1" a="1"/>
  <c r="AI311" i="1" s="1"/>
  <c r="Z311" i="1" a="1"/>
  <c r="Z311" i="1" s="1"/>
  <c r="Q311" i="1" a="1"/>
  <c r="AR269" i="1" a="1"/>
  <c r="AR269" i="1" s="1"/>
  <c r="AI269" i="1" a="1"/>
  <c r="AI269" i="1" s="1"/>
  <c r="Z269" i="1" a="1"/>
  <c r="Z269" i="1" s="1"/>
  <c r="Q269" i="1" a="1"/>
  <c r="Q269" i="1" s="1"/>
  <c r="AR210" i="1" a="1"/>
  <c r="AR210" i="1" s="1"/>
  <c r="AI210" i="1" a="1"/>
  <c r="AI210" i="1" s="1"/>
  <c r="Z210" i="1" a="1"/>
  <c r="Z210" i="1" s="1"/>
  <c r="Q210" i="1" a="1"/>
  <c r="AR166" i="1" a="1"/>
  <c r="AR166" i="1" s="1"/>
  <c r="AI166" i="1" a="1"/>
  <c r="AI166" i="1" s="1"/>
  <c r="Z166" i="1" a="1"/>
  <c r="Z166" i="1" s="1"/>
  <c r="Q166" i="1" a="1"/>
  <c r="Q166" i="1" s="1"/>
  <c r="AR120" i="1" a="1"/>
  <c r="AR120" i="1" s="1"/>
  <c r="AI120" i="1" a="1"/>
  <c r="AI120" i="1" s="1"/>
  <c r="Z120" i="1" a="1"/>
  <c r="Z120" i="1" s="1"/>
  <c r="Q120" i="1" a="1"/>
  <c r="Q120" i="1" s="1"/>
  <c r="AR291" i="1" a="1"/>
  <c r="AR291" i="1" s="1"/>
  <c r="AI291" i="1" a="1"/>
  <c r="AI291" i="1" s="1"/>
  <c r="Z291" i="1" a="1"/>
  <c r="Z291" i="1" s="1"/>
  <c r="Q291" i="1" a="1"/>
  <c r="Q291" i="1" s="1"/>
  <c r="AR287" i="1" a="1"/>
  <c r="AR287" i="1" s="1"/>
  <c r="AI287" i="1" a="1"/>
  <c r="AI287" i="1" s="1"/>
  <c r="Z287" i="1" a="1"/>
  <c r="Z287" i="1" s="1"/>
  <c r="Q287" i="1" a="1"/>
  <c r="Q287" i="1" s="1"/>
  <c r="AR282" i="1" a="1"/>
  <c r="AR282" i="1" s="1"/>
  <c r="AI282" i="1" a="1"/>
  <c r="AI282" i="1" s="1"/>
  <c r="Z282" i="1" a="1"/>
  <c r="Z282" i="1" s="1"/>
  <c r="Q282" i="1" a="1"/>
  <c r="AR173" i="1" a="1"/>
  <c r="AR173" i="1" s="1"/>
  <c r="AI173" i="1" a="1"/>
  <c r="AI173" i="1" s="1"/>
  <c r="Z173" i="1" a="1"/>
  <c r="Z173" i="1" s="1"/>
  <c r="Q173" i="1" a="1"/>
  <c r="Q173" i="1" s="1"/>
  <c r="AR304" i="1" a="1"/>
  <c r="AR304" i="1" s="1"/>
  <c r="AI304" i="1" a="1"/>
  <c r="AI304" i="1" s="1"/>
  <c r="Z304" i="1" a="1"/>
  <c r="Z304" i="1" s="1"/>
  <c r="Q304" i="1" a="1"/>
  <c r="Q304" i="1" s="1"/>
  <c r="AR265" i="1" a="1"/>
  <c r="AR265" i="1" s="1"/>
  <c r="AI265" i="1" a="1"/>
  <c r="AI265" i="1" s="1"/>
  <c r="Z265" i="1" a="1"/>
  <c r="Z265" i="1" s="1"/>
  <c r="Q265" i="1" a="1"/>
  <c r="Q265" i="1" s="1"/>
  <c r="AR257" i="1" a="1"/>
  <c r="AR257" i="1" s="1"/>
  <c r="AI257" i="1" a="1"/>
  <c r="AI257" i="1" s="1"/>
  <c r="Z257" i="1" a="1"/>
  <c r="Z257" i="1" s="1"/>
  <c r="Q257" i="1" a="1"/>
  <c r="AR249" i="1" a="1"/>
  <c r="AR249" i="1" s="1"/>
  <c r="AI249" i="1" a="1"/>
  <c r="AI249" i="1" s="1"/>
  <c r="Z249" i="1" a="1"/>
  <c r="Z249" i="1" s="1"/>
  <c r="Q249" i="1" a="1"/>
  <c r="Q249" i="1" s="1"/>
  <c r="AR241" i="1" a="1"/>
  <c r="AR241" i="1" s="1"/>
  <c r="AI241" i="1" a="1"/>
  <c r="AI241" i="1" s="1"/>
  <c r="Z241" i="1" a="1"/>
  <c r="Z241" i="1" s="1"/>
  <c r="Q241" i="1" a="1"/>
  <c r="Q241" i="1" s="1"/>
  <c r="AR233" i="1" a="1"/>
  <c r="AR233" i="1" s="1"/>
  <c r="AI233" i="1" a="1"/>
  <c r="AI233" i="1" s="1"/>
  <c r="Z233" i="1" a="1"/>
  <c r="Z233" i="1" s="1"/>
  <c r="Q233" i="1" a="1"/>
  <c r="AR71" i="1" a="1"/>
  <c r="AR71" i="1" s="1"/>
  <c r="AI71" i="1" a="1"/>
  <c r="AI71" i="1" s="1"/>
  <c r="Z71" i="1" a="1"/>
  <c r="Z71" i="1" s="1"/>
  <c r="Q71" i="1" a="1"/>
  <c r="Q71" i="1" s="1"/>
  <c r="AR129" i="1" a="1"/>
  <c r="AR129" i="1" s="1"/>
  <c r="AI129" i="1" a="1"/>
  <c r="AI129" i="1" s="1"/>
  <c r="Z129" i="1" a="1"/>
  <c r="Z129" i="1" s="1"/>
  <c r="Q129" i="1" a="1"/>
  <c r="AR209" i="1" a="1"/>
  <c r="AR209" i="1" s="1"/>
  <c r="AI209" i="1" a="1"/>
  <c r="AI209" i="1" s="1"/>
  <c r="Z209" i="1" a="1"/>
  <c r="Z209" i="1" s="1"/>
  <c r="Q209" i="1" a="1"/>
  <c r="Q209" i="1" s="1"/>
  <c r="AR201" i="1" a="1"/>
  <c r="AR201" i="1" s="1"/>
  <c r="AI201" i="1" a="1"/>
  <c r="AI201" i="1" s="1"/>
  <c r="Z201" i="1" a="1"/>
  <c r="Z201" i="1" s="1"/>
  <c r="Q201" i="1" a="1"/>
  <c r="Q201" i="1" s="1"/>
  <c r="AR193" i="1" a="1"/>
  <c r="AR193" i="1" s="1"/>
  <c r="AI193" i="1" a="1"/>
  <c r="AI193" i="1" s="1"/>
  <c r="Z193" i="1" a="1"/>
  <c r="Z193" i="1" s="1"/>
  <c r="Q193" i="1" a="1"/>
  <c r="Q193" i="1" s="1"/>
  <c r="AR185" i="1" a="1"/>
  <c r="AR185" i="1" s="1"/>
  <c r="AI185" i="1" a="1"/>
  <c r="AI185" i="1" s="1"/>
  <c r="Z185" i="1" a="1"/>
  <c r="Z185" i="1" s="1"/>
  <c r="Q185" i="1" a="1"/>
  <c r="AR177" i="1" a="1"/>
  <c r="AR177" i="1" s="1"/>
  <c r="AI177" i="1" a="1"/>
  <c r="AI177" i="1" s="1"/>
  <c r="Z177" i="1" a="1"/>
  <c r="Z177" i="1" s="1"/>
  <c r="Q177" i="1" a="1"/>
  <c r="Q177" i="1" s="1"/>
  <c r="AR34" i="1" a="1"/>
  <c r="AR34" i="1" s="1"/>
  <c r="AI34" i="1" a="1"/>
  <c r="AI34" i="1" s="1"/>
  <c r="Z34" i="1" a="1"/>
  <c r="Z34" i="1" s="1"/>
  <c r="Q34" i="1" a="1"/>
  <c r="Q34" i="1" s="1"/>
  <c r="AR161" i="1" a="1"/>
  <c r="AR161" i="1" s="1"/>
  <c r="AI161" i="1" a="1"/>
  <c r="AI161" i="1" s="1"/>
  <c r="Z161" i="1" a="1"/>
  <c r="Z161" i="1" s="1"/>
  <c r="Q161" i="1" a="1"/>
  <c r="AR153" i="1" a="1"/>
  <c r="AR153" i="1" s="1"/>
  <c r="AI153" i="1" a="1"/>
  <c r="AI153" i="1" s="1"/>
  <c r="Z153" i="1" a="1"/>
  <c r="Z153" i="1" s="1"/>
  <c r="Q153" i="1" a="1"/>
  <c r="Q153" i="1" s="1"/>
  <c r="AR145" i="1" a="1"/>
  <c r="AR145" i="1" s="1"/>
  <c r="AI145" i="1" a="1"/>
  <c r="AI145" i="1" s="1"/>
  <c r="Z145" i="1" a="1"/>
  <c r="Z145" i="1" s="1"/>
  <c r="Q145" i="1" a="1"/>
  <c r="Q145" i="1" s="1"/>
  <c r="AR137" i="1" a="1"/>
  <c r="AR137" i="1" s="1"/>
  <c r="AI137" i="1" a="1"/>
  <c r="AI137" i="1" s="1"/>
  <c r="Z137" i="1" a="1"/>
  <c r="Z137" i="1" s="1"/>
  <c r="Q137" i="1" a="1"/>
  <c r="AR189" i="1" a="1"/>
  <c r="AR189" i="1" s="1"/>
  <c r="AI189" i="1" a="1"/>
  <c r="AI189" i="1" s="1"/>
  <c r="Z189" i="1" a="1"/>
  <c r="Z189" i="1" s="1"/>
  <c r="Q189" i="1" a="1"/>
  <c r="Q189" i="1" s="1"/>
  <c r="AR121" i="1" a="1"/>
  <c r="AR121" i="1" s="1"/>
  <c r="AI121" i="1" a="1"/>
  <c r="AI121" i="1" s="1"/>
  <c r="Z121" i="1" a="1"/>
  <c r="Z121" i="1" s="1"/>
  <c r="Q121" i="1" a="1"/>
  <c r="Q121" i="1" s="1"/>
  <c r="AR114" i="1" a="1"/>
  <c r="AR114" i="1" s="1"/>
  <c r="AI114" i="1" a="1"/>
  <c r="AI114" i="1" s="1"/>
  <c r="Z114" i="1" a="1"/>
  <c r="Z114" i="1" s="1"/>
  <c r="Q114" i="1" a="1"/>
  <c r="Q114" i="1" s="1"/>
  <c r="AR203" i="1" a="1"/>
  <c r="AR203" i="1" s="1"/>
  <c r="AI203" i="1" a="1"/>
  <c r="AI203" i="1" s="1"/>
  <c r="Z203" i="1" a="1"/>
  <c r="Z203" i="1" s="1"/>
  <c r="Q203" i="1" a="1"/>
  <c r="Q203" i="1" s="1"/>
  <c r="AR98" i="1" a="1"/>
  <c r="AR98" i="1" s="1"/>
  <c r="AI98" i="1" a="1"/>
  <c r="AI98" i="1" s="1"/>
  <c r="Z98" i="1" a="1"/>
  <c r="Z98" i="1" s="1"/>
  <c r="Q98" i="1" a="1"/>
  <c r="Q98" i="1" s="1"/>
  <c r="AR90" i="1" a="1"/>
  <c r="AR90" i="1" s="1"/>
  <c r="AI90" i="1" a="1"/>
  <c r="AI90" i="1" s="1"/>
  <c r="Z90" i="1" a="1"/>
  <c r="Z90" i="1" s="1"/>
  <c r="Q90" i="1" a="1"/>
  <c r="AR300" i="1" a="1"/>
  <c r="AR300" i="1" s="1"/>
  <c r="AI300" i="1" a="1"/>
  <c r="AI300" i="1" s="1"/>
  <c r="Z300" i="1" a="1"/>
  <c r="Z300" i="1" s="1"/>
  <c r="Q300" i="1" a="1"/>
  <c r="Q300" i="1" s="1"/>
  <c r="AR74" i="1" a="1"/>
  <c r="AR74" i="1" s="1"/>
  <c r="AI74" i="1" a="1"/>
  <c r="AI74" i="1" s="1"/>
  <c r="Z74" i="1" a="1"/>
  <c r="Z74" i="1" s="1"/>
  <c r="Q74" i="1" a="1"/>
  <c r="AR187" i="1" a="1"/>
  <c r="AR187" i="1" s="1"/>
  <c r="AI187" i="1" a="1"/>
  <c r="AI187" i="1" s="1"/>
  <c r="Z187" i="1" a="1"/>
  <c r="Z187" i="1" s="1"/>
  <c r="Q187" i="1" a="1"/>
  <c r="Q187" i="1" s="1"/>
  <c r="AR158" i="1" a="1"/>
  <c r="AR158" i="1" s="1"/>
  <c r="AI158" i="1" a="1"/>
  <c r="AI158" i="1" s="1"/>
  <c r="Z158" i="1" a="1"/>
  <c r="Z158" i="1" s="1"/>
  <c r="Q158" i="1" a="1"/>
  <c r="AR10" i="1" a="1"/>
  <c r="AR10" i="1" s="1"/>
  <c r="AI10" i="1" a="1"/>
  <c r="AI10" i="1" s="1"/>
  <c r="Z10" i="1" a="1"/>
  <c r="Z10" i="1" s="1"/>
  <c r="Q10" i="1" a="1"/>
  <c r="Q10" i="1" s="1"/>
  <c r="AR87" i="1" a="1"/>
  <c r="AR87" i="1" s="1"/>
  <c r="AI87" i="1" a="1"/>
  <c r="AI87" i="1" s="1"/>
  <c r="Z87" i="1" a="1"/>
  <c r="Z87" i="1" s="1"/>
  <c r="Q87" i="1" a="1"/>
  <c r="Q87" i="1" s="1"/>
  <c r="AR24" i="1" a="1"/>
  <c r="AR24" i="1" s="1"/>
  <c r="AI24" i="1" a="1"/>
  <c r="AI24" i="1" s="1"/>
  <c r="Z24" i="1" a="1"/>
  <c r="Z24" i="1" s="1"/>
  <c r="Q24" i="1" a="1"/>
  <c r="AR16" i="1" a="1"/>
  <c r="AR16" i="1" s="1"/>
  <c r="AI16" i="1" a="1"/>
  <c r="AI16" i="1" s="1"/>
  <c r="Z16" i="1" a="1"/>
  <c r="Z16" i="1" s="1"/>
  <c r="Q16" i="1" a="1"/>
  <c r="Q16" i="1" s="1"/>
  <c r="AR18" i="1" a="1"/>
  <c r="AR18" i="1" s="1"/>
  <c r="AI18" i="1" a="1"/>
  <c r="AI18" i="1" s="1"/>
  <c r="Z18" i="1" a="1"/>
  <c r="Z18" i="1" s="1"/>
  <c r="Q18" i="1" a="1"/>
  <c r="AI335" i="2" a="1"/>
  <c r="AI335" i="2" s="1"/>
  <c r="AR335" i="2" a="1"/>
  <c r="AR335" i="2" s="1"/>
  <c r="AR329" i="2" a="1"/>
  <c r="AR329" i="2" s="1"/>
  <c r="AI329" i="2" a="1"/>
  <c r="AI329" i="2" s="1"/>
  <c r="Z329" i="2" a="1"/>
  <c r="Z329" i="2" s="1"/>
  <c r="Q329" i="2" a="1"/>
  <c r="Q329" i="2" s="1"/>
  <c r="AR321" i="2" a="1"/>
  <c r="AR321" i="2" s="1"/>
  <c r="AI321" i="2" a="1"/>
  <c r="AI321" i="2" s="1"/>
  <c r="Z321" i="2" a="1"/>
  <c r="Z321" i="2" s="1"/>
  <c r="Q321" i="2" a="1"/>
  <c r="Q321" i="2" s="1"/>
  <c r="AR313" i="2" a="1"/>
  <c r="AR313" i="2" s="1"/>
  <c r="AI313" i="2" a="1"/>
  <c r="AI313" i="2" s="1"/>
  <c r="Z313" i="2" a="1"/>
  <c r="Z313" i="2" s="1"/>
  <c r="Q313" i="2" a="1"/>
  <c r="Q313" i="2" s="1"/>
  <c r="AR305" i="2" a="1"/>
  <c r="AR305" i="2" s="1"/>
  <c r="AI305" i="2" a="1"/>
  <c r="AI305" i="2" s="1"/>
  <c r="Z305" i="2" a="1"/>
  <c r="Z305" i="2" s="1"/>
  <c r="Q305" i="2" a="1"/>
  <c r="Q305" i="2" s="1"/>
  <c r="AR297" i="2" a="1"/>
  <c r="AR297" i="2" s="1"/>
  <c r="AI297" i="2" a="1"/>
  <c r="AI297" i="2" s="1"/>
  <c r="Z297" i="2" a="1"/>
  <c r="Z297" i="2" s="1"/>
  <c r="Q297" i="2" a="1"/>
  <c r="Q297" i="2" s="1"/>
  <c r="AR289" i="2" a="1"/>
  <c r="AR289" i="2" s="1"/>
  <c r="AI289" i="2" a="1"/>
  <c r="AI289" i="2" s="1"/>
  <c r="Z289" i="2" a="1"/>
  <c r="Z289" i="2" s="1"/>
  <c r="Q289" i="2" a="1"/>
  <c r="Q289" i="2" s="1"/>
  <c r="AR281" i="2" a="1"/>
  <c r="AR281" i="2" s="1"/>
  <c r="AI281" i="2" a="1"/>
  <c r="AI281" i="2" s="1"/>
  <c r="Z281" i="2" a="1"/>
  <c r="Z281" i="2" s="1"/>
  <c r="Q281" i="2" a="1"/>
  <c r="Q281" i="2" s="1"/>
  <c r="AR273" i="2" a="1"/>
  <c r="AR273" i="2" s="1"/>
  <c r="AI273" i="2" a="1"/>
  <c r="AI273" i="2" s="1"/>
  <c r="Z273" i="2" a="1"/>
  <c r="Z273" i="2" s="1"/>
  <c r="Q273" i="2" a="1"/>
  <c r="Q273" i="2" s="1"/>
  <c r="AR265" i="2" a="1"/>
  <c r="AR265" i="2" s="1"/>
  <c r="AI265" i="2" a="1"/>
  <c r="AI265" i="2" s="1"/>
  <c r="Z265" i="2" a="1"/>
  <c r="Z265" i="2" s="1"/>
  <c r="Q265" i="2" a="1"/>
  <c r="Q265" i="2" s="1"/>
  <c r="AR257" i="2" a="1"/>
  <c r="AR257" i="2" s="1"/>
  <c r="AI257" i="2" a="1"/>
  <c r="AI257" i="2" s="1"/>
  <c r="Z257" i="2" a="1"/>
  <c r="Z257" i="2" s="1"/>
  <c r="Q257" i="2" a="1"/>
  <c r="Q257" i="2" s="1"/>
  <c r="AR249" i="2" a="1"/>
  <c r="AR249" i="2" s="1"/>
  <c r="AI249" i="2" a="1"/>
  <c r="AI249" i="2" s="1"/>
  <c r="Z249" i="2" a="1"/>
  <c r="Z249" i="2" s="1"/>
  <c r="Q249" i="2" a="1"/>
  <c r="AR228" i="2" a="1"/>
  <c r="AR228" i="2" s="1"/>
  <c r="AI228" i="2" a="1"/>
  <c r="AI228" i="2" s="1"/>
  <c r="Z228" i="2" a="1"/>
  <c r="Z228" i="2" s="1"/>
  <c r="Q228" i="2" a="1"/>
  <c r="Q228" i="2" s="1"/>
  <c r="AR233" i="2" a="1"/>
  <c r="AR233" i="2" s="1"/>
  <c r="AI233" i="2" a="1"/>
  <c r="AI233" i="2" s="1"/>
  <c r="Z233" i="2" a="1"/>
  <c r="Z233" i="2" s="1"/>
  <c r="Q233" i="2" a="1"/>
  <c r="Q233" i="2" s="1"/>
  <c r="AR225" i="2" a="1"/>
  <c r="AR225" i="2" s="1"/>
  <c r="AI225" i="2" a="1"/>
  <c r="AI225" i="2" s="1"/>
  <c r="Z225" i="2" a="1"/>
  <c r="Z225" i="2" s="1"/>
  <c r="Q225" i="2" a="1"/>
  <c r="Q225" i="2" s="1"/>
  <c r="AR217" i="2" a="1"/>
  <c r="AR217" i="2" s="1"/>
  <c r="AI217" i="2" a="1"/>
  <c r="AI217" i="2" s="1"/>
  <c r="Z217" i="2" a="1"/>
  <c r="Z217" i="2" s="1"/>
  <c r="Q217" i="2" a="1"/>
  <c r="Q217" i="2" s="1"/>
  <c r="AR207" i="2" a="1"/>
  <c r="AR207" i="2" s="1"/>
  <c r="AI207" i="2" a="1"/>
  <c r="AI207" i="2" s="1"/>
  <c r="Z207" i="2" a="1"/>
  <c r="Z207" i="2" s="1"/>
  <c r="Q207" i="2" a="1"/>
  <c r="Q207" i="2" s="1"/>
  <c r="AR199" i="2" a="1"/>
  <c r="AR199" i="2" s="1"/>
  <c r="AI199" i="2" a="1"/>
  <c r="AI199" i="2" s="1"/>
  <c r="Z199" i="2" a="1"/>
  <c r="Z199" i="2" s="1"/>
  <c r="Q199" i="2" a="1"/>
  <c r="Q199" i="2" s="1"/>
  <c r="AR191" i="2" a="1"/>
  <c r="AR191" i="2" s="1"/>
  <c r="AI191" i="2" a="1"/>
  <c r="AI191" i="2" s="1"/>
  <c r="Z191" i="2" a="1"/>
  <c r="Z191" i="2" s="1"/>
  <c r="Q191" i="2" a="1"/>
  <c r="Q191" i="2" s="1"/>
  <c r="AR183" i="2" a="1"/>
  <c r="AR183" i="2" s="1"/>
  <c r="AI183" i="2" a="1"/>
  <c r="AI183" i="2" s="1"/>
  <c r="Z183" i="2" a="1"/>
  <c r="Z183" i="2" s="1"/>
  <c r="Q183" i="2" a="1"/>
  <c r="Q183" i="2" s="1"/>
  <c r="AR175" i="2" a="1"/>
  <c r="AR175" i="2" s="1"/>
  <c r="AI175" i="2" a="1"/>
  <c r="AI175" i="2" s="1"/>
  <c r="Z175" i="2" a="1"/>
  <c r="Z175" i="2" s="1"/>
  <c r="Q175" i="2" a="1"/>
  <c r="Q175" i="2" s="1"/>
  <c r="AR167" i="2" a="1"/>
  <c r="AR167" i="2" s="1"/>
  <c r="AI167" i="2" a="1"/>
  <c r="AI167" i="2" s="1"/>
  <c r="Z167" i="2" a="1"/>
  <c r="Z167" i="2" s="1"/>
  <c r="Q167" i="2" a="1"/>
  <c r="Q167" i="2" s="1"/>
  <c r="AR159" i="2" a="1"/>
  <c r="AR159" i="2" s="1"/>
  <c r="AI159" i="2" a="1"/>
  <c r="AI159" i="2" s="1"/>
  <c r="Z159" i="2" a="1"/>
  <c r="Z159" i="2" s="1"/>
  <c r="Q159" i="2" a="1"/>
  <c r="Q159" i="2" s="1"/>
  <c r="AR151" i="2" a="1"/>
  <c r="AR151" i="2" s="1"/>
  <c r="AI151" i="2" a="1"/>
  <c r="AI151" i="2" s="1"/>
  <c r="Z151" i="2" a="1"/>
  <c r="Z151" i="2" s="1"/>
  <c r="Q151" i="2" a="1"/>
  <c r="Q151" i="2" s="1"/>
  <c r="AR143" i="2" a="1"/>
  <c r="AR143" i="2" s="1"/>
  <c r="AI143" i="2" a="1"/>
  <c r="AI143" i="2" s="1"/>
  <c r="Z143" i="2" a="1"/>
  <c r="Z143" i="2" s="1"/>
  <c r="Q143" i="2" a="1"/>
  <c r="Q143" i="2" s="1"/>
  <c r="AR135" i="2" a="1"/>
  <c r="AR135" i="2" s="1"/>
  <c r="AI135" i="2" a="1"/>
  <c r="AI135" i="2" s="1"/>
  <c r="Z135" i="2" a="1"/>
  <c r="Z135" i="2" s="1"/>
  <c r="Q135" i="2" a="1"/>
  <c r="Q135" i="2" s="1"/>
  <c r="AR127" i="2" a="1"/>
  <c r="AR127" i="2" s="1"/>
  <c r="AI127" i="2" a="1"/>
  <c r="AI127" i="2" s="1"/>
  <c r="Z127" i="2" a="1"/>
  <c r="Z127" i="2" s="1"/>
  <c r="Q127" i="2" a="1"/>
  <c r="Q127" i="2" s="1"/>
  <c r="AR119" i="2" a="1"/>
  <c r="AR119" i="2" s="1"/>
  <c r="AI119" i="2" a="1"/>
  <c r="AI119" i="2" s="1"/>
  <c r="Z119" i="2" a="1"/>
  <c r="Z119" i="2" s="1"/>
  <c r="Q119" i="2" a="1"/>
  <c r="Q119" i="2" s="1"/>
  <c r="AR111" i="2" a="1"/>
  <c r="AR111" i="2" s="1"/>
  <c r="AI111" i="2" a="1"/>
  <c r="AI111" i="2" s="1"/>
  <c r="Z111" i="2" a="1"/>
  <c r="Z111" i="2" s="1"/>
  <c r="Q111" i="2" a="1"/>
  <c r="Q111" i="2" s="1"/>
  <c r="AR103" i="2" a="1"/>
  <c r="AR103" i="2" s="1"/>
  <c r="AI103" i="2" a="1"/>
  <c r="AI103" i="2" s="1"/>
  <c r="Z103" i="2" a="1"/>
  <c r="Z103" i="2" s="1"/>
  <c r="Q103" i="2" a="1"/>
  <c r="Q103" i="2" s="1"/>
  <c r="AR95" i="2" a="1"/>
  <c r="AR95" i="2" s="1"/>
  <c r="AI95" i="2" a="1"/>
  <c r="AI95" i="2" s="1"/>
  <c r="Z95" i="2" a="1"/>
  <c r="Z95" i="2" s="1"/>
  <c r="Q95" i="2" a="1"/>
  <c r="Q95" i="2" s="1"/>
  <c r="AR87" i="2" a="1"/>
  <c r="AR87" i="2" s="1"/>
  <c r="AI87" i="2" a="1"/>
  <c r="AI87" i="2" s="1"/>
  <c r="Z87" i="2" a="1"/>
  <c r="Z87" i="2" s="1"/>
  <c r="Q87" i="2" a="1"/>
  <c r="Q87" i="2" s="1"/>
  <c r="AR79" i="2" a="1"/>
  <c r="AR79" i="2" s="1"/>
  <c r="AI79" i="2" a="1"/>
  <c r="AI79" i="2" s="1"/>
  <c r="Z79" i="2" a="1"/>
  <c r="Z79" i="2" s="1"/>
  <c r="Q79" i="2" a="1"/>
  <c r="Q79" i="2" s="1"/>
  <c r="AR71" i="2" a="1"/>
  <c r="AR71" i="2" s="1"/>
  <c r="AI71" i="2" a="1"/>
  <c r="AI71" i="2" s="1"/>
  <c r="Z71" i="2" a="1"/>
  <c r="Z71" i="2" s="1"/>
  <c r="Q71" i="2" a="1"/>
  <c r="Q71" i="2" s="1"/>
  <c r="AR63" i="2" a="1"/>
  <c r="AR63" i="2" s="1"/>
  <c r="AI63" i="2" a="1"/>
  <c r="AI63" i="2" s="1"/>
  <c r="Z63" i="2" a="1"/>
  <c r="Z63" i="2" s="1"/>
  <c r="Q63" i="2" a="1"/>
  <c r="Q63" i="2" s="1"/>
  <c r="AR55" i="2" a="1"/>
  <c r="AR55" i="2" s="1"/>
  <c r="AI55" i="2" a="1"/>
  <c r="AI55" i="2" s="1"/>
  <c r="Z55" i="2" a="1"/>
  <c r="Z55" i="2" s="1"/>
  <c r="Q55" i="2" a="1"/>
  <c r="Q55" i="2" s="1"/>
  <c r="AR47" i="2" a="1"/>
  <c r="AR47" i="2" s="1"/>
  <c r="AI47" i="2" a="1"/>
  <c r="AI47" i="2" s="1"/>
  <c r="Z47" i="2" a="1"/>
  <c r="Z47" i="2" s="1"/>
  <c r="Q47" i="2" a="1"/>
  <c r="Q47" i="2" s="1"/>
  <c r="AR39" i="2" a="1"/>
  <c r="AR39" i="2" s="1"/>
  <c r="AI39" i="2" a="1"/>
  <c r="AI39" i="2" s="1"/>
  <c r="Z39" i="2" a="1"/>
  <c r="Z39" i="2" s="1"/>
  <c r="Q39" i="2" a="1"/>
  <c r="Q39" i="2" s="1"/>
  <c r="AR31" i="2" a="1"/>
  <c r="AR31" i="2" s="1"/>
  <c r="AI31" i="2" a="1"/>
  <c r="AI31" i="2" s="1"/>
  <c r="Z31" i="2" a="1"/>
  <c r="Z31" i="2" s="1"/>
  <c r="Q31" i="2" a="1"/>
  <c r="Q31" i="2" s="1"/>
  <c r="AR23" i="2" a="1"/>
  <c r="AR23" i="2" s="1"/>
  <c r="AI23" i="2" a="1"/>
  <c r="AI23" i="2" s="1"/>
  <c r="Z23" i="2" a="1"/>
  <c r="Z23" i="2" s="1"/>
  <c r="Q23" i="2" a="1"/>
  <c r="Q23" i="2" s="1"/>
  <c r="AR15" i="2" a="1"/>
  <c r="AR15" i="2" s="1"/>
  <c r="AI15" i="2" a="1"/>
  <c r="AI15" i="2" s="1"/>
  <c r="Z15" i="2" a="1"/>
  <c r="Z15" i="2" s="1"/>
  <c r="Q15" i="2" a="1"/>
  <c r="Q15" i="2" s="1"/>
  <c r="AR7" i="2" a="1"/>
  <c r="AR7" i="2" s="1"/>
  <c r="AI7" i="2" a="1"/>
  <c r="AI7" i="2" s="1"/>
  <c r="Z7" i="2" a="1"/>
  <c r="Z7" i="2" s="1"/>
  <c r="Q7" i="2" a="1"/>
  <c r="Q7" i="2" s="1"/>
  <c r="AR275" i="1" a="1"/>
  <c r="AR275" i="1" s="1"/>
  <c r="AI275" i="1" a="1"/>
  <c r="AI275" i="1" s="1"/>
  <c r="Z275" i="1" a="1"/>
  <c r="Z275" i="1" s="1"/>
  <c r="Q275" i="1" a="1"/>
  <c r="Q275" i="1" s="1"/>
  <c r="AR267" i="1" a="1"/>
  <c r="AR267" i="1" s="1"/>
  <c r="AI267" i="1" a="1"/>
  <c r="AI267" i="1" s="1"/>
  <c r="Z267" i="1" a="1"/>
  <c r="Z267" i="1" s="1"/>
  <c r="Q267" i="1" a="1"/>
  <c r="Q267" i="1" s="1"/>
  <c r="AR259" i="1" a="1"/>
  <c r="AR259" i="1" s="1"/>
  <c r="AI259" i="1" a="1"/>
  <c r="AI259" i="1" s="1"/>
  <c r="Z259" i="1" a="1"/>
  <c r="Z259" i="1" s="1"/>
  <c r="Q259" i="1" a="1"/>
  <c r="Q259" i="1" s="1"/>
  <c r="AR251" i="1" a="1"/>
  <c r="AR251" i="1" s="1"/>
  <c r="AI251" i="1" a="1"/>
  <c r="AI251" i="1" s="1"/>
  <c r="Z251" i="1" a="1"/>
  <c r="Z251" i="1" s="1"/>
  <c r="Q251" i="1" a="1"/>
  <c r="Q251" i="1" s="1"/>
  <c r="AR243" i="1" a="1"/>
  <c r="AR243" i="1" s="1"/>
  <c r="AI243" i="1" a="1"/>
  <c r="AI243" i="1" s="1"/>
  <c r="Z243" i="1" a="1"/>
  <c r="Z243" i="1" s="1"/>
  <c r="Q243" i="1" a="1"/>
  <c r="Q243" i="1" s="1"/>
  <c r="AR22" i="1" a="1"/>
  <c r="AR22" i="1" s="1"/>
  <c r="AI22" i="1" a="1"/>
  <c r="AI22" i="1" s="1"/>
  <c r="Z22" i="1" a="1"/>
  <c r="Z22" i="1" s="1"/>
  <c r="Q22" i="1" a="1"/>
  <c r="Q22" i="1" s="1"/>
  <c r="AR227" i="1" a="1"/>
  <c r="AR227" i="1" s="1"/>
  <c r="AI227" i="1" a="1"/>
  <c r="AI227" i="1" s="1"/>
  <c r="Z227" i="1" a="1"/>
  <c r="Z227" i="1" s="1"/>
  <c r="Q227" i="1" a="1"/>
  <c r="Q227" i="1" s="1"/>
  <c r="AR219" i="1" a="1"/>
  <c r="AR219" i="1" s="1"/>
  <c r="AI219" i="1" a="1"/>
  <c r="AI219" i="1" s="1"/>
  <c r="Z219" i="1" a="1"/>
  <c r="Z219" i="1" s="1"/>
  <c r="Q219" i="1" a="1"/>
  <c r="Q219" i="1" s="1"/>
  <c r="AR211" i="1" a="1"/>
  <c r="AR211" i="1" s="1"/>
  <c r="AI211" i="1" a="1"/>
  <c r="AI211" i="1" s="1"/>
  <c r="Z211" i="1" a="1"/>
  <c r="Z211" i="1" s="1"/>
  <c r="Q211" i="1" a="1"/>
  <c r="Q211" i="1" s="1"/>
  <c r="AR109" i="1" a="1"/>
  <c r="AR109" i="1" s="1"/>
  <c r="AI109" i="1" a="1"/>
  <c r="AI109" i="1" s="1"/>
  <c r="Z109" i="1" a="1"/>
  <c r="Z109" i="1" s="1"/>
  <c r="Q109" i="1" a="1"/>
  <c r="Q109" i="1" s="1"/>
  <c r="AR195" i="1" a="1"/>
  <c r="AR195" i="1" s="1"/>
  <c r="AI195" i="1" a="1"/>
  <c r="AI195" i="1" s="1"/>
  <c r="Z195" i="1" a="1"/>
  <c r="Z195" i="1" s="1"/>
  <c r="Q195" i="1" a="1"/>
  <c r="Q195" i="1" s="1"/>
  <c r="AR303" i="1" a="1"/>
  <c r="AR303" i="1" s="1"/>
  <c r="AI303" i="1" a="1"/>
  <c r="AI303" i="1" s="1"/>
  <c r="Z303" i="1" a="1"/>
  <c r="Z303" i="1" s="1"/>
  <c r="Q303" i="1" a="1"/>
  <c r="Q303" i="1" s="1"/>
  <c r="AR295" i="1" a="1"/>
  <c r="AR295" i="1" s="1"/>
  <c r="AI295" i="1" a="1"/>
  <c r="AI295" i="1" s="1"/>
  <c r="Z295" i="1" a="1"/>
  <c r="Z295" i="1" s="1"/>
  <c r="Q295" i="1" a="1"/>
  <c r="Q295" i="1" s="1"/>
  <c r="AR171" i="1" a="1"/>
  <c r="AR171" i="1" s="1"/>
  <c r="AI171" i="1" a="1"/>
  <c r="AI171" i="1" s="1"/>
  <c r="Z171" i="1" a="1"/>
  <c r="Z171" i="1" s="1"/>
  <c r="Q171" i="1" a="1"/>
  <c r="Q171" i="1" s="1"/>
  <c r="AR148" i="1" a="1"/>
  <c r="AR148" i="1" s="1"/>
  <c r="AI148" i="1" a="1"/>
  <c r="AI148" i="1" s="1"/>
  <c r="Z148" i="1" a="1"/>
  <c r="Z148" i="1" s="1"/>
  <c r="Q148" i="1" a="1"/>
  <c r="Q148" i="1" s="1"/>
  <c r="AR155" i="1" a="1"/>
  <c r="AR155" i="1" s="1"/>
  <c r="AI155" i="1" a="1"/>
  <c r="AI155" i="1" s="1"/>
  <c r="Z155" i="1" a="1"/>
  <c r="Z155" i="1" s="1"/>
  <c r="Q155" i="1" a="1"/>
  <c r="Q155" i="1" s="1"/>
  <c r="AR102" i="1" a="1"/>
  <c r="AR102" i="1" s="1"/>
  <c r="AI102" i="1" a="1"/>
  <c r="AI102" i="1" s="1"/>
  <c r="Z102" i="1" a="1"/>
  <c r="Z102" i="1" s="1"/>
  <c r="Q102" i="1" a="1"/>
  <c r="Q102" i="1" s="1"/>
  <c r="AR139" i="1" a="1"/>
  <c r="AR139" i="1" s="1"/>
  <c r="AI139" i="1" a="1"/>
  <c r="AI139" i="1" s="1"/>
  <c r="Z139" i="1" a="1"/>
  <c r="Z139" i="1" s="1"/>
  <c r="Q139" i="1" a="1"/>
  <c r="Q139" i="1" s="1"/>
  <c r="AR307" i="1" a="1"/>
  <c r="AR307" i="1" s="1"/>
  <c r="AI307" i="1" a="1"/>
  <c r="AI307" i="1" s="1"/>
  <c r="Z307" i="1" a="1"/>
  <c r="Z307" i="1" s="1"/>
  <c r="Q307" i="1" a="1"/>
  <c r="Q307" i="1" s="1"/>
  <c r="AR123" i="1" a="1"/>
  <c r="AR123" i="1" s="1"/>
  <c r="AI123" i="1" a="1"/>
  <c r="AI123" i="1" s="1"/>
  <c r="Z123" i="1" a="1"/>
  <c r="Z123" i="1" s="1"/>
  <c r="Q123" i="1" a="1"/>
  <c r="Q123" i="1" s="1"/>
  <c r="AR116" i="1" a="1"/>
  <c r="AR116" i="1" s="1"/>
  <c r="AI116" i="1" a="1"/>
  <c r="AI116" i="1" s="1"/>
  <c r="Z116" i="1" a="1"/>
  <c r="Z116" i="1" s="1"/>
  <c r="Q116" i="1" a="1"/>
  <c r="Q116" i="1" s="1"/>
  <c r="AR108" i="1" a="1"/>
  <c r="AR108" i="1" s="1"/>
  <c r="AI108" i="1" a="1"/>
  <c r="AI108" i="1" s="1"/>
  <c r="Z108" i="1" a="1"/>
  <c r="Z108" i="1" s="1"/>
  <c r="Q108" i="1" a="1"/>
  <c r="Q108" i="1" s="1"/>
  <c r="AR100" i="1" a="1"/>
  <c r="AR100" i="1" s="1"/>
  <c r="AI100" i="1" a="1"/>
  <c r="AI100" i="1" s="1"/>
  <c r="Z100" i="1" a="1"/>
  <c r="Z100" i="1" s="1"/>
  <c r="Q100" i="1" a="1"/>
  <c r="Q100" i="1" s="1"/>
  <c r="AR180" i="1" a="1"/>
  <c r="AR180" i="1" s="1"/>
  <c r="AI180" i="1" a="1"/>
  <c r="AI180" i="1" s="1"/>
  <c r="Z180" i="1" a="1"/>
  <c r="Z180" i="1" s="1"/>
  <c r="Q180" i="1" a="1"/>
  <c r="Q180" i="1" s="1"/>
  <c r="AR84" i="1" a="1"/>
  <c r="AR84" i="1" s="1"/>
  <c r="AI84" i="1" a="1"/>
  <c r="AI84" i="1" s="1"/>
  <c r="Z84" i="1" a="1"/>
  <c r="Z84" i="1" s="1"/>
  <c r="Q84" i="1" a="1"/>
  <c r="Q84" i="1" s="1"/>
  <c r="AR76" i="1" a="1"/>
  <c r="AR76" i="1" s="1"/>
  <c r="AI76" i="1" a="1"/>
  <c r="AI76" i="1" s="1"/>
  <c r="Z76" i="1" a="1"/>
  <c r="Z76" i="1" s="1"/>
  <c r="Q76" i="1" a="1"/>
  <c r="Q76" i="1" s="1"/>
  <c r="AR68" i="1" a="1"/>
  <c r="AR68" i="1" s="1"/>
  <c r="AI68" i="1" a="1"/>
  <c r="AI68" i="1" s="1"/>
  <c r="Z68" i="1" a="1"/>
  <c r="Z68" i="1" s="1"/>
  <c r="Q68" i="1" a="1"/>
  <c r="Q68" i="1" s="1"/>
  <c r="AR309" i="1" a="1"/>
  <c r="AR309" i="1" s="1"/>
  <c r="AI309" i="1" a="1"/>
  <c r="AI309" i="1" s="1"/>
  <c r="Z309" i="1" a="1"/>
  <c r="Z309" i="1" s="1"/>
  <c r="Q309" i="1" a="1"/>
  <c r="Q309" i="1" s="1"/>
  <c r="AR58" i="1" a="1"/>
  <c r="AR58" i="1" s="1"/>
  <c r="AI58" i="1" a="1"/>
  <c r="AI58" i="1" s="1"/>
  <c r="Z58" i="1" a="1"/>
  <c r="Z58" i="1" s="1"/>
  <c r="Q58" i="1" a="1"/>
  <c r="Q58" i="1" s="1"/>
  <c r="AR37" i="1" a="1"/>
  <c r="AR37" i="1" s="1"/>
  <c r="AI37" i="1" a="1"/>
  <c r="AI37" i="1" s="1"/>
  <c r="Z37" i="1" a="1"/>
  <c r="Z37" i="1" s="1"/>
  <c r="Q37" i="1" a="1"/>
  <c r="Q37" i="1" s="1"/>
  <c r="AR42" i="1" a="1"/>
  <c r="AR42" i="1" s="1"/>
  <c r="AI42" i="1" a="1"/>
  <c r="AI42" i="1" s="1"/>
  <c r="Z42" i="1" a="1"/>
  <c r="Z42" i="1" s="1"/>
  <c r="Q42" i="1" a="1"/>
  <c r="Q42" i="1" s="1"/>
  <c r="AR59" i="1" a="1"/>
  <c r="AR59" i="1" s="1"/>
  <c r="AI59" i="1" a="1"/>
  <c r="AI59" i="1" s="1"/>
  <c r="Z59" i="1" a="1"/>
  <c r="Z59" i="1" s="1"/>
  <c r="Q59" i="1" a="1"/>
  <c r="Q59" i="1" s="1"/>
  <c r="AR51" i="1" a="1"/>
  <c r="AR51" i="1" s="1"/>
  <c r="AI51" i="1" a="1"/>
  <c r="AI51" i="1" s="1"/>
  <c r="Z51" i="1" a="1"/>
  <c r="Z51" i="1" s="1"/>
  <c r="Q51" i="1" a="1"/>
  <c r="Q51" i="1" s="1"/>
  <c r="AR115" i="1" a="1"/>
  <c r="AR115" i="1" s="1"/>
  <c r="AI115" i="1" a="1"/>
  <c r="AI115" i="1" s="1"/>
  <c r="Z115" i="1" a="1"/>
  <c r="Z115" i="1" s="1"/>
  <c r="Q115" i="1" a="1"/>
  <c r="Q115" i="1" s="1"/>
  <c r="AR12" i="1" a="1"/>
  <c r="AR12" i="1" s="1"/>
  <c r="AI12" i="1" a="1"/>
  <c r="AI12" i="1" s="1"/>
  <c r="Z12" i="1" a="1"/>
  <c r="Z12" i="1" s="1"/>
  <c r="Q12" i="1" a="1"/>
  <c r="Q12" i="1" s="1"/>
  <c r="AR442" i="2" a="1"/>
  <c r="AR442" i="2" s="1"/>
  <c r="Q442" i="2" a="1"/>
  <c r="Q442" i="2" s="1"/>
  <c r="AR434" i="2" a="1"/>
  <c r="AR434" i="2" s="1"/>
  <c r="Q434" i="2" a="1"/>
  <c r="Q434" i="2" s="1"/>
  <c r="Z423" i="2" a="1"/>
  <c r="Z423" i="2" s="1"/>
  <c r="Q423" i="2" a="1"/>
  <c r="Q423" i="2" s="1"/>
  <c r="AI421" i="2" a="1"/>
  <c r="AI421" i="2" s="1"/>
  <c r="AR419" i="2" a="1"/>
  <c r="AR419" i="2" s="1"/>
  <c r="AI419" i="2" a="1"/>
  <c r="AI419" i="2" s="1"/>
  <c r="Z419" i="2" a="1"/>
  <c r="Z419" i="2" s="1"/>
  <c r="Q419" i="2" a="1"/>
  <c r="Q419" i="2" s="1"/>
  <c r="AR413" i="2" a="1"/>
  <c r="AR413" i="2" s="1"/>
  <c r="Z413" i="2" a="1"/>
  <c r="Z413" i="2" s="1"/>
  <c r="AR411" i="2" a="1"/>
  <c r="AR411" i="2" s="1"/>
  <c r="AI411" i="2" a="1"/>
  <c r="AI411" i="2" s="1"/>
  <c r="Z411" i="2" a="1"/>
  <c r="Z411" i="2" s="1"/>
  <c r="Q411" i="2" a="1"/>
  <c r="Q411" i="2" s="1"/>
  <c r="AR405" i="2" a="1"/>
  <c r="AR405" i="2" s="1"/>
  <c r="Z405" i="2" a="1"/>
  <c r="Z405" i="2" s="1"/>
  <c r="AR403" i="2" a="1"/>
  <c r="AR403" i="2" s="1"/>
  <c r="AI403" i="2" a="1"/>
  <c r="AI403" i="2" s="1"/>
  <c r="Z403" i="2" a="1"/>
  <c r="Z403" i="2" s="1"/>
  <c r="Q403" i="2" a="1"/>
  <c r="Q403" i="2" s="1"/>
  <c r="Z397" i="2" a="1"/>
  <c r="Z397" i="2" s="1"/>
  <c r="Q397" i="2" a="1"/>
  <c r="Q397" i="2" s="1"/>
  <c r="AR395" i="2" a="1"/>
  <c r="AR395" i="2" s="1"/>
  <c r="AI395" i="2" a="1"/>
  <c r="AI395" i="2" s="1"/>
  <c r="Z395" i="2" a="1"/>
  <c r="Z395" i="2" s="1"/>
  <c r="Q395" i="2" a="1"/>
  <c r="Q395" i="2" s="1"/>
  <c r="Z389" i="2" a="1"/>
  <c r="Z389" i="2" s="1"/>
  <c r="Q389" i="2" a="1"/>
  <c r="Q389" i="2" s="1"/>
  <c r="AR387" i="2" a="1"/>
  <c r="AR387" i="2" s="1"/>
  <c r="AI387" i="2" a="1"/>
  <c r="AI387" i="2" s="1"/>
  <c r="Z387" i="2" a="1"/>
  <c r="Z387" i="2" s="1"/>
  <c r="Q387" i="2" a="1"/>
  <c r="Q387" i="2" s="1"/>
  <c r="Z381" i="2" a="1"/>
  <c r="Z381" i="2" s="1"/>
  <c r="Q381" i="2" a="1"/>
  <c r="Q381" i="2" s="1"/>
  <c r="AR379" i="2" a="1"/>
  <c r="AR379" i="2" s="1"/>
  <c r="AI379" i="2" a="1"/>
  <c r="AI379" i="2" s="1"/>
  <c r="Z379" i="2" a="1"/>
  <c r="Z379" i="2" s="1"/>
  <c r="Q379" i="2" a="1"/>
  <c r="Q379" i="2" s="1"/>
  <c r="Z373" i="2" a="1"/>
  <c r="Z373" i="2" s="1"/>
  <c r="AR371" i="2" a="1"/>
  <c r="AR371" i="2" s="1"/>
  <c r="AI371" i="2" a="1"/>
  <c r="AI371" i="2" s="1"/>
  <c r="Z371" i="2" a="1"/>
  <c r="Z371" i="2" s="1"/>
  <c r="Q371" i="2" a="1"/>
  <c r="Q371" i="2" s="1"/>
  <c r="Z365" i="2" a="1"/>
  <c r="Z365" i="2" s="1"/>
  <c r="Q365" i="2" a="1"/>
  <c r="Q365" i="2" s="1"/>
  <c r="AR331" i="2" a="1"/>
  <c r="AR331" i="2" s="1"/>
  <c r="AI331" i="2" a="1"/>
  <c r="AI331" i="2" s="1"/>
  <c r="Z331" i="2" a="1"/>
  <c r="Z331" i="2" s="1"/>
  <c r="Q331" i="2" a="1"/>
  <c r="Q331" i="2" s="1"/>
  <c r="AR323" i="2" a="1"/>
  <c r="AR323" i="2" s="1"/>
  <c r="AI323" i="2" a="1"/>
  <c r="AI323" i="2" s="1"/>
  <c r="Z323" i="2" a="1"/>
  <c r="Z323" i="2" s="1"/>
  <c r="Q323" i="2" a="1"/>
  <c r="Q323" i="2" s="1"/>
  <c r="AR315" i="2" a="1"/>
  <c r="AR315" i="2" s="1"/>
  <c r="AI315" i="2" a="1"/>
  <c r="AI315" i="2" s="1"/>
  <c r="Z315" i="2" a="1"/>
  <c r="Z315" i="2" s="1"/>
  <c r="Q315" i="2" a="1"/>
  <c r="Q315" i="2" s="1"/>
  <c r="AR307" i="2" a="1"/>
  <c r="AR307" i="2" s="1"/>
  <c r="AI307" i="2" a="1"/>
  <c r="AI307" i="2" s="1"/>
  <c r="Z307" i="2" a="1"/>
  <c r="Z307" i="2" s="1"/>
  <c r="Q307" i="2" a="1"/>
  <c r="Q307" i="2" s="1"/>
  <c r="AR299" i="2" a="1"/>
  <c r="AR299" i="2" s="1"/>
  <c r="AI299" i="2" a="1"/>
  <c r="AI299" i="2" s="1"/>
  <c r="Z299" i="2" a="1"/>
  <c r="Z299" i="2" s="1"/>
  <c r="Q299" i="2" a="1"/>
  <c r="Q299" i="2" s="1"/>
  <c r="AR291" i="2" a="1"/>
  <c r="AR291" i="2" s="1"/>
  <c r="AI291" i="2" a="1"/>
  <c r="AI291" i="2" s="1"/>
  <c r="Z291" i="2" a="1"/>
  <c r="Z291" i="2" s="1"/>
  <c r="Q291" i="2" a="1"/>
  <c r="Q291" i="2" s="1"/>
  <c r="AR283" i="2" a="1"/>
  <c r="AR283" i="2" s="1"/>
  <c r="AI283" i="2" a="1"/>
  <c r="AI283" i="2" s="1"/>
  <c r="Z283" i="2" a="1"/>
  <c r="Z283" i="2" s="1"/>
  <c r="Q283" i="2" a="1"/>
  <c r="Q283" i="2" s="1"/>
  <c r="AR275" i="2" a="1"/>
  <c r="AR275" i="2" s="1"/>
  <c r="AI275" i="2" a="1"/>
  <c r="AI275" i="2" s="1"/>
  <c r="Z275" i="2" a="1"/>
  <c r="Z275" i="2" s="1"/>
  <c r="Q275" i="2" a="1"/>
  <c r="Q275" i="2" s="1"/>
  <c r="AR267" i="2" a="1"/>
  <c r="AR267" i="2" s="1"/>
  <c r="AI267" i="2" a="1"/>
  <c r="AI267" i="2" s="1"/>
  <c r="Z267" i="2" a="1"/>
  <c r="Z267" i="2" s="1"/>
  <c r="Q267" i="2" a="1"/>
  <c r="Q267" i="2" s="1"/>
  <c r="AR259" i="2" a="1"/>
  <c r="AR259" i="2" s="1"/>
  <c r="AI259" i="2" a="1"/>
  <c r="AI259" i="2" s="1"/>
  <c r="Z259" i="2" a="1"/>
  <c r="Z259" i="2" s="1"/>
  <c r="Q259" i="2" a="1"/>
  <c r="Q259" i="2" s="1"/>
  <c r="AR251" i="2" a="1"/>
  <c r="AR251" i="2" s="1"/>
  <c r="AI251" i="2" a="1"/>
  <c r="AI251" i="2" s="1"/>
  <c r="Z251" i="2" a="1"/>
  <c r="Z251" i="2" s="1"/>
  <c r="Q251" i="2" a="1"/>
  <c r="Q251" i="2" s="1"/>
  <c r="AR243" i="2" a="1"/>
  <c r="AR243" i="2" s="1"/>
  <c r="AI243" i="2" a="1"/>
  <c r="AI243" i="2" s="1"/>
  <c r="Z243" i="2" a="1"/>
  <c r="Z243" i="2" s="1"/>
  <c r="Q243" i="2" a="1"/>
  <c r="Q243" i="2" s="1"/>
  <c r="AR235" i="2" a="1"/>
  <c r="AR235" i="2" s="1"/>
  <c r="AI235" i="2" a="1"/>
  <c r="AI235" i="2" s="1"/>
  <c r="Z235" i="2" a="1"/>
  <c r="Z235" i="2" s="1"/>
  <c r="Q235" i="2" a="1"/>
  <c r="Q235" i="2" s="1"/>
  <c r="AR227" i="2" a="1"/>
  <c r="AR227" i="2" s="1"/>
  <c r="AI227" i="2" a="1"/>
  <c r="AI227" i="2" s="1"/>
  <c r="Z227" i="2" a="1"/>
  <c r="Z227" i="2" s="1"/>
  <c r="Q227" i="2" a="1"/>
  <c r="Q227" i="2" s="1"/>
  <c r="AR219" i="2" a="1"/>
  <c r="AR219" i="2" s="1"/>
  <c r="AI219" i="2" a="1"/>
  <c r="AI219" i="2" s="1"/>
  <c r="Z219" i="2" a="1"/>
  <c r="Z219" i="2" s="1"/>
  <c r="Q219" i="2" a="1"/>
  <c r="Q219" i="2" s="1"/>
  <c r="AI213" i="2" a="1"/>
  <c r="AI213" i="2" s="1"/>
  <c r="Z213" i="2" a="1"/>
  <c r="Z213" i="2" s="1"/>
  <c r="Q213" i="2" a="1"/>
  <c r="Q213" i="2" s="1"/>
  <c r="AR209" i="2" a="1"/>
  <c r="AR209" i="2" s="1"/>
  <c r="AI209" i="2" a="1"/>
  <c r="AI209" i="2" s="1"/>
  <c r="Z209" i="2" a="1"/>
  <c r="Z209" i="2" s="1"/>
  <c r="Q209" i="2" a="1"/>
  <c r="Q209" i="2" s="1"/>
  <c r="AR201" i="2" a="1"/>
  <c r="AR201" i="2" s="1"/>
  <c r="AI201" i="2" a="1"/>
  <c r="AI201" i="2" s="1"/>
  <c r="Z201" i="2" a="1"/>
  <c r="Z201" i="2" s="1"/>
  <c r="Q201" i="2" a="1"/>
  <c r="Q201" i="2" s="1"/>
  <c r="AR193" i="2" a="1"/>
  <c r="AR193" i="2" s="1"/>
  <c r="AI193" i="2" a="1"/>
  <c r="AI193" i="2" s="1"/>
  <c r="Z193" i="2" a="1"/>
  <c r="Z193" i="2" s="1"/>
  <c r="Q193" i="2" a="1"/>
  <c r="Q193" i="2" s="1"/>
  <c r="AR185" i="2" a="1"/>
  <c r="AR185" i="2" s="1"/>
  <c r="AI185" i="2" a="1"/>
  <c r="AI185" i="2" s="1"/>
  <c r="Z185" i="2" a="1"/>
  <c r="Z185" i="2" s="1"/>
  <c r="Q185" i="2" a="1"/>
  <c r="Q185" i="2" s="1"/>
  <c r="AR177" i="2" a="1"/>
  <c r="AR177" i="2" s="1"/>
  <c r="AI177" i="2" a="1"/>
  <c r="AI177" i="2" s="1"/>
  <c r="Z177" i="2" a="1"/>
  <c r="Z177" i="2" s="1"/>
  <c r="Q177" i="2" a="1"/>
  <c r="Q177" i="2" s="1"/>
  <c r="AR169" i="2" a="1"/>
  <c r="AR169" i="2" s="1"/>
  <c r="AI169" i="2" a="1"/>
  <c r="AI169" i="2" s="1"/>
  <c r="Z169" i="2" a="1"/>
  <c r="Z169" i="2" s="1"/>
  <c r="Q169" i="2" a="1"/>
  <c r="Q169" i="2" s="1"/>
  <c r="AR161" i="2" a="1"/>
  <c r="AR161" i="2" s="1"/>
  <c r="AI161" i="2" a="1"/>
  <c r="AI161" i="2" s="1"/>
  <c r="Z161" i="2" a="1"/>
  <c r="Z161" i="2" s="1"/>
  <c r="Q161" i="2" a="1"/>
  <c r="Q161" i="2" s="1"/>
  <c r="AR153" i="2" a="1"/>
  <c r="AR153" i="2" s="1"/>
  <c r="AI153" i="2" a="1"/>
  <c r="AI153" i="2" s="1"/>
  <c r="Z153" i="2" a="1"/>
  <c r="Z153" i="2" s="1"/>
  <c r="Q153" i="2" a="1"/>
  <c r="Q153" i="2" s="1"/>
  <c r="AR145" i="2" a="1"/>
  <c r="AR145" i="2" s="1"/>
  <c r="AI145" i="2" a="1"/>
  <c r="AI145" i="2" s="1"/>
  <c r="Z145" i="2" a="1"/>
  <c r="Z145" i="2" s="1"/>
  <c r="Q145" i="2" a="1"/>
  <c r="Q145" i="2" s="1"/>
  <c r="AR137" i="2" a="1"/>
  <c r="AR137" i="2" s="1"/>
  <c r="AI137" i="2" a="1"/>
  <c r="AI137" i="2" s="1"/>
  <c r="Z137" i="2" a="1"/>
  <c r="Z137" i="2" s="1"/>
  <c r="Q137" i="2" a="1"/>
  <c r="Q137" i="2" s="1"/>
  <c r="AR129" i="2" a="1"/>
  <c r="AR129" i="2" s="1"/>
  <c r="AI129" i="2" a="1"/>
  <c r="AI129" i="2" s="1"/>
  <c r="Z129" i="2" a="1"/>
  <c r="Z129" i="2" s="1"/>
  <c r="Q129" i="2" a="1"/>
  <c r="Q129" i="2" s="1"/>
  <c r="AR121" i="2" a="1"/>
  <c r="AR121" i="2" s="1"/>
  <c r="AI121" i="2" a="1"/>
  <c r="AI121" i="2" s="1"/>
  <c r="Z121" i="2" a="1"/>
  <c r="Z121" i="2" s="1"/>
  <c r="Q121" i="2" a="1"/>
  <c r="Q121" i="2" s="1"/>
  <c r="AR113" i="2" a="1"/>
  <c r="AR113" i="2" s="1"/>
  <c r="AI113" i="2" a="1"/>
  <c r="AI113" i="2" s="1"/>
  <c r="Z113" i="2" a="1"/>
  <c r="Z113" i="2" s="1"/>
  <c r="Q113" i="2" a="1"/>
  <c r="Q113" i="2" s="1"/>
  <c r="AR105" i="2" a="1"/>
  <c r="AR105" i="2" s="1"/>
  <c r="AI105" i="2" a="1"/>
  <c r="AI105" i="2" s="1"/>
  <c r="Z105" i="2" a="1"/>
  <c r="Z105" i="2" s="1"/>
  <c r="Q105" i="2" a="1"/>
  <c r="Q105" i="2" s="1"/>
  <c r="AR97" i="2" a="1"/>
  <c r="AR97" i="2" s="1"/>
  <c r="AI97" i="2" a="1"/>
  <c r="AI97" i="2" s="1"/>
  <c r="Z97" i="2" a="1"/>
  <c r="Z97" i="2" s="1"/>
  <c r="Q97" i="2" a="1"/>
  <c r="Q97" i="2" s="1"/>
  <c r="AR89" i="2" a="1"/>
  <c r="AR89" i="2" s="1"/>
  <c r="AI89" i="2" a="1"/>
  <c r="AI89" i="2" s="1"/>
  <c r="Z89" i="2" a="1"/>
  <c r="Z89" i="2" s="1"/>
  <c r="Q89" i="2" a="1"/>
  <c r="Q89" i="2" s="1"/>
  <c r="AR81" i="2" a="1"/>
  <c r="AR81" i="2" s="1"/>
  <c r="AI81" i="2" a="1"/>
  <c r="AI81" i="2" s="1"/>
  <c r="Z81" i="2" a="1"/>
  <c r="Z81" i="2" s="1"/>
  <c r="Q81" i="2" a="1"/>
  <c r="Q81" i="2" s="1"/>
  <c r="AR73" i="2" a="1"/>
  <c r="AR73" i="2" s="1"/>
  <c r="AI73" i="2" a="1"/>
  <c r="AI73" i="2" s="1"/>
  <c r="Z73" i="2" a="1"/>
  <c r="Z73" i="2" s="1"/>
  <c r="Q73" i="2" a="1"/>
  <c r="Q73" i="2" s="1"/>
  <c r="AR65" i="2" a="1"/>
  <c r="AR65" i="2" s="1"/>
  <c r="AI65" i="2" a="1"/>
  <c r="AI65" i="2" s="1"/>
  <c r="Z65" i="2" a="1"/>
  <c r="Z65" i="2" s="1"/>
  <c r="Q65" i="2" a="1"/>
  <c r="Q65" i="2" s="1"/>
  <c r="AR57" i="2" a="1"/>
  <c r="AR57" i="2" s="1"/>
  <c r="AI57" i="2" a="1"/>
  <c r="AI57" i="2" s="1"/>
  <c r="Z57" i="2" a="1"/>
  <c r="Z57" i="2" s="1"/>
  <c r="Q57" i="2" a="1"/>
  <c r="Q57" i="2" s="1"/>
  <c r="AR49" i="2" a="1"/>
  <c r="AR49" i="2" s="1"/>
  <c r="AI49" i="2" a="1"/>
  <c r="AI49" i="2" s="1"/>
  <c r="Z49" i="2" a="1"/>
  <c r="Z49" i="2" s="1"/>
  <c r="Q49" i="2" a="1"/>
  <c r="Q49" i="2" s="1"/>
  <c r="AR41" i="2" a="1"/>
  <c r="AR41" i="2" s="1"/>
  <c r="AI41" i="2" a="1"/>
  <c r="AI41" i="2" s="1"/>
  <c r="Z41" i="2" a="1"/>
  <c r="Z41" i="2" s="1"/>
  <c r="Q41" i="2" a="1"/>
  <c r="Q41" i="2" s="1"/>
  <c r="AR33" i="2" a="1"/>
  <c r="AR33" i="2" s="1"/>
  <c r="AI33" i="2" a="1"/>
  <c r="AI33" i="2" s="1"/>
  <c r="Z33" i="2" a="1"/>
  <c r="Z33" i="2" s="1"/>
  <c r="Q33" i="2" a="1"/>
  <c r="Q33" i="2" s="1"/>
  <c r="AR25" i="2" a="1"/>
  <c r="AR25" i="2" s="1"/>
  <c r="AI25" i="2" a="1"/>
  <c r="AI25" i="2" s="1"/>
  <c r="Z25" i="2" a="1"/>
  <c r="Z25" i="2" s="1"/>
  <c r="Q25" i="2" a="1"/>
  <c r="Q25" i="2" s="1"/>
  <c r="AR17" i="2" a="1"/>
  <c r="AR17" i="2" s="1"/>
  <c r="AI17" i="2" a="1"/>
  <c r="AI17" i="2" s="1"/>
  <c r="Z17" i="2" a="1"/>
  <c r="Z17" i="2" s="1"/>
  <c r="Q17" i="2" a="1"/>
  <c r="Q17" i="2" s="1"/>
  <c r="AR9" i="2" a="1"/>
  <c r="AR9" i="2" s="1"/>
  <c r="AI9" i="2" a="1"/>
  <c r="AI9" i="2" s="1"/>
  <c r="Z9" i="2" a="1"/>
  <c r="Z9" i="2" s="1"/>
  <c r="Q9" i="2" a="1"/>
  <c r="Q9" i="2" s="1"/>
  <c r="AR440" i="1" a="1"/>
  <c r="AR440" i="1" s="1"/>
  <c r="AI440" i="1" a="1"/>
  <c r="AI440" i="1" s="1"/>
  <c r="Z440" i="1" a="1"/>
  <c r="Z440" i="1" s="1"/>
  <c r="Q440" i="1" a="1"/>
  <c r="Q440" i="1" s="1"/>
  <c r="AR436" i="1" a="1"/>
  <c r="AR436" i="1" s="1"/>
  <c r="AI436" i="1" a="1"/>
  <c r="AI436" i="1" s="1"/>
  <c r="Z436" i="1" a="1"/>
  <c r="Z436" i="1" s="1"/>
  <c r="Q436" i="1" a="1"/>
  <c r="Q436" i="1" s="1"/>
  <c r="AR432" i="1" a="1"/>
  <c r="AR432" i="1" s="1"/>
  <c r="AI432" i="1" a="1"/>
  <c r="AI432" i="1" s="1"/>
  <c r="Z432" i="1" a="1"/>
  <c r="Z432" i="1" s="1"/>
  <c r="Q432" i="1" a="1"/>
  <c r="Q432" i="1" s="1"/>
  <c r="AR428" i="1" a="1"/>
  <c r="AR428" i="1" s="1"/>
  <c r="AI428" i="1" a="1"/>
  <c r="AI428" i="1" s="1"/>
  <c r="Z428" i="1" a="1"/>
  <c r="Z428" i="1" s="1"/>
  <c r="Q428" i="1" a="1"/>
  <c r="Q428" i="1" s="1"/>
  <c r="AR424" i="1" a="1"/>
  <c r="AR424" i="1" s="1"/>
  <c r="AI424" i="1" a="1"/>
  <c r="AI424" i="1" s="1"/>
  <c r="Z424" i="1" a="1"/>
  <c r="Z424" i="1" s="1"/>
  <c r="Q424" i="1" a="1"/>
  <c r="Q424" i="1" s="1"/>
  <c r="AR420" i="1" a="1"/>
  <c r="AR420" i="1" s="1"/>
  <c r="AI420" i="1" a="1"/>
  <c r="AI420" i="1" s="1"/>
  <c r="Z420" i="1" a="1"/>
  <c r="Z420" i="1" s="1"/>
  <c r="Q420" i="1" a="1"/>
  <c r="Q420" i="1" s="1"/>
  <c r="AR416" i="1" a="1"/>
  <c r="AR416" i="1" s="1"/>
  <c r="AI416" i="1" a="1"/>
  <c r="AI416" i="1" s="1"/>
  <c r="Z416" i="1" a="1"/>
  <c r="Z416" i="1" s="1"/>
  <c r="Q416" i="1" a="1"/>
  <c r="Q416" i="1" s="1"/>
  <c r="AR412" i="1" a="1"/>
  <c r="AR412" i="1" s="1"/>
  <c r="AI412" i="1" a="1"/>
  <c r="AI412" i="1" s="1"/>
  <c r="Z412" i="1" a="1"/>
  <c r="Z412" i="1" s="1"/>
  <c r="Q412" i="1" a="1"/>
  <c r="Q412" i="1" s="1"/>
  <c r="AR408" i="1" a="1"/>
  <c r="AR408" i="1" s="1"/>
  <c r="AI408" i="1" a="1"/>
  <c r="AI408" i="1" s="1"/>
  <c r="Z408" i="1" a="1"/>
  <c r="Z408" i="1" s="1"/>
  <c r="Q408" i="1" a="1"/>
  <c r="Q408" i="1" s="1"/>
  <c r="AR402" i="1" a="1"/>
  <c r="AR402" i="1" s="1"/>
  <c r="AI402" i="1" a="1"/>
  <c r="AI402" i="1" s="1"/>
  <c r="Z402" i="1" a="1"/>
  <c r="Z402" i="1" s="1"/>
  <c r="Q402" i="1" a="1"/>
  <c r="Q402" i="1" s="1"/>
  <c r="AR394" i="1" a="1"/>
  <c r="AR394" i="1" s="1"/>
  <c r="AI394" i="1" a="1"/>
  <c r="AI394" i="1" s="1"/>
  <c r="Z394" i="1" a="1"/>
  <c r="Z394" i="1" s="1"/>
  <c r="Q394" i="1" a="1"/>
  <c r="Q394" i="1" s="1"/>
  <c r="AR386" i="1" a="1"/>
  <c r="AR386" i="1" s="1"/>
  <c r="AI386" i="1" a="1"/>
  <c r="AI386" i="1" s="1"/>
  <c r="Z386" i="1" a="1"/>
  <c r="Z386" i="1" s="1"/>
  <c r="Q386" i="1" a="1"/>
  <c r="Q386" i="1" s="1"/>
  <c r="AR378" i="1" a="1"/>
  <c r="AR378" i="1" s="1"/>
  <c r="AI378" i="1" a="1"/>
  <c r="AI378" i="1" s="1"/>
  <c r="Z378" i="1" a="1"/>
  <c r="Z378" i="1" s="1"/>
  <c r="Q378" i="1" a="1"/>
  <c r="Q378" i="1" s="1"/>
  <c r="AR370" i="1" a="1"/>
  <c r="AR370" i="1" s="1"/>
  <c r="AI370" i="1" a="1"/>
  <c r="AI370" i="1" s="1"/>
  <c r="Z370" i="1" a="1"/>
  <c r="Z370" i="1" s="1"/>
  <c r="Q370" i="1" a="1"/>
  <c r="Q370" i="1" s="1"/>
  <c r="AR362" i="1" a="1"/>
  <c r="AR362" i="1" s="1"/>
  <c r="AI362" i="1" a="1"/>
  <c r="AI362" i="1" s="1"/>
  <c r="Z362" i="1" a="1"/>
  <c r="Z362" i="1" s="1"/>
  <c r="Q362" i="1" a="1"/>
  <c r="Q362" i="1" s="1"/>
  <c r="AR354" i="1" a="1"/>
  <c r="AR354" i="1" s="1"/>
  <c r="AI354" i="1" a="1"/>
  <c r="AI354" i="1" s="1"/>
  <c r="Z354" i="1" a="1"/>
  <c r="Z354" i="1" s="1"/>
  <c r="Q354" i="1" a="1"/>
  <c r="Q354" i="1" s="1"/>
  <c r="AR346" i="1" a="1"/>
  <c r="AR346" i="1" s="1"/>
  <c r="AI346" i="1" a="1"/>
  <c r="AI346" i="1" s="1"/>
  <c r="Z346" i="1" a="1"/>
  <c r="Z346" i="1" s="1"/>
  <c r="Q346" i="1" a="1"/>
  <c r="Q346" i="1" s="1"/>
  <c r="AR338" i="1" a="1"/>
  <c r="AR338" i="1" s="1"/>
  <c r="AI338" i="1" a="1"/>
  <c r="AI338" i="1" s="1"/>
  <c r="Z338" i="1" a="1"/>
  <c r="Z338" i="1" s="1"/>
  <c r="Q338" i="1" a="1"/>
  <c r="Q338" i="1" s="1"/>
  <c r="AR333" i="1" a="1"/>
  <c r="AR333" i="1" s="1"/>
  <c r="AI333" i="1" a="1"/>
  <c r="AI333" i="1" s="1"/>
  <c r="Z333" i="1" a="1"/>
  <c r="Z333" i="1" s="1"/>
  <c r="Q333" i="1" a="1"/>
  <c r="Q333" i="1" s="1"/>
  <c r="AR329" i="1" a="1"/>
  <c r="AR329" i="1" s="1"/>
  <c r="AI329" i="1" a="1"/>
  <c r="AI329" i="1" s="1"/>
  <c r="Z329" i="1" a="1"/>
  <c r="Z329" i="1" s="1"/>
  <c r="Q329" i="1" a="1"/>
  <c r="Q329" i="1" s="1"/>
  <c r="AR325" i="1" a="1"/>
  <c r="AR325" i="1" s="1"/>
  <c r="AI325" i="1" a="1"/>
  <c r="AI325" i="1" s="1"/>
  <c r="Z325" i="1" a="1"/>
  <c r="Z325" i="1" s="1"/>
  <c r="Q325" i="1" a="1"/>
  <c r="Q325" i="1" s="1"/>
  <c r="AR321" i="1" a="1"/>
  <c r="AR321" i="1" s="1"/>
  <c r="AI321" i="1" a="1"/>
  <c r="AI321" i="1" s="1"/>
  <c r="Z321" i="1" a="1"/>
  <c r="Z321" i="1" s="1"/>
  <c r="Q321" i="1" a="1"/>
  <c r="Q321" i="1" s="1"/>
  <c r="AR317" i="1" a="1"/>
  <c r="AR317" i="1" s="1"/>
  <c r="AI317" i="1" a="1"/>
  <c r="AI317" i="1" s="1"/>
  <c r="Z317" i="1" a="1"/>
  <c r="Z317" i="1" s="1"/>
  <c r="Q317" i="1" a="1"/>
  <c r="Q317" i="1" s="1"/>
  <c r="AR313" i="1" a="1"/>
  <c r="AR313" i="1" s="1"/>
  <c r="AI313" i="1" a="1"/>
  <c r="AI313" i="1" s="1"/>
  <c r="Z313" i="1" a="1"/>
  <c r="Z313" i="1" s="1"/>
  <c r="Q313" i="1" a="1"/>
  <c r="Q313" i="1" s="1"/>
  <c r="AR283" i="1" a="1"/>
  <c r="AR283" i="1" s="1"/>
  <c r="AI283" i="1" a="1"/>
  <c r="AI283" i="1" s="1"/>
  <c r="Z283" i="1" a="1"/>
  <c r="Z283" i="1" s="1"/>
  <c r="Q283" i="1" a="1"/>
  <c r="Q283" i="1" s="1"/>
  <c r="AR305" i="1" a="1"/>
  <c r="AR305" i="1" s="1"/>
  <c r="AI305" i="1" a="1"/>
  <c r="AI305" i="1" s="1"/>
  <c r="Z305" i="1" a="1"/>
  <c r="Z305" i="1" s="1"/>
  <c r="Q305" i="1" a="1"/>
  <c r="Q305" i="1" s="1"/>
  <c r="AR301" i="1" a="1"/>
  <c r="AR301" i="1" s="1"/>
  <c r="AI301" i="1" a="1"/>
  <c r="AI301" i="1" s="1"/>
  <c r="Z301" i="1" a="1"/>
  <c r="Z301" i="1" s="1"/>
  <c r="Q301" i="1" a="1"/>
  <c r="Q301" i="1" s="1"/>
  <c r="AR36" i="1" a="1"/>
  <c r="AR36" i="1" s="1"/>
  <c r="AI36" i="1" a="1"/>
  <c r="AI36" i="1" s="1"/>
  <c r="Z36" i="1" a="1"/>
  <c r="Z36" i="1" s="1"/>
  <c r="Q36" i="1" a="1"/>
  <c r="Q36" i="1" s="1"/>
  <c r="AR92" i="1" a="1"/>
  <c r="AR92" i="1" s="1"/>
  <c r="AI92" i="1" a="1"/>
  <c r="AI92" i="1" s="1"/>
  <c r="Z92" i="1" a="1"/>
  <c r="Z92" i="1" s="1"/>
  <c r="Q92" i="1" a="1"/>
  <c r="Q92" i="1" s="1"/>
  <c r="AR247" i="1" a="1"/>
  <c r="AR247" i="1" s="1"/>
  <c r="AI247" i="1" a="1"/>
  <c r="AI247" i="1" s="1"/>
  <c r="Z247" i="1" a="1"/>
  <c r="Z247" i="1" s="1"/>
  <c r="Q247" i="1" a="1"/>
  <c r="Q247" i="1" s="1"/>
  <c r="AR94" i="1" a="1"/>
  <c r="AR94" i="1" s="1"/>
  <c r="AI94" i="1" a="1"/>
  <c r="AI94" i="1" s="1"/>
  <c r="Z94" i="1" a="1"/>
  <c r="Z94" i="1" s="1"/>
  <c r="Q94" i="1" a="1"/>
  <c r="Q94" i="1" s="1"/>
  <c r="AR281" i="1" a="1"/>
  <c r="AR281" i="1" s="1"/>
  <c r="AI281" i="1" a="1"/>
  <c r="AI281" i="1" s="1"/>
  <c r="Z281" i="1" a="1"/>
  <c r="Z281" i="1" s="1"/>
  <c r="Q281" i="1" a="1"/>
  <c r="Q281" i="1" s="1"/>
  <c r="AR277" i="1" a="1"/>
  <c r="AR277" i="1" s="1"/>
  <c r="AI277" i="1" a="1"/>
  <c r="AI277" i="1" s="1"/>
  <c r="Z277" i="1" a="1"/>
  <c r="Z277" i="1" s="1"/>
  <c r="Q277" i="1" a="1"/>
  <c r="Q277" i="1" s="1"/>
  <c r="AR107" i="1" a="1"/>
  <c r="AR107" i="1" s="1"/>
  <c r="AI107" i="1" a="1"/>
  <c r="AI107" i="1" s="1"/>
  <c r="Z107" i="1" a="1"/>
  <c r="Z107" i="1" s="1"/>
  <c r="Q107" i="1" a="1"/>
  <c r="Q107" i="1" s="1"/>
  <c r="AR261" i="1" a="1"/>
  <c r="AR261" i="1" s="1"/>
  <c r="AI261" i="1" a="1"/>
  <c r="AI261" i="1" s="1"/>
  <c r="Z261" i="1" a="1"/>
  <c r="Z261" i="1" s="1"/>
  <c r="Q261" i="1" a="1"/>
  <c r="Q261" i="1" s="1"/>
  <c r="AR72" i="1" a="1"/>
  <c r="AR72" i="1" s="1"/>
  <c r="AI72" i="1" a="1"/>
  <c r="AI72" i="1" s="1"/>
  <c r="Z72" i="1" a="1"/>
  <c r="Z72" i="1" s="1"/>
  <c r="Q72" i="1" a="1"/>
  <c r="Q72" i="1" s="1"/>
  <c r="AR131" i="1" a="1"/>
  <c r="AR131" i="1" s="1"/>
  <c r="AI131" i="1" a="1"/>
  <c r="AI131" i="1" s="1"/>
  <c r="Z131" i="1" a="1"/>
  <c r="Z131" i="1" s="1"/>
  <c r="Q131" i="1" a="1"/>
  <c r="Q131" i="1" s="1"/>
  <c r="AR237" i="1" a="1"/>
  <c r="AR237" i="1" s="1"/>
  <c r="AI237" i="1" a="1"/>
  <c r="AI237" i="1" s="1"/>
  <c r="Z237" i="1" a="1"/>
  <c r="Z237" i="1" s="1"/>
  <c r="Q237" i="1" a="1"/>
  <c r="Q237" i="1" s="1"/>
  <c r="AR229" i="1" a="1"/>
  <c r="AR229" i="1" s="1"/>
  <c r="AI229" i="1" a="1"/>
  <c r="AI229" i="1" s="1"/>
  <c r="Z229" i="1" a="1"/>
  <c r="Z229" i="1" s="1"/>
  <c r="Q229" i="1" a="1"/>
  <c r="Q229" i="1" s="1"/>
  <c r="AR221" i="1" a="1"/>
  <c r="AR221" i="1" s="1"/>
  <c r="AI221" i="1" a="1"/>
  <c r="AI221" i="1" s="1"/>
  <c r="Z221" i="1" a="1"/>
  <c r="Z221" i="1" s="1"/>
  <c r="Q221" i="1" a="1"/>
  <c r="Q221" i="1" s="1"/>
  <c r="AR213" i="1" a="1"/>
  <c r="AR213" i="1" s="1"/>
  <c r="AI213" i="1" a="1"/>
  <c r="AI213" i="1" s="1"/>
  <c r="Z213" i="1" a="1"/>
  <c r="Z213" i="1" s="1"/>
  <c r="Q213" i="1" a="1"/>
  <c r="Q213" i="1" s="1"/>
  <c r="AR41" i="1" a="1"/>
  <c r="AR41" i="1" s="1"/>
  <c r="AI41" i="1" a="1"/>
  <c r="AI41" i="1" s="1"/>
  <c r="Z41" i="1" a="1"/>
  <c r="Z41" i="1" s="1"/>
  <c r="Q41" i="1" a="1"/>
  <c r="Q41" i="1" s="1"/>
  <c r="AR197" i="1" a="1"/>
  <c r="AR197" i="1" s="1"/>
  <c r="AI197" i="1" a="1"/>
  <c r="AI197" i="1" s="1"/>
  <c r="Z197" i="1" a="1"/>
  <c r="Z197" i="1" s="1"/>
  <c r="Q197" i="1" a="1"/>
  <c r="Q197" i="1" s="1"/>
  <c r="AR112" i="1" a="1"/>
  <c r="AR112" i="1" s="1"/>
  <c r="AI112" i="1" a="1"/>
  <c r="AI112" i="1" s="1"/>
  <c r="Z112" i="1" a="1"/>
  <c r="Z112" i="1" s="1"/>
  <c r="Q112" i="1" a="1"/>
  <c r="Q112" i="1" s="1"/>
  <c r="AR181" i="1" a="1"/>
  <c r="AR181" i="1" s="1"/>
  <c r="AI181" i="1" a="1"/>
  <c r="AI181" i="1" s="1"/>
  <c r="Z181" i="1" a="1"/>
  <c r="Z181" i="1" s="1"/>
  <c r="Q181" i="1" a="1"/>
  <c r="Q181" i="1" s="1"/>
  <c r="AR88" i="1" a="1"/>
  <c r="AR88" i="1" s="1"/>
  <c r="AI88" i="1" a="1"/>
  <c r="AI88" i="1" s="1"/>
  <c r="Z88" i="1" a="1"/>
  <c r="Z88" i="1" s="1"/>
  <c r="Q88" i="1" a="1"/>
  <c r="Q88" i="1" s="1"/>
  <c r="AR165" i="1" a="1"/>
  <c r="AR165" i="1" s="1"/>
  <c r="AI165" i="1" a="1"/>
  <c r="AI165" i="1" s="1"/>
  <c r="Z165" i="1" a="1"/>
  <c r="Z165" i="1" s="1"/>
  <c r="Q165" i="1" a="1"/>
  <c r="Q165" i="1" s="1"/>
  <c r="AR157" i="1" a="1"/>
  <c r="AR157" i="1" s="1"/>
  <c r="AI157" i="1" a="1"/>
  <c r="AI157" i="1" s="1"/>
  <c r="Z157" i="1" a="1"/>
  <c r="Z157" i="1" s="1"/>
  <c r="Q157" i="1" a="1"/>
  <c r="Q157" i="1" s="1"/>
  <c r="AR149" i="1" a="1"/>
  <c r="AR149" i="1" s="1"/>
  <c r="AI149" i="1" a="1"/>
  <c r="AI149" i="1" s="1"/>
  <c r="Z149" i="1" a="1"/>
  <c r="Z149" i="1" s="1"/>
  <c r="Q149" i="1" a="1"/>
  <c r="Q149" i="1" s="1"/>
  <c r="AR141" i="1" a="1"/>
  <c r="AR141" i="1" s="1"/>
  <c r="AI141" i="1" a="1"/>
  <c r="AI141" i="1" s="1"/>
  <c r="Z141" i="1" a="1"/>
  <c r="Z141" i="1" s="1"/>
  <c r="Q141" i="1" a="1"/>
  <c r="Q141" i="1" s="1"/>
  <c r="AR133" i="1" a="1"/>
  <c r="AR133" i="1" s="1"/>
  <c r="AI133" i="1" a="1"/>
  <c r="AI133" i="1" s="1"/>
  <c r="Z133" i="1" a="1"/>
  <c r="Z133" i="1" s="1"/>
  <c r="Q133" i="1" a="1"/>
  <c r="Q133" i="1" s="1"/>
  <c r="AR235" i="1" a="1"/>
  <c r="AR235" i="1" s="1"/>
  <c r="AI235" i="1" a="1"/>
  <c r="AI235" i="1" s="1"/>
  <c r="Z235" i="1" a="1"/>
  <c r="Z235" i="1" s="1"/>
  <c r="Q235" i="1" a="1"/>
  <c r="Q235" i="1" s="1"/>
  <c r="Q130" i="1" a="1"/>
  <c r="Q130" i="1" s="1"/>
  <c r="Z130" i="1" a="1"/>
  <c r="Z130" i="1" s="1"/>
  <c r="AI130" i="1" a="1"/>
  <c r="AI130" i="1" s="1"/>
  <c r="AR130" i="1" a="1"/>
  <c r="AR130" i="1" s="1"/>
  <c r="AI118" i="1" a="1"/>
  <c r="AI118" i="1" s="1"/>
  <c r="Z118" i="1" a="1"/>
  <c r="Z118" i="1" s="1"/>
  <c r="Q118" i="1" a="1"/>
  <c r="Q118" i="1" s="1"/>
  <c r="AI110" i="1" a="1"/>
  <c r="AI110" i="1" s="1"/>
  <c r="Z110" i="1" a="1"/>
  <c r="Z110" i="1" s="1"/>
  <c r="Q110" i="1" a="1"/>
  <c r="Q110" i="1" s="1"/>
  <c r="AI253" i="1" a="1"/>
  <c r="AI253" i="1" s="1"/>
  <c r="Z253" i="1" a="1"/>
  <c r="Z253" i="1" s="1"/>
  <c r="Q253" i="1" a="1"/>
  <c r="Q253" i="1" s="1"/>
  <c r="AI101" i="1" a="1"/>
  <c r="AI101" i="1" s="1"/>
  <c r="Z101" i="1" a="1"/>
  <c r="Z101" i="1" s="1"/>
  <c r="Q101" i="1" a="1"/>
  <c r="Q101" i="1" s="1"/>
  <c r="AI56" i="1" a="1"/>
  <c r="AI56" i="1" s="1"/>
  <c r="Z56" i="1" a="1"/>
  <c r="Z56" i="1" s="1"/>
  <c r="Q56" i="1" a="1"/>
  <c r="Q56" i="1" s="1"/>
  <c r="AI78" i="1" a="1"/>
  <c r="AI78" i="1" s="1"/>
  <c r="Z78" i="1" a="1"/>
  <c r="Z78" i="1" s="1"/>
  <c r="Q78" i="1" a="1"/>
  <c r="Q78" i="1" s="1"/>
  <c r="AI70" i="1" a="1"/>
  <c r="AI70" i="1" s="1"/>
  <c r="Z70" i="1" a="1"/>
  <c r="Z70" i="1" s="1"/>
  <c r="Q70" i="1" a="1"/>
  <c r="Q70" i="1" s="1"/>
  <c r="AI60" i="1" a="1"/>
  <c r="AI60" i="1" s="1"/>
  <c r="Z60" i="1" a="1"/>
  <c r="Z60" i="1" s="1"/>
  <c r="Q60" i="1" a="1"/>
  <c r="Q60" i="1" s="1"/>
  <c r="Q444" i="2"/>
  <c r="Q432" i="2"/>
  <c r="Q438" i="2"/>
  <c r="Q427" i="2"/>
  <c r="Q407" i="2"/>
  <c r="Q375" i="2"/>
  <c r="Q367" i="2"/>
  <c r="Q319" i="2"/>
  <c r="Q425" i="2"/>
  <c r="Q405" i="2"/>
  <c r="Q377" i="2"/>
  <c r="Q317" i="2"/>
  <c r="Q301" i="2"/>
  <c r="Q264" i="2"/>
  <c r="Q279" i="2"/>
  <c r="Q263" i="2"/>
  <c r="Q255" i="2"/>
  <c r="Q231" i="2"/>
  <c r="Q223" i="2"/>
  <c r="Q215" i="2"/>
  <c r="Q197" i="2"/>
  <c r="Q189" i="2"/>
  <c r="Q181" i="2"/>
  <c r="Q165" i="2"/>
  <c r="Q157" i="2"/>
  <c r="Q140" i="2"/>
  <c r="Q133" i="2"/>
  <c r="Q125" i="2"/>
  <c r="Q109" i="2"/>
  <c r="Q101" i="2"/>
  <c r="Q93" i="2"/>
  <c r="Q77" i="2"/>
  <c r="Q69" i="2"/>
  <c r="Q61" i="2"/>
  <c r="Q45" i="2"/>
  <c r="Q37" i="2"/>
  <c r="Q29" i="2"/>
  <c r="Q13" i="2"/>
  <c r="Q446" i="1"/>
  <c r="Q438" i="1"/>
  <c r="Q422" i="1"/>
  <c r="Q418" i="1"/>
  <c r="Q410" i="1"/>
  <c r="Q398" i="1"/>
  <c r="Q390" i="1"/>
  <c r="Q382" i="1"/>
  <c r="Q350" i="1"/>
  <c r="Q342" i="1"/>
  <c r="Q327" i="1"/>
  <c r="Q293" i="2"/>
  <c r="Q253" i="2"/>
  <c r="Q249" i="2"/>
  <c r="Q221" i="2"/>
  <c r="Q51" i="2"/>
  <c r="Q400" i="1"/>
  <c r="Q384" i="1"/>
  <c r="Q311" i="1"/>
  <c r="Q210" i="1"/>
  <c r="Q282" i="1"/>
  <c r="Q257" i="1"/>
  <c r="Q233" i="1"/>
  <c r="Q129" i="1"/>
  <c r="Q185" i="1"/>
  <c r="Q161" i="1"/>
  <c r="Q137" i="1"/>
  <c r="Q90" i="1"/>
  <c r="Q74" i="1"/>
  <c r="Q158" i="1"/>
  <c r="Q24" i="1"/>
  <c r="Q18" i="1"/>
  <c r="Q344" i="1"/>
  <c r="Q43" i="1"/>
  <c r="Q104" i="1"/>
  <c r="Q205" i="1"/>
  <c r="Q125" i="1"/>
  <c r="Z445" i="2" a="1"/>
  <c r="Z445" i="2" s="1"/>
  <c r="AI445" i="2" a="1"/>
  <c r="AI445" i="2" s="1"/>
  <c r="Z441" i="2" a="1"/>
  <c r="Z441" i="2" s="1"/>
  <c r="AR441" i="2" a="1"/>
  <c r="AR441" i="2" s="1"/>
  <c r="Q437" i="2" a="1"/>
  <c r="Q437" i="2" s="1"/>
  <c r="AI437" i="2" a="1"/>
  <c r="AI437" i="2" s="1"/>
  <c r="Q439" i="2" a="1"/>
  <c r="Q439" i="2" s="1"/>
  <c r="AI439" i="2" a="1"/>
  <c r="AI439" i="2" s="1"/>
  <c r="Z426" i="2" a="1"/>
  <c r="Z426" i="2" s="1"/>
  <c r="AR426" i="2" a="1"/>
  <c r="AR426" i="2" s="1"/>
  <c r="Z422" i="2" a="1"/>
  <c r="Z422" i="2" s="1"/>
  <c r="AR422" i="2" a="1"/>
  <c r="AR422" i="2" s="1"/>
  <c r="Z424" i="2" a="1"/>
  <c r="Z424" i="2" s="1"/>
  <c r="AR424" i="2" a="1"/>
  <c r="AR424" i="2" s="1"/>
  <c r="AR418" i="2" a="1"/>
  <c r="AR418" i="2" s="1"/>
  <c r="Z418" i="2" a="1"/>
  <c r="Z418" i="2" s="1"/>
  <c r="AI414" i="2" a="1"/>
  <c r="AI414" i="2" s="1"/>
  <c r="Q414" i="2" a="1"/>
  <c r="Q414" i="2" s="1"/>
  <c r="AI410" i="2" a="1"/>
  <c r="AI410" i="2" s="1"/>
  <c r="Q410" i="2" a="1"/>
  <c r="Q410" i="2" s="1"/>
  <c r="AI406" i="2" a="1"/>
  <c r="AI406" i="2" s="1"/>
  <c r="Q406" i="2" a="1"/>
  <c r="Q406" i="2" s="1"/>
  <c r="Q443" i="2" a="1"/>
  <c r="Q443" i="2" s="1"/>
  <c r="Z443" i="2" a="1"/>
  <c r="Z443" i="2" s="1"/>
  <c r="AI443" i="2" a="1"/>
  <c r="AI443" i="2" s="1"/>
  <c r="AR443" i="2" a="1"/>
  <c r="AR443" i="2" s="1"/>
  <c r="Q435" i="2" a="1"/>
  <c r="Q435" i="2" s="1"/>
  <c r="Z435" i="2" a="1"/>
  <c r="Z435" i="2" s="1"/>
  <c r="AI435" i="2" a="1"/>
  <c r="AI435" i="2" s="1"/>
  <c r="AR435" i="2" a="1"/>
  <c r="AR435" i="2" s="1"/>
  <c r="Q431" i="2" a="1"/>
  <c r="Q431" i="2" s="1"/>
  <c r="Z431" i="2" a="1"/>
  <c r="Z431" i="2" s="1"/>
  <c r="AI431" i="2" a="1"/>
  <c r="AI431" i="2" s="1"/>
  <c r="AR431" i="2" a="1"/>
  <c r="AR431" i="2" s="1"/>
  <c r="Q433" i="2" a="1"/>
  <c r="Q433" i="2" s="1"/>
  <c r="Z433" i="2" a="1"/>
  <c r="Z433" i="2" s="1"/>
  <c r="AI433" i="2" a="1"/>
  <c r="AI433" i="2" s="1"/>
  <c r="AR433" i="2" a="1"/>
  <c r="AR433" i="2" s="1"/>
  <c r="Q429" i="2" a="1"/>
  <c r="Q429" i="2" s="1"/>
  <c r="Z429" i="2" a="1"/>
  <c r="Z429" i="2" s="1"/>
  <c r="AI429" i="2" a="1"/>
  <c r="AI429" i="2" s="1"/>
  <c r="AR429" i="2" a="1"/>
  <c r="AR429" i="2" s="1"/>
  <c r="Q428" i="2" a="1"/>
  <c r="Q428" i="2" s="1"/>
  <c r="Z428" i="2" a="1"/>
  <c r="Z428" i="2" s="1"/>
  <c r="AI428" i="2" a="1"/>
  <c r="AI428" i="2" s="1"/>
  <c r="AR428" i="2" a="1"/>
  <c r="AR428" i="2" s="1"/>
  <c r="AR420" i="2" a="1"/>
  <c r="AR420" i="2" s="1"/>
  <c r="AI420" i="2" a="1"/>
  <c r="AI420" i="2" s="1"/>
  <c r="Z420" i="2" a="1"/>
  <c r="Z420" i="2" s="1"/>
  <c r="Q420" i="2" a="1"/>
  <c r="Q420" i="2" s="1"/>
  <c r="AR416" i="2" a="1"/>
  <c r="AR416" i="2" s="1"/>
  <c r="AI416" i="2" a="1"/>
  <c r="AI416" i="2" s="1"/>
  <c r="Z416" i="2" a="1"/>
  <c r="Z416" i="2" s="1"/>
  <c r="Q416" i="2" a="1"/>
  <c r="Q416" i="2" s="1"/>
  <c r="AR412" i="2" a="1"/>
  <c r="AR412" i="2" s="1"/>
  <c r="AI412" i="2" a="1"/>
  <c r="AI412" i="2" s="1"/>
  <c r="Z412" i="2" a="1"/>
  <c r="Z412" i="2" s="1"/>
  <c r="Q412" i="2" a="1"/>
  <c r="Q412" i="2" s="1"/>
  <c r="AR408" i="2" a="1"/>
  <c r="AR408" i="2" s="1"/>
  <c r="AI408" i="2" a="1"/>
  <c r="AI408" i="2" s="1"/>
  <c r="Z408" i="2" a="1"/>
  <c r="Z408" i="2" s="1"/>
  <c r="Q408" i="2" a="1"/>
  <c r="Q408" i="2" s="1"/>
  <c r="AR404" i="2" a="1"/>
  <c r="AR404" i="2" s="1"/>
  <c r="AI404" i="2" a="1"/>
  <c r="AI404" i="2" s="1"/>
  <c r="Z404" i="2" a="1"/>
  <c r="Z404" i="2" s="1"/>
  <c r="Q404" i="2" a="1"/>
  <c r="Q404" i="2" s="1"/>
  <c r="Q402" i="2" a="1"/>
  <c r="Q402" i="2" s="1"/>
  <c r="Z402" i="2" a="1"/>
  <c r="Z402" i="2" s="1"/>
  <c r="AI402" i="2" a="1"/>
  <c r="AI402" i="2" s="1"/>
  <c r="AR402" i="2" a="1"/>
  <c r="AR402" i="2" s="1"/>
  <c r="Q398" i="2" a="1"/>
  <c r="Q398" i="2" s="1"/>
  <c r="Z398" i="2" a="1"/>
  <c r="Z398" i="2" s="1"/>
  <c r="AI398" i="2" a="1"/>
  <c r="AI398" i="2" s="1"/>
  <c r="AR398" i="2" a="1"/>
  <c r="AR398" i="2" s="1"/>
  <c r="Q394" i="2" a="1"/>
  <c r="Q394" i="2" s="1"/>
  <c r="Z394" i="2" a="1"/>
  <c r="Z394" i="2" s="1"/>
  <c r="AI394" i="2" a="1"/>
  <c r="AI394" i="2" s="1"/>
  <c r="AR394" i="2" a="1"/>
  <c r="AR394" i="2" s="1"/>
  <c r="Q390" i="2" a="1"/>
  <c r="Q390" i="2" s="1"/>
  <c r="Z390" i="2" a="1"/>
  <c r="Z390" i="2" s="1"/>
  <c r="AI390" i="2" a="1"/>
  <c r="AI390" i="2" s="1"/>
  <c r="AR390" i="2" a="1"/>
  <c r="AR390" i="2" s="1"/>
  <c r="Q386" i="2" a="1"/>
  <c r="Q386" i="2" s="1"/>
  <c r="Z386" i="2" a="1"/>
  <c r="Z386" i="2" s="1"/>
  <c r="AI386" i="2" a="1"/>
  <c r="AI386" i="2" s="1"/>
  <c r="AR386" i="2" a="1"/>
  <c r="AR386" i="2" s="1"/>
  <c r="Q382" i="2" a="1"/>
  <c r="Q382" i="2" s="1"/>
  <c r="Z382" i="2" a="1"/>
  <c r="Z382" i="2" s="1"/>
  <c r="AI382" i="2" a="1"/>
  <c r="AI382" i="2" s="1"/>
  <c r="AR382" i="2" a="1"/>
  <c r="AR382" i="2" s="1"/>
  <c r="Q378" i="2" a="1"/>
  <c r="Q378" i="2" s="1"/>
  <c r="Z378" i="2" a="1"/>
  <c r="Z378" i="2" s="1"/>
  <c r="AI378" i="2" a="1"/>
  <c r="AI378" i="2" s="1"/>
  <c r="AR378" i="2" a="1"/>
  <c r="AR378" i="2" s="1"/>
  <c r="Q374" i="2" a="1"/>
  <c r="Q374" i="2" s="1"/>
  <c r="Z374" i="2" a="1"/>
  <c r="Z374" i="2" s="1"/>
  <c r="AI374" i="2" a="1"/>
  <c r="AI374" i="2" s="1"/>
  <c r="AR374" i="2" a="1"/>
  <c r="AR374" i="2" s="1"/>
  <c r="Q370" i="2" a="1"/>
  <c r="Q370" i="2" s="1"/>
  <c r="Z370" i="2" a="1"/>
  <c r="Z370" i="2" s="1"/>
  <c r="AI370" i="2" a="1"/>
  <c r="AI370" i="2" s="1"/>
  <c r="AR370" i="2" a="1"/>
  <c r="AR370" i="2" s="1"/>
  <c r="Q366" i="2" a="1"/>
  <c r="Q366" i="2" s="1"/>
  <c r="Z366" i="2" a="1"/>
  <c r="Z366" i="2" s="1"/>
  <c r="AI366" i="2" a="1"/>
  <c r="AI366" i="2" s="1"/>
  <c r="AR366" i="2" a="1"/>
  <c r="AR366" i="2" s="1"/>
  <c r="AI364" i="2" a="1"/>
  <c r="AI364" i="2" s="1"/>
  <c r="AR364" i="2" a="1"/>
  <c r="AR364" i="2" s="1"/>
  <c r="Q400" i="2" a="1"/>
  <c r="Q400" i="2" s="1"/>
  <c r="Z400" i="2" a="1"/>
  <c r="Z400" i="2" s="1"/>
  <c r="AI400" i="2" a="1"/>
  <c r="AI400" i="2" s="1"/>
  <c r="AR400" i="2" a="1"/>
  <c r="AR400" i="2" s="1"/>
  <c r="Q396" i="2" a="1"/>
  <c r="Q396" i="2" s="1"/>
  <c r="Z396" i="2" a="1"/>
  <c r="Z396" i="2" s="1"/>
  <c r="AI396" i="2" a="1"/>
  <c r="AI396" i="2" s="1"/>
  <c r="AR396" i="2" a="1"/>
  <c r="AR396" i="2" s="1"/>
  <c r="Q392" i="2" a="1"/>
  <c r="Q392" i="2" s="1"/>
  <c r="Z392" i="2" a="1"/>
  <c r="Z392" i="2" s="1"/>
  <c r="AI392" i="2" a="1"/>
  <c r="AI392" i="2" s="1"/>
  <c r="AR392" i="2" a="1"/>
  <c r="AR392" i="2" s="1"/>
  <c r="Q388" i="2" a="1"/>
  <c r="Q388" i="2" s="1"/>
  <c r="Z388" i="2" a="1"/>
  <c r="Z388" i="2" s="1"/>
  <c r="AI388" i="2" a="1"/>
  <c r="AI388" i="2" s="1"/>
  <c r="AR388" i="2" a="1"/>
  <c r="AR388" i="2" s="1"/>
  <c r="Q384" i="2" a="1"/>
  <c r="Q384" i="2" s="1"/>
  <c r="Z384" i="2" a="1"/>
  <c r="Z384" i="2" s="1"/>
  <c r="AI384" i="2" a="1"/>
  <c r="AI384" i="2" s="1"/>
  <c r="AR384" i="2" a="1"/>
  <c r="AR384" i="2" s="1"/>
  <c r="Q380" i="2" a="1"/>
  <c r="Q380" i="2" s="1"/>
  <c r="Z380" i="2" a="1"/>
  <c r="Z380" i="2" s="1"/>
  <c r="AI380" i="2" a="1"/>
  <c r="AI380" i="2" s="1"/>
  <c r="AR380" i="2" a="1"/>
  <c r="AR380" i="2" s="1"/>
  <c r="AR362" i="2" a="1"/>
  <c r="AR362" i="2" s="1"/>
  <c r="AI362" i="2" a="1"/>
  <c r="AI362" i="2" s="1"/>
  <c r="Z362" i="2" a="1"/>
  <c r="Z362" i="2" s="1"/>
  <c r="Q362" i="2" a="1"/>
  <c r="Q362" i="2" s="1"/>
  <c r="AR360" i="2" a="1"/>
  <c r="AR360" i="2" s="1"/>
  <c r="AI360" i="2" a="1"/>
  <c r="AI360" i="2" s="1"/>
  <c r="Z360" i="2" a="1"/>
  <c r="Z360" i="2" s="1"/>
  <c r="Q360" i="2" a="1"/>
  <c r="Q360" i="2" s="1"/>
  <c r="AR358" i="2" a="1"/>
  <c r="AR358" i="2" s="1"/>
  <c r="AI358" i="2" a="1"/>
  <c r="AI358" i="2" s="1"/>
  <c r="Z358" i="2" a="1"/>
  <c r="Z358" i="2" s="1"/>
  <c r="Q358" i="2" a="1"/>
  <c r="Q358" i="2" s="1"/>
  <c r="AR356" i="2" a="1"/>
  <c r="AR356" i="2" s="1"/>
  <c r="AI356" i="2" a="1"/>
  <c r="AI356" i="2" s="1"/>
  <c r="Z356" i="2" a="1"/>
  <c r="Z356" i="2" s="1"/>
  <c r="Q356" i="2" a="1"/>
  <c r="Q356" i="2" s="1"/>
  <c r="AR354" i="2" a="1"/>
  <c r="AR354" i="2" s="1"/>
  <c r="AI354" i="2" a="1"/>
  <c r="AI354" i="2" s="1"/>
  <c r="Z354" i="2" a="1"/>
  <c r="Z354" i="2" s="1"/>
  <c r="Q354" i="2" a="1"/>
  <c r="Q354" i="2" s="1"/>
  <c r="AR352" i="2" a="1"/>
  <c r="AR352" i="2" s="1"/>
  <c r="AI352" i="2" a="1"/>
  <c r="AI352" i="2" s="1"/>
  <c r="Z352" i="2" a="1"/>
  <c r="Z352" i="2" s="1"/>
  <c r="Q352" i="2" a="1"/>
  <c r="Q352" i="2" s="1"/>
  <c r="AR350" i="2" a="1"/>
  <c r="AR350" i="2" s="1"/>
  <c r="AI350" i="2" a="1"/>
  <c r="AI350" i="2" s="1"/>
  <c r="Z350" i="2" a="1"/>
  <c r="Z350" i="2" s="1"/>
  <c r="Q350" i="2" a="1"/>
  <c r="Q350" i="2" s="1"/>
  <c r="AR348" i="2" a="1"/>
  <c r="AR348" i="2" s="1"/>
  <c r="AI348" i="2" a="1"/>
  <c r="AI348" i="2" s="1"/>
  <c r="Z348" i="2" a="1"/>
  <c r="Z348" i="2" s="1"/>
  <c r="Q348" i="2" a="1"/>
  <c r="Q348" i="2" s="1"/>
  <c r="AR346" i="2" a="1"/>
  <c r="AR346" i="2" s="1"/>
  <c r="AI346" i="2" a="1"/>
  <c r="AI346" i="2" s="1"/>
  <c r="Z346" i="2" a="1"/>
  <c r="Z346" i="2" s="1"/>
  <c r="Q346" i="2" a="1"/>
  <c r="Q346" i="2" s="1"/>
  <c r="AR344" i="2" a="1"/>
  <c r="AR344" i="2" s="1"/>
  <c r="AI344" i="2" a="1"/>
  <c r="AI344" i="2" s="1"/>
  <c r="Z344" i="2" a="1"/>
  <c r="Z344" i="2" s="1"/>
  <c r="Q344" i="2" a="1"/>
  <c r="Q344" i="2" s="1"/>
  <c r="AR342" i="2" a="1"/>
  <c r="AR342" i="2" s="1"/>
  <c r="AI342" i="2" a="1"/>
  <c r="AI342" i="2" s="1"/>
  <c r="Z342" i="2" a="1"/>
  <c r="Z342" i="2" s="1"/>
  <c r="Q342" i="2" a="1"/>
  <c r="Q342" i="2" s="1"/>
  <c r="AR340" i="2" a="1"/>
  <c r="AR340" i="2" s="1"/>
  <c r="AI340" i="2" a="1"/>
  <c r="AI340" i="2" s="1"/>
  <c r="Z340" i="2" a="1"/>
  <c r="Z340" i="2" s="1"/>
  <c r="Q340" i="2" a="1"/>
  <c r="Q340" i="2" s="1"/>
  <c r="AR338" i="2" a="1"/>
  <c r="AR338" i="2" s="1"/>
  <c r="AI338" i="2" a="1"/>
  <c r="AI338" i="2" s="1"/>
  <c r="Z338" i="2" a="1"/>
  <c r="Z338" i="2" s="1"/>
  <c r="Q338" i="2" a="1"/>
  <c r="Q338" i="2" s="1"/>
  <c r="AR336" i="2" a="1"/>
  <c r="AR336" i="2" s="1"/>
  <c r="AI336" i="2" a="1"/>
  <c r="AI336" i="2" s="1"/>
  <c r="Z336" i="2" a="1"/>
  <c r="Z336" i="2" s="1"/>
  <c r="Q336" i="2" a="1"/>
  <c r="Q336" i="2" s="1"/>
  <c r="Q376" i="2" a="1"/>
  <c r="Q376" i="2" s="1"/>
  <c r="Z376" i="2" a="1"/>
  <c r="Z376" i="2" s="1"/>
  <c r="AI376" i="2" a="1"/>
  <c r="AI376" i="2" s="1"/>
  <c r="AR376" i="2" a="1"/>
  <c r="AR376" i="2" s="1"/>
  <c r="AR334" i="2" a="1"/>
  <c r="AR334" i="2" s="1"/>
  <c r="AI334" i="2" a="1"/>
  <c r="AI334" i="2" s="1"/>
  <c r="Z334" i="2" a="1"/>
  <c r="Z334" i="2" s="1"/>
  <c r="Q334" i="2" a="1"/>
  <c r="Q334" i="2" s="1"/>
  <c r="AR330" i="2" a="1"/>
  <c r="AR330" i="2" s="1"/>
  <c r="AI330" i="2" a="1"/>
  <c r="AI330" i="2" s="1"/>
  <c r="Z330" i="2" a="1"/>
  <c r="Z330" i="2" s="1"/>
  <c r="Q330" i="2" a="1"/>
  <c r="Q330" i="2" s="1"/>
  <c r="AR326" i="2" a="1"/>
  <c r="AR326" i="2" s="1"/>
  <c r="AI326" i="2" a="1"/>
  <c r="AI326" i="2" s="1"/>
  <c r="Z326" i="2" a="1"/>
  <c r="Z326" i="2" s="1"/>
  <c r="Q326" i="2" a="1"/>
  <c r="Q326" i="2" s="1"/>
  <c r="AR322" i="2" a="1"/>
  <c r="AR322" i="2" s="1"/>
  <c r="AI322" i="2" a="1"/>
  <c r="AI322" i="2" s="1"/>
  <c r="Z322" i="2" a="1"/>
  <c r="Z322" i="2" s="1"/>
  <c r="Q322" i="2" a="1"/>
  <c r="Q322" i="2" s="1"/>
  <c r="AR318" i="2" a="1"/>
  <c r="AR318" i="2" s="1"/>
  <c r="AI318" i="2" a="1"/>
  <c r="AI318" i="2" s="1"/>
  <c r="Z318" i="2" a="1"/>
  <c r="Z318" i="2" s="1"/>
  <c r="Q318" i="2" a="1"/>
  <c r="Q318" i="2" s="1"/>
  <c r="AR314" i="2" a="1"/>
  <c r="AR314" i="2" s="1"/>
  <c r="AI314" i="2" a="1"/>
  <c r="AI314" i="2" s="1"/>
  <c r="Z314" i="2" a="1"/>
  <c r="Z314" i="2" s="1"/>
  <c r="Q314" i="2" a="1"/>
  <c r="Q314" i="2" s="1"/>
  <c r="AR310" i="2" a="1"/>
  <c r="AR310" i="2" s="1"/>
  <c r="AI310" i="2" a="1"/>
  <c r="AI310" i="2" s="1"/>
  <c r="Z310" i="2" a="1"/>
  <c r="Z310" i="2" s="1"/>
  <c r="Q310" i="2" a="1"/>
  <c r="Q310" i="2" s="1"/>
  <c r="AR306" i="2" a="1"/>
  <c r="AR306" i="2" s="1"/>
  <c r="AI306" i="2" a="1"/>
  <c r="AI306" i="2" s="1"/>
  <c r="Z306" i="2" a="1"/>
  <c r="Z306" i="2" s="1"/>
  <c r="Q306" i="2" a="1"/>
  <c r="Q306" i="2" s="1"/>
  <c r="AR302" i="2" a="1"/>
  <c r="AR302" i="2" s="1"/>
  <c r="AI302" i="2" a="1"/>
  <c r="AI302" i="2" s="1"/>
  <c r="Z302" i="2" a="1"/>
  <c r="Z302" i="2" s="1"/>
  <c r="Q302" i="2" a="1"/>
  <c r="Q302" i="2" s="1"/>
  <c r="Q300" i="2" a="1"/>
  <c r="Q300" i="2" s="1"/>
  <c r="Z300" i="2" a="1"/>
  <c r="Z300" i="2" s="1"/>
  <c r="AI300" i="2" a="1"/>
  <c r="AI300" i="2" s="1"/>
  <c r="AR300" i="2" a="1"/>
  <c r="AR300" i="2" s="1"/>
  <c r="Q296" i="2" a="1"/>
  <c r="Q296" i="2" s="1"/>
  <c r="Z296" i="2" a="1"/>
  <c r="Z296" i="2" s="1"/>
  <c r="AI296" i="2" a="1"/>
  <c r="AI296" i="2" s="1"/>
  <c r="AR296" i="2" a="1"/>
  <c r="AR296" i="2" s="1"/>
  <c r="Q292" i="2" a="1"/>
  <c r="Q292" i="2" s="1"/>
  <c r="Z292" i="2" a="1"/>
  <c r="Z292" i="2" s="1"/>
  <c r="AI292" i="2" a="1"/>
  <c r="AI292" i="2" s="1"/>
  <c r="AR292" i="2" a="1"/>
  <c r="AR292" i="2" s="1"/>
  <c r="Q290" i="2" a="1"/>
  <c r="Q290" i="2" s="1"/>
  <c r="Z290" i="2" a="1"/>
  <c r="Z290" i="2" s="1"/>
  <c r="AI290" i="2" a="1"/>
  <c r="AI290" i="2" s="1"/>
  <c r="AR290" i="2" a="1"/>
  <c r="AR290" i="2" s="1"/>
  <c r="Q286" i="2" a="1"/>
  <c r="Q286" i="2" s="1"/>
  <c r="Z286" i="2" a="1"/>
  <c r="Z286" i="2" s="1"/>
  <c r="AI286" i="2" a="1"/>
  <c r="AI286" i="2" s="1"/>
  <c r="AR286" i="2" a="1"/>
  <c r="AR286" i="2" s="1"/>
  <c r="Q282" i="2" a="1"/>
  <c r="Q282" i="2" s="1"/>
  <c r="Z282" i="2" a="1"/>
  <c r="Z282" i="2" s="1"/>
  <c r="AI282" i="2" a="1"/>
  <c r="AI282" i="2" s="1"/>
  <c r="AR282" i="2" a="1"/>
  <c r="AR282" i="2" s="1"/>
  <c r="Q242" i="2" a="1"/>
  <c r="Q242" i="2" s="1"/>
  <c r="Z242" i="2" a="1"/>
  <c r="Z242" i="2" s="1"/>
  <c r="AI242" i="2" a="1"/>
  <c r="AI242" i="2" s="1"/>
  <c r="AR242" i="2" a="1"/>
  <c r="AR242" i="2" s="1"/>
  <c r="Q38" i="2" a="1"/>
  <c r="Q38" i="2" s="1"/>
  <c r="Z38" i="2" a="1"/>
  <c r="Z38" i="2" s="1"/>
  <c r="AI38" i="2" a="1"/>
  <c r="AI38" i="2" s="1"/>
  <c r="AR38" i="2" a="1"/>
  <c r="AR38" i="2" s="1"/>
  <c r="Q270" i="2" a="1"/>
  <c r="Q270" i="2" s="1"/>
  <c r="Z270" i="2" a="1"/>
  <c r="Z270" i="2" s="1"/>
  <c r="AI270" i="2" a="1"/>
  <c r="AI270" i="2" s="1"/>
  <c r="AR270" i="2" a="1"/>
  <c r="AR270" i="2" s="1"/>
  <c r="Q266" i="2" a="1"/>
  <c r="Q266" i="2" s="1"/>
  <c r="Z266" i="2" a="1"/>
  <c r="Z266" i="2" s="1"/>
  <c r="AI266" i="2" a="1"/>
  <c r="AI266" i="2" s="1"/>
  <c r="AR266" i="2" a="1"/>
  <c r="AR266" i="2" s="1"/>
  <c r="Q262" i="2" a="1"/>
  <c r="Q262" i="2" s="1"/>
  <c r="Z262" i="2" a="1"/>
  <c r="Z262" i="2" s="1"/>
  <c r="AI262" i="2" a="1"/>
  <c r="AI262" i="2" s="1"/>
  <c r="AR262" i="2" a="1"/>
  <c r="AR262" i="2" s="1"/>
  <c r="Q258" i="2" a="1"/>
  <c r="Q258" i="2" s="1"/>
  <c r="Z258" i="2" a="1"/>
  <c r="Z258" i="2" s="1"/>
  <c r="AI258" i="2" a="1"/>
  <c r="AI258" i="2" s="1"/>
  <c r="AR258" i="2" a="1"/>
  <c r="AR258" i="2" s="1"/>
  <c r="Q254" i="2" a="1"/>
  <c r="Q254" i="2" s="1"/>
  <c r="Z254" i="2" a="1"/>
  <c r="Z254" i="2" s="1"/>
  <c r="AI254" i="2" a="1"/>
  <c r="AI254" i="2" s="1"/>
  <c r="AR254" i="2" a="1"/>
  <c r="AR254" i="2" s="1"/>
  <c r="Q250" i="2" a="1"/>
  <c r="Q250" i="2" s="1"/>
  <c r="Z250" i="2" a="1"/>
  <c r="Z250" i="2" s="1"/>
  <c r="AI250" i="2" a="1"/>
  <c r="AI250" i="2" s="1"/>
  <c r="AR250" i="2" a="1"/>
  <c r="AR250" i="2" s="1"/>
  <c r="Q246" i="2" a="1"/>
  <c r="Q246" i="2" s="1"/>
  <c r="Z246" i="2" a="1"/>
  <c r="Z246" i="2" s="1"/>
  <c r="AI246" i="2" a="1"/>
  <c r="AI246" i="2" s="1"/>
  <c r="AR246" i="2" a="1"/>
  <c r="AR246" i="2" s="1"/>
  <c r="Q68" i="2" a="1"/>
  <c r="Q68" i="2" s="1"/>
  <c r="Z68" i="2" a="1"/>
  <c r="Z68" i="2" s="1"/>
  <c r="AI68" i="2" a="1"/>
  <c r="AI68" i="2" s="1"/>
  <c r="AR68" i="2" a="1"/>
  <c r="AR68" i="2" s="1"/>
  <c r="Q238" i="2" a="1"/>
  <c r="Q238" i="2" s="1"/>
  <c r="Z238" i="2" a="1"/>
  <c r="Z238" i="2" s="1"/>
  <c r="AI238" i="2" a="1"/>
  <c r="AI238" i="2" s="1"/>
  <c r="AR238" i="2" a="1"/>
  <c r="AR238" i="2" s="1"/>
  <c r="Q234" i="2" a="1"/>
  <c r="Q234" i="2" s="1"/>
  <c r="Z234" i="2" a="1"/>
  <c r="Z234" i="2" s="1"/>
  <c r="AI234" i="2" a="1"/>
  <c r="AI234" i="2" s="1"/>
  <c r="AR234" i="2" a="1"/>
  <c r="AR234" i="2" s="1"/>
  <c r="Q230" i="2" a="1"/>
  <c r="Q230" i="2" s="1"/>
  <c r="Z230" i="2" a="1"/>
  <c r="Z230" i="2" s="1"/>
  <c r="AI230" i="2" a="1"/>
  <c r="AI230" i="2" s="1"/>
  <c r="AR230" i="2" a="1"/>
  <c r="AR230" i="2" s="1"/>
  <c r="Q226" i="2" a="1"/>
  <c r="Q226" i="2" s="1"/>
  <c r="Z226" i="2" a="1"/>
  <c r="Z226" i="2" s="1"/>
  <c r="AI226" i="2" a="1"/>
  <c r="AI226" i="2" s="1"/>
  <c r="AR226" i="2" a="1"/>
  <c r="AR226" i="2" s="1"/>
  <c r="Q222" i="2" a="1"/>
  <c r="Q222" i="2" s="1"/>
  <c r="Z222" i="2" a="1"/>
  <c r="Z222" i="2" s="1"/>
  <c r="AI222" i="2" a="1"/>
  <c r="AI222" i="2" s="1"/>
  <c r="AR222" i="2" a="1"/>
  <c r="AR222" i="2" s="1"/>
  <c r="Q218" i="2" a="1"/>
  <c r="Q218" i="2" s="1"/>
  <c r="Z218" i="2" a="1"/>
  <c r="Z218" i="2" s="1"/>
  <c r="AI218" i="2" a="1"/>
  <c r="AI218" i="2" s="1"/>
  <c r="AR218" i="2" a="1"/>
  <c r="AR218" i="2" s="1"/>
  <c r="Q214" i="2" a="1"/>
  <c r="Q214" i="2" s="1"/>
  <c r="Z214" i="2" a="1"/>
  <c r="Z214" i="2" s="1"/>
  <c r="AI214" i="2" a="1"/>
  <c r="AI214" i="2" s="1"/>
  <c r="AR214" i="2" a="1"/>
  <c r="AR214" i="2" s="1"/>
  <c r="Q298" i="2" a="1"/>
  <c r="Q298" i="2" s="1"/>
  <c r="Z298" i="2" a="1"/>
  <c r="Z298" i="2" s="1"/>
  <c r="AI298" i="2" a="1"/>
  <c r="AI298" i="2" s="1"/>
  <c r="AR298" i="2" a="1"/>
  <c r="AR298" i="2" s="1"/>
  <c r="Q284" i="2" a="1"/>
  <c r="Q284" i="2" s="1"/>
  <c r="Z284" i="2" a="1"/>
  <c r="Z284" i="2" s="1"/>
  <c r="AI284" i="2" a="1"/>
  <c r="AI284" i="2" s="1"/>
  <c r="AR284" i="2" a="1"/>
  <c r="AR284" i="2" s="1"/>
  <c r="Q276" i="2" a="1"/>
  <c r="Q276" i="2" s="1"/>
  <c r="Z276" i="2" a="1"/>
  <c r="Z276" i="2" s="1"/>
  <c r="AI276" i="2" a="1"/>
  <c r="AI276" i="2" s="1"/>
  <c r="AR276" i="2" a="1"/>
  <c r="AR276" i="2" s="1"/>
  <c r="Q268" i="2" a="1"/>
  <c r="Q268" i="2" s="1"/>
  <c r="Z268" i="2" a="1"/>
  <c r="Z268" i="2" s="1"/>
  <c r="AI268" i="2" a="1"/>
  <c r="AI268" i="2" s="1"/>
  <c r="AR268" i="2" a="1"/>
  <c r="AR268" i="2" s="1"/>
  <c r="Q260" i="2" a="1"/>
  <c r="Q260" i="2" s="1"/>
  <c r="Z260" i="2" a="1"/>
  <c r="Z260" i="2" s="1"/>
  <c r="AI260" i="2" a="1"/>
  <c r="AI260" i="2" s="1"/>
  <c r="AR260" i="2" a="1"/>
  <c r="AR260" i="2" s="1"/>
  <c r="Q252" i="2" a="1"/>
  <c r="Q252" i="2" s="1"/>
  <c r="Z252" i="2" a="1"/>
  <c r="Z252" i="2" s="1"/>
  <c r="AI252" i="2" a="1"/>
  <c r="AI252" i="2" s="1"/>
  <c r="AR252" i="2" a="1"/>
  <c r="AR252" i="2" s="1"/>
  <c r="Q244" i="2" a="1"/>
  <c r="Q244" i="2" s="1"/>
  <c r="Z244" i="2" a="1"/>
  <c r="Z244" i="2" s="1"/>
  <c r="AI244" i="2" a="1"/>
  <c r="AI244" i="2" s="1"/>
  <c r="AR244" i="2" a="1"/>
  <c r="AR244" i="2" s="1"/>
  <c r="Q236" i="2" a="1"/>
  <c r="Q236" i="2" s="1"/>
  <c r="Z236" i="2" a="1"/>
  <c r="Z236" i="2" s="1"/>
  <c r="AI236" i="2" a="1"/>
  <c r="AI236" i="2" s="1"/>
  <c r="AR236" i="2" a="1"/>
  <c r="AR236" i="2" s="1"/>
  <c r="Q149" i="2" a="1"/>
  <c r="Q149" i="2" s="1"/>
  <c r="Z149" i="2" a="1"/>
  <c r="Z149" i="2" s="1"/>
  <c r="AI149" i="2" a="1"/>
  <c r="AI149" i="2" s="1"/>
  <c r="AR149" i="2" a="1"/>
  <c r="AR149" i="2" s="1"/>
  <c r="Q220" i="2" a="1"/>
  <c r="Q220" i="2" s="1"/>
  <c r="Z220" i="2" a="1"/>
  <c r="Z220" i="2" s="1"/>
  <c r="AI220" i="2" a="1"/>
  <c r="AI220" i="2" s="1"/>
  <c r="AR220" i="2" a="1"/>
  <c r="AR220" i="2" s="1"/>
  <c r="AR212" i="2" a="1"/>
  <c r="AR212" i="2" s="1"/>
  <c r="AI212" i="2" a="1"/>
  <c r="AI212" i="2" s="1"/>
  <c r="Z212" i="2" a="1"/>
  <c r="Z212" i="2" s="1"/>
  <c r="Q212" i="2" a="1"/>
  <c r="Q212" i="2" s="1"/>
  <c r="AR208" i="2" a="1"/>
  <c r="AR208" i="2" s="1"/>
  <c r="AI208" i="2" a="1"/>
  <c r="AI208" i="2" s="1"/>
  <c r="Z208" i="2" a="1"/>
  <c r="Z208" i="2" s="1"/>
  <c r="Q208" i="2" a="1"/>
  <c r="Q208" i="2" s="1"/>
  <c r="AR204" i="2" a="1"/>
  <c r="AR204" i="2" s="1"/>
  <c r="AI204" i="2" a="1"/>
  <c r="AI204" i="2" s="1"/>
  <c r="Z204" i="2" a="1"/>
  <c r="Z204" i="2" s="1"/>
  <c r="Q204" i="2" a="1"/>
  <c r="Q204" i="2" s="1"/>
  <c r="AR200" i="2" a="1"/>
  <c r="AR200" i="2" s="1"/>
  <c r="AI200" i="2" a="1"/>
  <c r="AI200" i="2" s="1"/>
  <c r="Z200" i="2" a="1"/>
  <c r="Z200" i="2" s="1"/>
  <c r="Q200" i="2" a="1"/>
  <c r="Q200" i="2" s="1"/>
  <c r="AR196" i="2" a="1"/>
  <c r="AR196" i="2" s="1"/>
  <c r="AI196" i="2" a="1"/>
  <c r="AI196" i="2" s="1"/>
  <c r="Z196" i="2" a="1"/>
  <c r="Z196" i="2" s="1"/>
  <c r="Q196" i="2" a="1"/>
  <c r="Q196" i="2" s="1"/>
  <c r="AR192" i="2" a="1"/>
  <c r="AR192" i="2" s="1"/>
  <c r="AI192" i="2" a="1"/>
  <c r="AI192" i="2" s="1"/>
  <c r="Z192" i="2" a="1"/>
  <c r="Z192" i="2" s="1"/>
  <c r="Q192" i="2" a="1"/>
  <c r="Q192" i="2" s="1"/>
  <c r="AR188" i="2" a="1"/>
  <c r="AR188" i="2" s="1"/>
  <c r="AI188" i="2" a="1"/>
  <c r="AI188" i="2" s="1"/>
  <c r="Z188" i="2" a="1"/>
  <c r="Z188" i="2" s="1"/>
  <c r="Q188" i="2" a="1"/>
  <c r="Q188" i="2" s="1"/>
  <c r="AR184" i="2" a="1"/>
  <c r="AR184" i="2" s="1"/>
  <c r="AI184" i="2" a="1"/>
  <c r="AI184" i="2" s="1"/>
  <c r="Z184" i="2" a="1"/>
  <c r="Z184" i="2" s="1"/>
  <c r="Q184" i="2" a="1"/>
  <c r="Q184" i="2" s="1"/>
  <c r="Q180" i="2" a="1"/>
  <c r="Q180" i="2" s="1"/>
  <c r="Z180" i="2" a="1"/>
  <c r="Z180" i="2" s="1"/>
  <c r="AI180" i="2" a="1"/>
  <c r="AI180" i="2" s="1"/>
  <c r="AR180" i="2" a="1"/>
  <c r="AR180" i="2" s="1"/>
  <c r="Q176" i="2" a="1"/>
  <c r="Q176" i="2" s="1"/>
  <c r="Z176" i="2" a="1"/>
  <c r="Z176" i="2" s="1"/>
  <c r="AI176" i="2" a="1"/>
  <c r="AI176" i="2" s="1"/>
  <c r="AR176" i="2" a="1"/>
  <c r="AR176" i="2" s="1"/>
  <c r="Q172" i="2" a="1"/>
  <c r="Q172" i="2" s="1"/>
  <c r="Z172" i="2" a="1"/>
  <c r="Z172" i="2" s="1"/>
  <c r="AI172" i="2" a="1"/>
  <c r="AI172" i="2" s="1"/>
  <c r="AR172" i="2" a="1"/>
  <c r="AR172" i="2" s="1"/>
  <c r="Q168" i="2" a="1"/>
  <c r="Q168" i="2" s="1"/>
  <c r="Z168" i="2" a="1"/>
  <c r="Z168" i="2" s="1"/>
  <c r="AI168" i="2" a="1"/>
  <c r="AI168" i="2" s="1"/>
  <c r="AR168" i="2" a="1"/>
  <c r="AR168" i="2" s="1"/>
  <c r="Q164" i="2" a="1"/>
  <c r="Q164" i="2" s="1"/>
  <c r="Z164" i="2" a="1"/>
  <c r="Z164" i="2" s="1"/>
  <c r="AI164" i="2" a="1"/>
  <c r="AI164" i="2" s="1"/>
  <c r="AR164" i="2" a="1"/>
  <c r="AR164" i="2" s="1"/>
  <c r="Q160" i="2" a="1"/>
  <c r="Q160" i="2" s="1"/>
  <c r="Z160" i="2" a="1"/>
  <c r="Z160" i="2" s="1"/>
  <c r="AI160" i="2" a="1"/>
  <c r="AI160" i="2" s="1"/>
  <c r="AR160" i="2" a="1"/>
  <c r="AR160" i="2" s="1"/>
  <c r="Q156" i="2" a="1"/>
  <c r="Q156" i="2" s="1"/>
  <c r="Z156" i="2" a="1"/>
  <c r="Z156" i="2" s="1"/>
  <c r="AI156" i="2" a="1"/>
  <c r="AI156" i="2" s="1"/>
  <c r="AR156" i="2" a="1"/>
  <c r="AR156" i="2" s="1"/>
  <c r="Q152" i="2" a="1"/>
  <c r="Q152" i="2" s="1"/>
  <c r="Z152" i="2" a="1"/>
  <c r="Z152" i="2" s="1"/>
  <c r="AI152" i="2" a="1"/>
  <c r="AI152" i="2" s="1"/>
  <c r="AR152" i="2" a="1"/>
  <c r="AR152" i="2" s="1"/>
  <c r="Q148" i="2" a="1"/>
  <c r="Q148" i="2" s="1"/>
  <c r="Z148" i="2" a="1"/>
  <c r="Z148" i="2" s="1"/>
  <c r="AI148" i="2" a="1"/>
  <c r="AI148" i="2" s="1"/>
  <c r="AR148" i="2" a="1"/>
  <c r="AR148" i="2" s="1"/>
  <c r="Q144" i="2" a="1"/>
  <c r="Q144" i="2" s="1"/>
  <c r="Z144" i="2" a="1"/>
  <c r="Z144" i="2" s="1"/>
  <c r="AI144" i="2" a="1"/>
  <c r="AI144" i="2" s="1"/>
  <c r="AR144" i="2" a="1"/>
  <c r="AR144" i="2" s="1"/>
  <c r="Q52" i="2" a="1"/>
  <c r="Q52" i="2" s="1"/>
  <c r="Z52" i="2" a="1"/>
  <c r="Z52" i="2" s="1"/>
  <c r="AI52" i="2" a="1"/>
  <c r="AI52" i="2" s="1"/>
  <c r="AR52" i="2" a="1"/>
  <c r="AR52" i="2" s="1"/>
  <c r="Q136" i="2" a="1"/>
  <c r="Q136" i="2" s="1"/>
  <c r="Z136" i="2" a="1"/>
  <c r="Z136" i="2" s="1"/>
  <c r="AI136" i="2" a="1"/>
  <c r="AI136" i="2" s="1"/>
  <c r="AR136" i="2" a="1"/>
  <c r="AR136" i="2" s="1"/>
  <c r="Q132" i="2" a="1"/>
  <c r="Q132" i="2" s="1"/>
  <c r="Z132" i="2" a="1"/>
  <c r="Z132" i="2" s="1"/>
  <c r="AI132" i="2" a="1"/>
  <c r="AI132" i="2" s="1"/>
  <c r="AR132" i="2" a="1"/>
  <c r="AR132" i="2" s="1"/>
  <c r="Q128" i="2" a="1"/>
  <c r="Q128" i="2" s="1"/>
  <c r="Z128" i="2" a="1"/>
  <c r="Z128" i="2" s="1"/>
  <c r="AI128" i="2" a="1"/>
  <c r="AI128" i="2" s="1"/>
  <c r="AR128" i="2" a="1"/>
  <c r="AR128" i="2" s="1"/>
  <c r="Q124" i="2" a="1"/>
  <c r="Q124" i="2" s="1"/>
  <c r="Z124" i="2" a="1"/>
  <c r="Z124" i="2" s="1"/>
  <c r="AI124" i="2" a="1"/>
  <c r="AI124" i="2" s="1"/>
  <c r="AR124" i="2" a="1"/>
  <c r="AR124" i="2" s="1"/>
  <c r="Q120" i="2" a="1"/>
  <c r="Q120" i="2" s="1"/>
  <c r="Z120" i="2" a="1"/>
  <c r="Z120" i="2" s="1"/>
  <c r="AI120" i="2" a="1"/>
  <c r="AI120" i="2" s="1"/>
  <c r="AR120" i="2" a="1"/>
  <c r="AR120" i="2" s="1"/>
  <c r="Q116" i="2" a="1"/>
  <c r="Q116" i="2" s="1"/>
  <c r="Z116" i="2" a="1"/>
  <c r="Z116" i="2" s="1"/>
  <c r="AI116" i="2" a="1"/>
  <c r="AI116" i="2" s="1"/>
  <c r="AR116" i="2" a="1"/>
  <c r="AR116" i="2" s="1"/>
  <c r="Q112" i="2" a="1"/>
  <c r="Q112" i="2" s="1"/>
  <c r="Z112" i="2" a="1"/>
  <c r="Z112" i="2" s="1"/>
  <c r="AI112" i="2" a="1"/>
  <c r="AI112" i="2" s="1"/>
  <c r="AR112" i="2" a="1"/>
  <c r="AR112" i="2" s="1"/>
  <c r="Q108" i="2" a="1"/>
  <c r="Q108" i="2" s="1"/>
  <c r="Z108" i="2" a="1"/>
  <c r="Z108" i="2" s="1"/>
  <c r="AI108" i="2" a="1"/>
  <c r="AI108" i="2" s="1"/>
  <c r="AR108" i="2" a="1"/>
  <c r="AR108" i="2" s="1"/>
  <c r="Q104" i="2" a="1"/>
  <c r="Q104" i="2" s="1"/>
  <c r="Z104" i="2" a="1"/>
  <c r="Z104" i="2" s="1"/>
  <c r="AI104" i="2" a="1"/>
  <c r="AI104" i="2" s="1"/>
  <c r="AR104" i="2" a="1"/>
  <c r="AR104" i="2" s="1"/>
  <c r="Q100" i="2" a="1"/>
  <c r="Q100" i="2" s="1"/>
  <c r="Z100" i="2" a="1"/>
  <c r="Z100" i="2" s="1"/>
  <c r="AI100" i="2" a="1"/>
  <c r="AI100" i="2" s="1"/>
  <c r="AR100" i="2" a="1"/>
  <c r="AR100" i="2" s="1"/>
  <c r="Q96" i="2" a="1"/>
  <c r="Q96" i="2" s="1"/>
  <c r="Z96" i="2" a="1"/>
  <c r="Z96" i="2" s="1"/>
  <c r="AI96" i="2" a="1"/>
  <c r="AI96" i="2" s="1"/>
  <c r="AR96" i="2" a="1"/>
  <c r="AR96" i="2" s="1"/>
  <c r="Q92" i="2" a="1"/>
  <c r="Q92" i="2" s="1"/>
  <c r="Z92" i="2" a="1"/>
  <c r="Z92" i="2" s="1"/>
  <c r="AI92" i="2" a="1"/>
  <c r="AI92" i="2" s="1"/>
  <c r="AR92" i="2" a="1"/>
  <c r="AR92" i="2" s="1"/>
  <c r="Q88" i="2" a="1"/>
  <c r="Q88" i="2" s="1"/>
  <c r="Z88" i="2" a="1"/>
  <c r="Z88" i="2" s="1"/>
  <c r="AI88" i="2" a="1"/>
  <c r="AI88" i="2" s="1"/>
  <c r="AR88" i="2" a="1"/>
  <c r="AR88" i="2" s="1"/>
  <c r="Q84" i="2" a="1"/>
  <c r="Q84" i="2" s="1"/>
  <c r="Z84" i="2" a="1"/>
  <c r="Z84" i="2" s="1"/>
  <c r="AI84" i="2" a="1"/>
  <c r="AI84" i="2" s="1"/>
  <c r="AR84" i="2" a="1"/>
  <c r="AR84" i="2" s="1"/>
  <c r="Q80" i="2" a="1"/>
  <c r="Q80" i="2" s="1"/>
  <c r="Z80" i="2" a="1"/>
  <c r="Z80" i="2" s="1"/>
  <c r="AI80" i="2" a="1"/>
  <c r="AI80" i="2" s="1"/>
  <c r="AR80" i="2" a="1"/>
  <c r="AR80" i="2" s="1"/>
  <c r="Q76" i="2" a="1"/>
  <c r="Q76" i="2" s="1"/>
  <c r="Z76" i="2" a="1"/>
  <c r="Z76" i="2" s="1"/>
  <c r="AI76" i="2" a="1"/>
  <c r="AI76" i="2" s="1"/>
  <c r="AR76" i="2" a="1"/>
  <c r="AR76" i="2" s="1"/>
  <c r="Q72" i="2" a="1"/>
  <c r="Q72" i="2" s="1"/>
  <c r="Z72" i="2" a="1"/>
  <c r="Z72" i="2" s="1"/>
  <c r="AI72" i="2" a="1"/>
  <c r="AI72" i="2" s="1"/>
  <c r="AR72" i="2" a="1"/>
  <c r="AR72" i="2" s="1"/>
  <c r="Q294" i="2" a="1"/>
  <c r="Q294" i="2" s="1"/>
  <c r="Z294" i="2" a="1"/>
  <c r="Z294" i="2" s="1"/>
  <c r="AI294" i="2" a="1"/>
  <c r="AI294" i="2" s="1"/>
  <c r="AR294" i="2" a="1"/>
  <c r="AR294" i="2" s="1"/>
  <c r="Q64" i="2" a="1"/>
  <c r="Q64" i="2" s="1"/>
  <c r="Z64" i="2" a="1"/>
  <c r="Z64" i="2" s="1"/>
  <c r="AI64" i="2" a="1"/>
  <c r="AI64" i="2" s="1"/>
  <c r="AR64" i="2" a="1"/>
  <c r="AR64" i="2" s="1"/>
  <c r="Q60" i="2" a="1"/>
  <c r="Q60" i="2" s="1"/>
  <c r="Z60" i="2" a="1"/>
  <c r="Z60" i="2" s="1"/>
  <c r="AI60" i="2" a="1"/>
  <c r="AI60" i="2" s="1"/>
  <c r="AR60" i="2" a="1"/>
  <c r="AR60" i="2" s="1"/>
  <c r="Q48" i="2" a="1"/>
  <c r="Q48" i="2" s="1"/>
  <c r="Z48" i="2" a="1"/>
  <c r="Z48" i="2" s="1"/>
  <c r="AI48" i="2" a="1"/>
  <c r="AI48" i="2" s="1"/>
  <c r="AR48" i="2" a="1"/>
  <c r="AR48" i="2" s="1"/>
  <c r="Q40" i="2" a="1"/>
  <c r="Q40" i="2" s="1"/>
  <c r="Z40" i="2" a="1"/>
  <c r="Z40" i="2" s="1"/>
  <c r="AI40" i="2" a="1"/>
  <c r="AI40" i="2" s="1"/>
  <c r="AR40" i="2" a="1"/>
  <c r="AR40" i="2" s="1"/>
  <c r="Q32" i="2" a="1"/>
  <c r="Q32" i="2" s="1"/>
  <c r="Z32" i="2" a="1"/>
  <c r="Z32" i="2" s="1"/>
  <c r="AI32" i="2" a="1"/>
  <c r="AI32" i="2" s="1"/>
  <c r="AR32" i="2" a="1"/>
  <c r="AR32" i="2" s="1"/>
  <c r="Q24" i="2" a="1"/>
  <c r="Q24" i="2" s="1"/>
  <c r="Z24" i="2" a="1"/>
  <c r="Z24" i="2" s="1"/>
  <c r="AI24" i="2" a="1"/>
  <c r="AI24" i="2" s="1"/>
  <c r="AR24" i="2" a="1"/>
  <c r="AR24" i="2" s="1"/>
  <c r="Q20" i="2" a="1"/>
  <c r="Q20" i="2" s="1"/>
  <c r="Z20" i="2" a="1"/>
  <c r="Z20" i="2" s="1"/>
  <c r="AI20" i="2" a="1"/>
  <c r="AI20" i="2" s="1"/>
  <c r="AR20" i="2" a="1"/>
  <c r="AR20" i="2" s="1"/>
  <c r="Q295" i="2" a="1"/>
  <c r="Q295" i="2" s="1"/>
  <c r="Z295" i="2" a="1"/>
  <c r="Z295" i="2" s="1"/>
  <c r="AI295" i="2" a="1"/>
  <c r="AI295" i="2" s="1"/>
  <c r="AR295" i="2" a="1"/>
  <c r="AR295" i="2" s="1"/>
  <c r="Q12" i="2" a="1"/>
  <c r="Q12" i="2" s="1"/>
  <c r="Z12" i="2" a="1"/>
  <c r="Z12" i="2" s="1"/>
  <c r="AI12" i="2" a="1"/>
  <c r="AI12" i="2" s="1"/>
  <c r="AR12" i="2" a="1"/>
  <c r="AR12" i="2" s="1"/>
  <c r="Q8" i="2" a="1"/>
  <c r="Q8" i="2" s="1"/>
  <c r="Z8" i="2" a="1"/>
  <c r="Z8" i="2" s="1"/>
  <c r="AI8" i="2" a="1"/>
  <c r="AI8" i="2" s="1"/>
  <c r="AR8" i="2" a="1"/>
  <c r="AR8" i="2" s="1"/>
  <c r="Q445" i="1" a="1"/>
  <c r="Q445" i="1" s="1"/>
  <c r="Z445" i="1" a="1"/>
  <c r="Z445" i="1" s="1"/>
  <c r="AI445" i="1" a="1"/>
  <c r="AI445" i="1" s="1"/>
  <c r="AR445" i="1" a="1"/>
  <c r="AR445" i="1" s="1"/>
  <c r="Q403" i="1" a="1"/>
  <c r="Q403" i="1" s="1"/>
  <c r="Z403" i="1" a="1"/>
  <c r="Z403" i="1" s="1"/>
  <c r="AI403" i="1" a="1"/>
  <c r="AI403" i="1" s="1"/>
  <c r="AR403" i="1" a="1"/>
  <c r="AR403" i="1" s="1"/>
  <c r="Q399" i="1" a="1"/>
  <c r="Q399" i="1" s="1"/>
  <c r="Z399" i="1" a="1"/>
  <c r="Z399" i="1" s="1"/>
  <c r="AI399" i="1" a="1"/>
  <c r="AI399" i="1" s="1"/>
  <c r="AR399" i="1" a="1"/>
  <c r="AR399" i="1" s="1"/>
  <c r="Q395" i="1" a="1"/>
  <c r="Q395" i="1" s="1"/>
  <c r="Z395" i="1" a="1"/>
  <c r="Z395" i="1" s="1"/>
  <c r="AI395" i="1" a="1"/>
  <c r="AI395" i="1" s="1"/>
  <c r="AR395" i="1" a="1"/>
  <c r="AR395" i="1" s="1"/>
  <c r="Q391" i="1" a="1"/>
  <c r="Q391" i="1" s="1"/>
  <c r="Z391" i="1" a="1"/>
  <c r="Z391" i="1" s="1"/>
  <c r="AI391" i="1" a="1"/>
  <c r="AI391" i="1" s="1"/>
  <c r="AR391" i="1" a="1"/>
  <c r="AR391" i="1" s="1"/>
  <c r="Q387" i="1" a="1"/>
  <c r="Q387" i="1" s="1"/>
  <c r="Z387" i="1" a="1"/>
  <c r="Z387" i="1" s="1"/>
  <c r="AI387" i="1" a="1"/>
  <c r="AI387" i="1" s="1"/>
  <c r="AR387" i="1" a="1"/>
  <c r="AR387" i="1" s="1"/>
  <c r="Q383" i="1" a="1"/>
  <c r="Q383" i="1" s="1"/>
  <c r="Z383" i="1" a="1"/>
  <c r="Z383" i="1" s="1"/>
  <c r="AI383" i="1" a="1"/>
  <c r="AI383" i="1" s="1"/>
  <c r="AR383" i="1" a="1"/>
  <c r="AR383" i="1" s="1"/>
  <c r="Q379" i="1" a="1"/>
  <c r="Q379" i="1" s="1"/>
  <c r="Z379" i="1" a="1"/>
  <c r="Z379" i="1" s="1"/>
  <c r="AI379" i="1" a="1"/>
  <c r="AI379" i="1" s="1"/>
  <c r="AR379" i="1" a="1"/>
  <c r="AR379" i="1" s="1"/>
  <c r="Q375" i="1" a="1"/>
  <c r="Q375" i="1" s="1"/>
  <c r="Z375" i="1" a="1"/>
  <c r="Z375" i="1" s="1"/>
  <c r="AI375" i="1" a="1"/>
  <c r="AI375" i="1" s="1"/>
  <c r="AR375" i="1" a="1"/>
  <c r="AR375" i="1" s="1"/>
  <c r="Q371" i="1" a="1"/>
  <c r="Q371" i="1" s="1"/>
  <c r="Z371" i="1" a="1"/>
  <c r="Z371" i="1" s="1"/>
  <c r="AI371" i="1" a="1"/>
  <c r="AI371" i="1" s="1"/>
  <c r="AR371" i="1" a="1"/>
  <c r="AR371" i="1" s="1"/>
  <c r="Q367" i="1" a="1"/>
  <c r="Q367" i="1" s="1"/>
  <c r="Z367" i="1" a="1"/>
  <c r="Z367" i="1" s="1"/>
  <c r="AI367" i="1" a="1"/>
  <c r="AI367" i="1" s="1"/>
  <c r="AR367" i="1" a="1"/>
  <c r="AR367" i="1" s="1"/>
  <c r="Q363" i="1" a="1"/>
  <c r="Q363" i="1" s="1"/>
  <c r="Z363" i="1" a="1"/>
  <c r="Z363" i="1" s="1"/>
  <c r="AI363" i="1" a="1"/>
  <c r="AI363" i="1" s="1"/>
  <c r="AR363" i="1" a="1"/>
  <c r="AR363" i="1" s="1"/>
  <c r="Q359" i="1" a="1"/>
  <c r="Q359" i="1" s="1"/>
  <c r="Z359" i="1" a="1"/>
  <c r="Z359" i="1" s="1"/>
  <c r="AI359" i="1" a="1"/>
  <c r="AI359" i="1" s="1"/>
  <c r="AR359" i="1" a="1"/>
  <c r="AR359" i="1" s="1"/>
  <c r="Q355" i="1" a="1"/>
  <c r="Q355" i="1" s="1"/>
  <c r="Z355" i="1" a="1"/>
  <c r="Z355" i="1" s="1"/>
  <c r="AI355" i="1" a="1"/>
  <c r="AI355" i="1" s="1"/>
  <c r="AR355" i="1" a="1"/>
  <c r="AR355" i="1" s="1"/>
  <c r="Q351" i="1" a="1"/>
  <c r="Q351" i="1" s="1"/>
  <c r="Z351" i="1" a="1"/>
  <c r="Z351" i="1" s="1"/>
  <c r="AI351" i="1" a="1"/>
  <c r="AI351" i="1" s="1"/>
  <c r="AR351" i="1" a="1"/>
  <c r="AR351" i="1" s="1"/>
  <c r="Q347" i="1" a="1"/>
  <c r="Q347" i="1" s="1"/>
  <c r="Z347" i="1" a="1"/>
  <c r="Z347" i="1" s="1"/>
  <c r="AI347" i="1" a="1"/>
  <c r="AI347" i="1" s="1"/>
  <c r="AR347" i="1" a="1"/>
  <c r="AR347" i="1" s="1"/>
  <c r="Q343" i="1" a="1"/>
  <c r="Q343" i="1" s="1"/>
  <c r="Z343" i="1" a="1"/>
  <c r="Z343" i="1" s="1"/>
  <c r="AI343" i="1" a="1"/>
  <c r="AI343" i="1" s="1"/>
  <c r="AR343" i="1" a="1"/>
  <c r="AR343" i="1" s="1"/>
  <c r="Q339" i="1" a="1"/>
  <c r="Q339" i="1" s="1"/>
  <c r="Z339" i="1" a="1"/>
  <c r="Z339" i="1" s="1"/>
  <c r="AI339" i="1" a="1"/>
  <c r="AI339" i="1" s="1"/>
  <c r="AR339" i="1" a="1"/>
  <c r="AR339" i="1" s="1"/>
  <c r="Q335" i="1" a="1"/>
  <c r="Q335" i="1" s="1"/>
  <c r="Z335" i="1" a="1"/>
  <c r="Z335" i="1" s="1"/>
  <c r="AI335" i="1" a="1"/>
  <c r="AI335" i="1" s="1"/>
  <c r="AR335" i="1" a="1"/>
  <c r="AR335" i="1" s="1"/>
  <c r="AR334" i="1" a="1"/>
  <c r="AR334" i="1" s="1"/>
  <c r="AI334" i="1" a="1"/>
  <c r="AI334" i="1" s="1"/>
  <c r="Z334" i="1" a="1"/>
  <c r="Z334" i="1" s="1"/>
  <c r="Q334" i="1" a="1"/>
  <c r="Q334" i="1" s="1"/>
  <c r="AR332" i="1" a="1"/>
  <c r="AR332" i="1" s="1"/>
  <c r="AI332" i="1" a="1"/>
  <c r="AI332" i="1" s="1"/>
  <c r="Z332" i="1" a="1"/>
  <c r="Z332" i="1" s="1"/>
  <c r="Q332" i="1" a="1"/>
  <c r="Q332" i="1" s="1"/>
  <c r="AR330" i="1" a="1"/>
  <c r="AR330" i="1" s="1"/>
  <c r="AI330" i="1" a="1"/>
  <c r="AI330" i="1" s="1"/>
  <c r="Z330" i="1" a="1"/>
  <c r="Z330" i="1" s="1"/>
  <c r="Q330" i="1" a="1"/>
  <c r="Q330" i="1" s="1"/>
  <c r="AR328" i="1" a="1"/>
  <c r="AR328" i="1" s="1"/>
  <c r="AI328" i="1" a="1"/>
  <c r="AI328" i="1" s="1"/>
  <c r="Z328" i="1" a="1"/>
  <c r="Z328" i="1" s="1"/>
  <c r="Q328" i="1" a="1"/>
  <c r="Q328" i="1" s="1"/>
  <c r="AR326" i="1" a="1"/>
  <c r="AR326" i="1" s="1"/>
  <c r="AI326" i="1" a="1"/>
  <c r="AI326" i="1" s="1"/>
  <c r="Z326" i="1" a="1"/>
  <c r="Z326" i="1" s="1"/>
  <c r="Q326" i="1" a="1"/>
  <c r="Q326" i="1" s="1"/>
  <c r="AR324" i="1" a="1"/>
  <c r="AR324" i="1" s="1"/>
  <c r="AI324" i="1" a="1"/>
  <c r="AI324" i="1" s="1"/>
  <c r="Z324" i="1" a="1"/>
  <c r="Z324" i="1" s="1"/>
  <c r="Q324" i="1" a="1"/>
  <c r="Q324" i="1" s="1"/>
  <c r="AR322" i="1" a="1"/>
  <c r="AR322" i="1" s="1"/>
  <c r="AI322" i="1" a="1"/>
  <c r="AI322" i="1" s="1"/>
  <c r="Z322" i="1" a="1"/>
  <c r="Z322" i="1" s="1"/>
  <c r="Q322" i="1" a="1"/>
  <c r="Q322" i="1" s="1"/>
  <c r="AR320" i="1" a="1"/>
  <c r="AR320" i="1" s="1"/>
  <c r="AI320" i="1" a="1"/>
  <c r="AI320" i="1" s="1"/>
  <c r="Z320" i="1" a="1"/>
  <c r="Z320" i="1" s="1"/>
  <c r="Q320" i="1" a="1"/>
  <c r="Q320" i="1" s="1"/>
  <c r="AR318" i="1" a="1"/>
  <c r="AR318" i="1" s="1"/>
  <c r="AI318" i="1" a="1"/>
  <c r="AI318" i="1" s="1"/>
  <c r="Z318" i="1" a="1"/>
  <c r="Z318" i="1" s="1"/>
  <c r="Q318" i="1" a="1"/>
  <c r="Q318" i="1" s="1"/>
  <c r="AR316" i="1" a="1"/>
  <c r="AR316" i="1" s="1"/>
  <c r="AI316" i="1" a="1"/>
  <c r="AI316" i="1" s="1"/>
  <c r="Z316" i="1" a="1"/>
  <c r="Z316" i="1" s="1"/>
  <c r="Q316" i="1" a="1"/>
  <c r="Q316" i="1" s="1"/>
  <c r="AR314" i="1" a="1"/>
  <c r="AR314" i="1" s="1"/>
  <c r="AI314" i="1" a="1"/>
  <c r="AI314" i="1" s="1"/>
  <c r="Z314" i="1" a="1"/>
  <c r="Z314" i="1" s="1"/>
  <c r="Q314" i="1" a="1"/>
  <c r="Q314" i="1" s="1"/>
  <c r="AR312" i="1" a="1"/>
  <c r="AR312" i="1" s="1"/>
  <c r="AI312" i="1" a="1"/>
  <c r="AI312" i="1" s="1"/>
  <c r="Z312" i="1" a="1"/>
  <c r="Z312" i="1" s="1"/>
  <c r="Q312" i="1" a="1"/>
  <c r="Q312" i="1" s="1"/>
  <c r="AR308" i="1" a="1"/>
  <c r="AR308" i="1" s="1"/>
  <c r="AI308" i="1" a="1"/>
  <c r="AI308" i="1" s="1"/>
  <c r="Z308" i="1" a="1"/>
  <c r="Z308" i="1" s="1"/>
  <c r="Q308" i="1" a="1"/>
  <c r="Q308" i="1" s="1"/>
  <c r="AR298" i="1" a="1"/>
  <c r="AR298" i="1" s="1"/>
  <c r="AI298" i="1" a="1"/>
  <c r="AI298" i="1" s="1"/>
  <c r="Z298" i="1" a="1"/>
  <c r="Z298" i="1" s="1"/>
  <c r="Q298" i="1" a="1"/>
  <c r="Q298" i="1" s="1"/>
  <c r="AR299" i="1" a="1"/>
  <c r="AR299" i="1" s="1"/>
  <c r="AI299" i="1" a="1"/>
  <c r="AI299" i="1" s="1"/>
  <c r="Z299" i="1" a="1"/>
  <c r="Z299" i="1" s="1"/>
  <c r="Q299" i="1" a="1"/>
  <c r="Q299" i="1" s="1"/>
  <c r="AR310" i="1" a="1"/>
  <c r="AR310" i="1" s="1"/>
  <c r="AI310" i="1" a="1"/>
  <c r="AI310" i="1" s="1"/>
  <c r="Z310" i="1" a="1"/>
  <c r="Z310" i="1" s="1"/>
  <c r="Q310" i="1" a="1"/>
  <c r="Q310" i="1" s="1"/>
  <c r="AR302" i="1" a="1"/>
  <c r="AR302" i="1" s="1"/>
  <c r="AI302" i="1" a="1"/>
  <c r="AI302" i="1" s="1"/>
  <c r="Z302" i="1" a="1"/>
  <c r="Z302" i="1" s="1"/>
  <c r="Q302" i="1" a="1"/>
  <c r="Q302" i="1" s="1"/>
  <c r="AR278" i="1" a="1"/>
  <c r="AR278" i="1" s="1"/>
  <c r="AI278" i="1" a="1"/>
  <c r="AI278" i="1" s="1"/>
  <c r="Z278" i="1" a="1"/>
  <c r="Z278" i="1" s="1"/>
  <c r="Q278" i="1" a="1"/>
  <c r="Q278" i="1" s="1"/>
  <c r="AR306" i="1" a="1"/>
  <c r="AR306" i="1" s="1"/>
  <c r="AI306" i="1" a="1"/>
  <c r="AI306" i="1" s="1"/>
  <c r="Z306" i="1" a="1"/>
  <c r="Z306" i="1" s="1"/>
  <c r="Q306" i="1" a="1"/>
  <c r="Q306" i="1" s="1"/>
  <c r="AR296" i="1" a="1"/>
  <c r="AR296" i="1" s="1"/>
  <c r="AI296" i="1" a="1"/>
  <c r="AI296" i="1" s="1"/>
  <c r="Z296" i="1" a="1"/>
  <c r="Z296" i="1" s="1"/>
  <c r="Q296" i="1" a="1"/>
  <c r="Q296" i="1" s="1"/>
  <c r="AR294" i="1" a="1"/>
  <c r="AR294" i="1" s="1"/>
  <c r="AI294" i="1" a="1"/>
  <c r="AI294" i="1" s="1"/>
  <c r="Z294" i="1" a="1"/>
  <c r="Z294" i="1" s="1"/>
  <c r="Q294" i="1" a="1"/>
  <c r="Q294" i="1" s="1"/>
  <c r="AR292" i="1" a="1"/>
  <c r="AR292" i="1" s="1"/>
  <c r="AI292" i="1" a="1"/>
  <c r="AI292" i="1" s="1"/>
  <c r="Z292" i="1" a="1"/>
  <c r="Z292" i="1" s="1"/>
  <c r="Q292" i="1" a="1"/>
  <c r="Q292" i="1" s="1"/>
  <c r="AR290" i="1" a="1"/>
  <c r="AR290" i="1" s="1"/>
  <c r="AI290" i="1" a="1"/>
  <c r="AI290" i="1" s="1"/>
  <c r="Z290" i="1" a="1"/>
  <c r="Z290" i="1" s="1"/>
  <c r="Q290" i="1" a="1"/>
  <c r="Q290" i="1" s="1"/>
  <c r="AR288" i="1" a="1"/>
  <c r="AR288" i="1" s="1"/>
  <c r="AI288" i="1" a="1"/>
  <c r="AI288" i="1" s="1"/>
  <c r="Z288" i="1" a="1"/>
  <c r="Z288" i="1" s="1"/>
  <c r="Q288" i="1" a="1"/>
  <c r="Q288" i="1" s="1"/>
  <c r="AR286" i="1" a="1"/>
  <c r="AR286" i="1" s="1"/>
  <c r="AI286" i="1" a="1"/>
  <c r="AI286" i="1" s="1"/>
  <c r="Z286" i="1" a="1"/>
  <c r="Z286" i="1" s="1"/>
  <c r="Q286" i="1" a="1"/>
  <c r="Q286" i="1" s="1"/>
  <c r="AR284" i="1" a="1"/>
  <c r="AR284" i="1" s="1"/>
  <c r="AI284" i="1" a="1"/>
  <c r="AI284" i="1" s="1"/>
  <c r="Z284" i="1" a="1"/>
  <c r="Z284" i="1" s="1"/>
  <c r="Q284" i="1" a="1"/>
  <c r="Q284" i="1" s="1"/>
  <c r="AR289" i="1" a="1"/>
  <c r="AR289" i="1" s="1"/>
  <c r="AI289" i="1" a="1"/>
  <c r="AI289" i="1" s="1"/>
  <c r="Z289" i="1" a="1"/>
  <c r="Z289" i="1" s="1"/>
  <c r="Q289" i="1" a="1"/>
  <c r="Q289" i="1" s="1"/>
  <c r="AR280" i="1" a="1"/>
  <c r="AR280" i="1" s="1"/>
  <c r="AI280" i="1" a="1"/>
  <c r="AI280" i="1" s="1"/>
  <c r="Z280" i="1" a="1"/>
  <c r="Z280" i="1" s="1"/>
  <c r="Q280" i="1" a="1"/>
  <c r="Q280" i="1" s="1"/>
  <c r="AR31" i="1" a="1"/>
  <c r="AR31" i="1" s="1"/>
  <c r="AI31" i="1" a="1"/>
  <c r="AI31" i="1" s="1"/>
  <c r="Z31" i="1" a="1"/>
  <c r="Z31" i="1" s="1"/>
  <c r="Q31" i="1" a="1"/>
  <c r="Q31" i="1" s="1"/>
  <c r="Q146" i="1" a="1"/>
  <c r="Q146" i="1" s="1"/>
  <c r="Z146" i="1" a="1"/>
  <c r="Z146" i="1" s="1"/>
  <c r="AI146" i="1" a="1"/>
  <c r="AI146" i="1" s="1"/>
  <c r="AR146" i="1" a="1"/>
  <c r="AR146" i="1" s="1"/>
  <c r="Q126" i="1" a="1"/>
  <c r="Q126" i="1" s="1"/>
  <c r="Z126" i="1" a="1"/>
  <c r="Z126" i="1" s="1"/>
  <c r="AI126" i="1" a="1"/>
  <c r="AI126" i="1" s="1"/>
  <c r="AR126" i="1" a="1"/>
  <c r="AR126" i="1" s="1"/>
  <c r="Q217" i="1" a="1"/>
  <c r="Q217" i="1" s="1"/>
  <c r="Z217" i="1" a="1"/>
  <c r="Z217" i="1" s="1"/>
  <c r="AI217" i="1" a="1"/>
  <c r="AI217" i="1" s="1"/>
  <c r="AR217" i="1" a="1"/>
  <c r="AR217" i="1" s="1"/>
  <c r="Q270" i="1" a="1"/>
  <c r="Q270" i="1" s="1"/>
  <c r="Z270" i="1" a="1"/>
  <c r="Z270" i="1" s="1"/>
  <c r="AI270" i="1" a="1"/>
  <c r="AI270" i="1" s="1"/>
  <c r="AR270" i="1" a="1"/>
  <c r="AR270" i="1" s="1"/>
  <c r="Q266" i="1" a="1"/>
  <c r="Q266" i="1" s="1"/>
  <c r="Z266" i="1" a="1"/>
  <c r="Z266" i="1" s="1"/>
  <c r="AI266" i="1" a="1"/>
  <c r="AI266" i="1" s="1"/>
  <c r="AR266" i="1" a="1"/>
  <c r="AR266" i="1" s="1"/>
  <c r="Q262" i="1" a="1"/>
  <c r="Q262" i="1" s="1"/>
  <c r="Z262" i="1" a="1"/>
  <c r="Z262" i="1" s="1"/>
  <c r="AI262" i="1" a="1"/>
  <c r="AI262" i="1" s="1"/>
  <c r="AR262" i="1" a="1"/>
  <c r="AR262" i="1" s="1"/>
  <c r="Q254" i="1" a="1"/>
  <c r="Q254" i="1" s="1"/>
  <c r="Z254" i="1" a="1"/>
  <c r="Z254" i="1" s="1"/>
  <c r="AI254" i="1" a="1"/>
  <c r="AI254" i="1" s="1"/>
  <c r="AR254" i="1" a="1"/>
  <c r="AR254" i="1" s="1"/>
  <c r="Q246" i="1" a="1"/>
  <c r="Q246" i="1" s="1"/>
  <c r="Z246" i="1" a="1"/>
  <c r="Z246" i="1" s="1"/>
  <c r="AI246" i="1" a="1"/>
  <c r="AI246" i="1" s="1"/>
  <c r="AR246" i="1" a="1"/>
  <c r="AR246" i="1" s="1"/>
  <c r="Q238" i="1" a="1"/>
  <c r="Q238" i="1" s="1"/>
  <c r="Z238" i="1" a="1"/>
  <c r="Z238" i="1" s="1"/>
  <c r="AI238" i="1" a="1"/>
  <c r="AI238" i="1" s="1"/>
  <c r="AR238" i="1" a="1"/>
  <c r="AR238" i="1" s="1"/>
  <c r="Q147" i="1" a="1"/>
  <c r="Q147" i="1" s="1"/>
  <c r="Z147" i="1" a="1"/>
  <c r="Z147" i="1" s="1"/>
  <c r="AI147" i="1" a="1"/>
  <c r="AI147" i="1" s="1"/>
  <c r="AR147" i="1" a="1"/>
  <c r="AR147" i="1" s="1"/>
  <c r="Q222" i="1" a="1"/>
  <c r="Q222" i="1" s="1"/>
  <c r="Z222" i="1" a="1"/>
  <c r="Z222" i="1" s="1"/>
  <c r="AI222" i="1" a="1"/>
  <c r="AI222" i="1" s="1"/>
  <c r="AR222" i="1" a="1"/>
  <c r="AR222" i="1" s="1"/>
  <c r="Q214" i="1" a="1"/>
  <c r="Q214" i="1" s="1"/>
  <c r="Z214" i="1" a="1"/>
  <c r="Z214" i="1" s="1"/>
  <c r="AI214" i="1" a="1"/>
  <c r="AI214" i="1" s="1"/>
  <c r="AR214" i="1" a="1"/>
  <c r="AR214" i="1" s="1"/>
  <c r="Q35" i="1" a="1"/>
  <c r="Q35" i="1" s="1"/>
  <c r="Z35" i="1" a="1"/>
  <c r="Z35" i="1" s="1"/>
  <c r="AI35" i="1" a="1"/>
  <c r="AI35" i="1" s="1"/>
  <c r="AR35" i="1" a="1"/>
  <c r="AR35" i="1" s="1"/>
  <c r="Q9" i="1" a="1"/>
  <c r="Q9" i="1" s="1"/>
  <c r="Z9" i="1" a="1"/>
  <c r="Z9" i="1" s="1"/>
  <c r="AI9" i="1" a="1"/>
  <c r="AI9" i="1" s="1"/>
  <c r="AR9" i="1" a="1"/>
  <c r="AR9" i="1" s="1"/>
  <c r="Q190" i="1" a="1"/>
  <c r="Q190" i="1" s="1"/>
  <c r="Z190" i="1" a="1"/>
  <c r="Z190" i="1" s="1"/>
  <c r="AI190" i="1" a="1"/>
  <c r="AI190" i="1" s="1"/>
  <c r="AR190" i="1" a="1"/>
  <c r="AR190" i="1" s="1"/>
  <c r="Q188" i="1" a="1"/>
  <c r="Q188" i="1" s="1"/>
  <c r="Z188" i="1" a="1"/>
  <c r="Z188" i="1" s="1"/>
  <c r="AI188" i="1" a="1"/>
  <c r="AI188" i="1" s="1"/>
  <c r="AR188" i="1" a="1"/>
  <c r="AR188" i="1" s="1"/>
  <c r="Q260" i="1" a="1"/>
  <c r="Q260" i="1" s="1"/>
  <c r="Z260" i="1" a="1"/>
  <c r="Z260" i="1" s="1"/>
  <c r="AI260" i="1" a="1"/>
  <c r="AI260" i="1" s="1"/>
  <c r="AR260" i="1" a="1"/>
  <c r="AR260" i="1" s="1"/>
  <c r="Q172" i="1" a="1"/>
  <c r="Q172" i="1" s="1"/>
  <c r="Z172" i="1" a="1"/>
  <c r="Z172" i="1" s="1"/>
  <c r="AI172" i="1" a="1"/>
  <c r="AI172" i="1" s="1"/>
  <c r="AR172" i="1" a="1"/>
  <c r="AR172" i="1" s="1"/>
  <c r="Q164" i="1" a="1"/>
  <c r="Q164" i="1" s="1"/>
  <c r="Z164" i="1" a="1"/>
  <c r="Z164" i="1" s="1"/>
  <c r="AI164" i="1" a="1"/>
  <c r="AI164" i="1" s="1"/>
  <c r="AR164" i="1" a="1"/>
  <c r="AR164" i="1" s="1"/>
  <c r="Q156" i="1" a="1"/>
  <c r="Q156" i="1" s="1"/>
  <c r="Z156" i="1" a="1"/>
  <c r="Z156" i="1" s="1"/>
  <c r="AI156" i="1" a="1"/>
  <c r="AI156" i="1" s="1"/>
  <c r="AR156" i="1" a="1"/>
  <c r="AR156" i="1" s="1"/>
  <c r="Q44" i="1" a="1"/>
  <c r="Q44" i="1" s="1"/>
  <c r="Z44" i="1" a="1"/>
  <c r="Z44" i="1" s="1"/>
  <c r="AI44" i="1" a="1"/>
  <c r="AI44" i="1" s="1"/>
  <c r="AR44" i="1" a="1"/>
  <c r="AR44" i="1" s="1"/>
  <c r="Q136" i="1" a="1"/>
  <c r="Q136" i="1" s="1"/>
  <c r="Z136" i="1" a="1"/>
  <c r="Z136" i="1" s="1"/>
  <c r="AI136" i="1" a="1"/>
  <c r="AI136" i="1" s="1"/>
  <c r="AR136" i="1" a="1"/>
  <c r="AR136" i="1" s="1"/>
  <c r="Q132" i="1" a="1"/>
  <c r="Q132" i="1" s="1"/>
  <c r="Z132" i="1" a="1"/>
  <c r="Z132" i="1" s="1"/>
  <c r="AI132" i="1" a="1"/>
  <c r="AI132" i="1" s="1"/>
  <c r="AR132" i="1" a="1"/>
  <c r="AR132" i="1" s="1"/>
  <c r="Q124" i="1" a="1"/>
  <c r="Q124" i="1" s="1"/>
  <c r="Z124" i="1" a="1"/>
  <c r="Z124" i="1" s="1"/>
  <c r="AI124" i="1" a="1"/>
  <c r="AI124" i="1" s="1"/>
  <c r="AR124" i="1" a="1"/>
  <c r="AR124" i="1" s="1"/>
  <c r="Q64" i="1" a="1"/>
  <c r="Q64" i="1" s="1"/>
  <c r="Z64" i="1" a="1"/>
  <c r="Z64" i="1" s="1"/>
  <c r="AI64" i="1" a="1"/>
  <c r="AI64" i="1" s="1"/>
  <c r="AR64" i="1" a="1"/>
  <c r="AR64" i="1" s="1"/>
  <c r="AR118" i="1" a="1"/>
  <c r="AR118" i="1" s="1"/>
  <c r="AR170" i="1" a="1"/>
  <c r="AR170" i="1" s="1"/>
  <c r="AI170" i="1" a="1"/>
  <c r="AI170" i="1" s="1"/>
  <c r="Z170" i="1" a="1"/>
  <c r="Z170" i="1" s="1"/>
  <c r="Q170" i="1" a="1"/>
  <c r="Q170" i="1" s="1"/>
  <c r="AR111" i="1" a="1"/>
  <c r="AR111" i="1" s="1"/>
  <c r="AI111" i="1" a="1"/>
  <c r="AI111" i="1" s="1"/>
  <c r="Z111" i="1" a="1"/>
  <c r="Z111" i="1" s="1"/>
  <c r="Q111" i="1" a="1"/>
  <c r="Q111" i="1" s="1"/>
  <c r="AR175" i="1" a="1"/>
  <c r="AR175" i="1" s="1"/>
  <c r="AI175" i="1" a="1"/>
  <c r="AI175" i="1" s="1"/>
  <c r="Z175" i="1" a="1"/>
  <c r="Z175" i="1" s="1"/>
  <c r="Q175" i="1" a="1"/>
  <c r="Q175" i="1" s="1"/>
  <c r="AR169" i="1" a="1"/>
  <c r="AR169" i="1" s="1"/>
  <c r="AI169" i="1" a="1"/>
  <c r="AI169" i="1" s="1"/>
  <c r="Z169" i="1" a="1"/>
  <c r="Z169" i="1" s="1"/>
  <c r="Q169" i="1" a="1"/>
  <c r="Q169" i="1" s="1"/>
  <c r="AR99" i="1" a="1"/>
  <c r="AR99" i="1" s="1"/>
  <c r="AI99" i="1" a="1"/>
  <c r="AI99" i="1" s="1"/>
  <c r="Z99" i="1" a="1"/>
  <c r="Z99" i="1" s="1"/>
  <c r="Q99" i="1" a="1"/>
  <c r="Q99" i="1" s="1"/>
  <c r="AR95" i="1" a="1"/>
  <c r="AR95" i="1" s="1"/>
  <c r="AI95" i="1" a="1"/>
  <c r="AI95" i="1" s="1"/>
  <c r="Z95" i="1" a="1"/>
  <c r="Z95" i="1" s="1"/>
  <c r="Q95" i="1" a="1"/>
  <c r="Q95" i="1" s="1"/>
  <c r="AR91" i="1" a="1"/>
  <c r="AR91" i="1" s="1"/>
  <c r="AI91" i="1" a="1"/>
  <c r="AI91" i="1" s="1"/>
  <c r="Z91" i="1" a="1"/>
  <c r="Z91" i="1" s="1"/>
  <c r="Q91" i="1" a="1"/>
  <c r="Q91" i="1" s="1"/>
  <c r="AR245" i="1" a="1"/>
  <c r="AR245" i="1" s="1"/>
  <c r="AI245" i="1" a="1"/>
  <c r="AI245" i="1" s="1"/>
  <c r="Z245" i="1" a="1"/>
  <c r="Z245" i="1" s="1"/>
  <c r="Q245" i="1" a="1"/>
  <c r="Q245" i="1" s="1"/>
  <c r="AR83" i="1" a="1"/>
  <c r="AR83" i="1" s="1"/>
  <c r="AI83" i="1" a="1"/>
  <c r="AI83" i="1" s="1"/>
  <c r="Z83" i="1" a="1"/>
  <c r="Z83" i="1" s="1"/>
  <c r="Q83" i="1" a="1"/>
  <c r="Q83" i="1" s="1"/>
  <c r="AR49" i="1" a="1"/>
  <c r="AR49" i="1" s="1"/>
  <c r="AI49" i="1" a="1"/>
  <c r="AI49" i="1" s="1"/>
  <c r="Z49" i="1" a="1"/>
  <c r="Z49" i="1" s="1"/>
  <c r="Q49" i="1" a="1"/>
  <c r="Q49" i="1" s="1"/>
  <c r="AR75" i="1" a="1"/>
  <c r="AR75" i="1" s="1"/>
  <c r="AI75" i="1" a="1"/>
  <c r="AI75" i="1" s="1"/>
  <c r="Z75" i="1" a="1"/>
  <c r="Z75" i="1" s="1"/>
  <c r="Q75" i="1" a="1"/>
  <c r="Q75" i="1" s="1"/>
  <c r="AR191" i="1" a="1"/>
  <c r="AR191" i="1" s="1"/>
  <c r="AI191" i="1" a="1"/>
  <c r="AI191" i="1" s="1"/>
  <c r="Z191" i="1" a="1"/>
  <c r="Z191" i="1" s="1"/>
  <c r="Q191" i="1" a="1"/>
  <c r="Q191" i="1" s="1"/>
  <c r="AR244" i="1" a="1"/>
  <c r="AR244" i="1" s="1"/>
  <c r="AI244" i="1" a="1"/>
  <c r="AI244" i="1" s="1"/>
  <c r="Z244" i="1" a="1"/>
  <c r="Z244" i="1" s="1"/>
  <c r="Q244" i="1" a="1"/>
  <c r="Q244" i="1" s="1"/>
  <c r="AR57" i="1" a="1"/>
  <c r="AR57" i="1" s="1"/>
  <c r="AI57" i="1" a="1"/>
  <c r="AI57" i="1" s="1"/>
  <c r="Z57" i="1" a="1"/>
  <c r="Z57" i="1" s="1"/>
  <c r="Q57" i="1" a="1"/>
  <c r="Q57" i="1" s="1"/>
  <c r="AR38" i="1" a="1"/>
  <c r="AR38" i="1" s="1"/>
  <c r="AI38" i="1" a="1"/>
  <c r="AI38" i="1" s="1"/>
  <c r="Z38" i="1" a="1"/>
  <c r="Z38" i="1" s="1"/>
  <c r="Q38" i="1" a="1"/>
  <c r="Q38" i="1" s="1"/>
  <c r="AR184" i="1" a="1"/>
  <c r="AR184" i="1" s="1"/>
  <c r="AI184" i="1" a="1"/>
  <c r="AI184" i="1" s="1"/>
  <c r="Z184" i="1" a="1"/>
  <c r="Z184" i="1" s="1"/>
  <c r="Q184" i="1" a="1"/>
  <c r="Q184" i="1" s="1"/>
  <c r="AR45" i="1" a="1"/>
  <c r="AR45" i="1" s="1"/>
  <c r="AI45" i="1" a="1"/>
  <c r="AI45" i="1" s="1"/>
  <c r="Z45" i="1" a="1"/>
  <c r="Z45" i="1" s="1"/>
  <c r="Q45" i="1" a="1"/>
  <c r="Q45" i="1" s="1"/>
  <c r="AR47" i="1" a="1"/>
  <c r="AR47" i="1" s="1"/>
  <c r="AI47" i="1" a="1"/>
  <c r="AI47" i="1" s="1"/>
  <c r="Z47" i="1" a="1"/>
  <c r="Z47" i="1" s="1"/>
  <c r="Q47" i="1" a="1"/>
  <c r="Q47" i="1" s="1"/>
  <c r="AR26" i="1" a="1"/>
  <c r="AR26" i="1" s="1"/>
  <c r="AI26" i="1" a="1"/>
  <c r="AI26" i="1" s="1"/>
  <c r="Z26" i="1" a="1"/>
  <c r="Z26" i="1" s="1"/>
  <c r="Q26" i="1" a="1"/>
  <c r="Q26" i="1" s="1"/>
  <c r="AR198" i="1" a="1"/>
  <c r="AR198" i="1" s="1"/>
  <c r="AI198" i="1" a="1"/>
  <c r="AI198" i="1" s="1"/>
  <c r="Z198" i="1" a="1"/>
  <c r="Z198" i="1" s="1"/>
  <c r="Q198" i="1" a="1"/>
  <c r="Q198" i="1" s="1"/>
  <c r="AR39" i="1" a="1"/>
  <c r="AR39" i="1" s="1"/>
  <c r="AI39" i="1" a="1"/>
  <c r="AI39" i="1" s="1"/>
  <c r="Z39" i="1" a="1"/>
  <c r="Z39" i="1" s="1"/>
  <c r="Q39" i="1" a="1"/>
  <c r="Q39" i="1" s="1"/>
  <c r="AR23" i="1" a="1"/>
  <c r="AR23" i="1" s="1"/>
  <c r="AI23" i="1" a="1"/>
  <c r="AI23" i="1" s="1"/>
  <c r="Z23" i="1" a="1"/>
  <c r="Z23" i="1" s="1"/>
  <c r="Q23" i="1" a="1"/>
  <c r="Q23" i="1" s="1"/>
  <c r="AR14" i="1" a="1"/>
  <c r="AR14" i="1" s="1"/>
  <c r="AI14" i="1" a="1"/>
  <c r="AI14" i="1" s="1"/>
  <c r="Z14" i="1" a="1"/>
  <c r="Z14" i="1" s="1"/>
  <c r="Q14" i="1" a="1"/>
  <c r="Q14" i="1" s="1"/>
  <c r="AR13" i="1" a="1"/>
  <c r="AR13" i="1" s="1"/>
  <c r="AI13" i="1" a="1"/>
  <c r="AI13" i="1" s="1"/>
  <c r="Z13" i="1" a="1"/>
  <c r="Z13" i="1" s="1"/>
  <c r="Q13" i="1" a="1"/>
  <c r="Q13" i="1" s="1"/>
  <c r="AR27" i="1" a="1"/>
  <c r="AR27" i="1" s="1"/>
  <c r="AI27" i="1" a="1"/>
  <c r="AI27" i="1" s="1"/>
  <c r="Z27" i="1" a="1"/>
  <c r="Z27" i="1" s="1"/>
  <c r="Q27" i="1" a="1"/>
  <c r="Q27" i="1" s="1"/>
  <c r="AR19" i="1" a="1"/>
  <c r="AR19" i="1" s="1"/>
  <c r="AI19" i="1" a="1"/>
  <c r="AI19" i="1" s="1"/>
  <c r="Z19" i="1" a="1"/>
  <c r="Z19" i="1" s="1"/>
  <c r="Q19" i="1" a="1"/>
  <c r="Q19" i="1" s="1"/>
  <c r="Q297" i="1" a="1"/>
  <c r="Q297" i="1" s="1"/>
  <c r="Z297" i="1" a="1"/>
  <c r="Z297" i="1" s="1"/>
  <c r="AI297" i="1" a="1"/>
  <c r="AI297" i="1" s="1"/>
  <c r="AR297" i="1" a="1"/>
  <c r="AR297" i="1" s="1"/>
  <c r="Q134" i="1" a="1"/>
  <c r="Q134" i="1" s="1"/>
  <c r="Z134" i="1" a="1"/>
  <c r="Z134" i="1" s="1"/>
  <c r="AI134" i="1" a="1"/>
  <c r="AI134" i="1" s="1"/>
  <c r="AR134" i="1" a="1"/>
  <c r="AR134" i="1" s="1"/>
  <c r="Q445" i="2" a="1"/>
  <c r="Q445" i="2" s="1"/>
  <c r="AR445" i="2" a="1"/>
  <c r="AR445" i="2" s="1"/>
  <c r="Q441" i="2" a="1"/>
  <c r="Q441" i="2" s="1"/>
  <c r="AI441" i="2" a="1"/>
  <c r="AI441" i="2" s="1"/>
  <c r="Z437" i="2" a="1"/>
  <c r="Z437" i="2" s="1"/>
  <c r="AR437" i="2" a="1"/>
  <c r="AR437" i="2" s="1"/>
  <c r="Z439" i="2" a="1"/>
  <c r="Z439" i="2" s="1"/>
  <c r="AR439" i="2" a="1"/>
  <c r="AR439" i="2" s="1"/>
  <c r="Q426" i="2" a="1"/>
  <c r="Q426" i="2" s="1"/>
  <c r="AI426" i="2" a="1"/>
  <c r="AI426" i="2" s="1"/>
  <c r="Q422" i="2" a="1"/>
  <c r="Q422" i="2" s="1"/>
  <c r="AI422" i="2" a="1"/>
  <c r="AI422" i="2" s="1"/>
  <c r="Q424" i="2" a="1"/>
  <c r="Q424" i="2" s="1"/>
  <c r="AI424" i="2" a="1"/>
  <c r="AI424" i="2" s="1"/>
  <c r="AI418" i="2" a="1"/>
  <c r="AI418" i="2" s="1"/>
  <c r="Q418" i="2" a="1"/>
  <c r="Q418" i="2" s="1"/>
  <c r="AR414" i="2" a="1"/>
  <c r="AR414" i="2" s="1"/>
  <c r="Z414" i="2" a="1"/>
  <c r="Z414" i="2" s="1"/>
  <c r="AR410" i="2" a="1"/>
  <c r="AR410" i="2" s="1"/>
  <c r="Z410" i="2" a="1"/>
  <c r="Z410" i="2" s="1"/>
  <c r="AR406" i="2" a="1"/>
  <c r="AR406" i="2" s="1"/>
  <c r="Z406" i="2" a="1"/>
  <c r="Z406" i="2" s="1"/>
  <c r="Q372" i="2" a="1"/>
  <c r="Q372" i="2" s="1"/>
  <c r="Z372" i="2" a="1"/>
  <c r="Z372" i="2" s="1"/>
  <c r="AI372" i="2" a="1"/>
  <c r="AI372" i="2" s="1"/>
  <c r="AR372" i="2" a="1"/>
  <c r="AR372" i="2" s="1"/>
  <c r="Q368" i="2" a="1"/>
  <c r="Q368" i="2" s="1"/>
  <c r="Z368" i="2" a="1"/>
  <c r="Z368" i="2" s="1"/>
  <c r="AI368" i="2" a="1"/>
  <c r="AI368" i="2" s="1"/>
  <c r="AR368" i="2" a="1"/>
  <c r="AR368" i="2" s="1"/>
  <c r="AR363" i="2" a="1"/>
  <c r="AR363" i="2" s="1"/>
  <c r="AI363" i="2" a="1"/>
  <c r="AI363" i="2" s="1"/>
  <c r="Z363" i="2" a="1"/>
  <c r="Z363" i="2" s="1"/>
  <c r="Q363" i="2" a="1"/>
  <c r="Q363" i="2" s="1"/>
  <c r="AR361" i="2" a="1"/>
  <c r="AR361" i="2" s="1"/>
  <c r="AI361" i="2" a="1"/>
  <c r="AI361" i="2" s="1"/>
  <c r="Z361" i="2" a="1"/>
  <c r="Z361" i="2" s="1"/>
  <c r="Q361" i="2" a="1"/>
  <c r="Q361" i="2" s="1"/>
  <c r="AR359" i="2" a="1"/>
  <c r="AR359" i="2" s="1"/>
  <c r="AI359" i="2" a="1"/>
  <c r="AI359" i="2" s="1"/>
  <c r="Z359" i="2" a="1"/>
  <c r="Z359" i="2" s="1"/>
  <c r="Q359" i="2" a="1"/>
  <c r="Q359" i="2" s="1"/>
  <c r="AR357" i="2" a="1"/>
  <c r="AR357" i="2" s="1"/>
  <c r="AI357" i="2" a="1"/>
  <c r="AI357" i="2" s="1"/>
  <c r="Z357" i="2" a="1"/>
  <c r="Z357" i="2" s="1"/>
  <c r="Q357" i="2" a="1"/>
  <c r="Q357" i="2" s="1"/>
  <c r="AR355" i="2" a="1"/>
  <c r="AR355" i="2" s="1"/>
  <c r="AI355" i="2" a="1"/>
  <c r="AI355" i="2" s="1"/>
  <c r="Z355" i="2" a="1"/>
  <c r="Z355" i="2" s="1"/>
  <c r="Q355" i="2" a="1"/>
  <c r="Q355" i="2" s="1"/>
  <c r="AR353" i="2" a="1"/>
  <c r="AR353" i="2" s="1"/>
  <c r="AI353" i="2" a="1"/>
  <c r="AI353" i="2" s="1"/>
  <c r="Z353" i="2" a="1"/>
  <c r="Z353" i="2" s="1"/>
  <c r="Q353" i="2" a="1"/>
  <c r="Q353" i="2" s="1"/>
  <c r="AR351" i="2" a="1"/>
  <c r="AR351" i="2" s="1"/>
  <c r="AI351" i="2" a="1"/>
  <c r="AI351" i="2" s="1"/>
  <c r="Z351" i="2" a="1"/>
  <c r="Z351" i="2" s="1"/>
  <c r="Q351" i="2" a="1"/>
  <c r="Q351" i="2" s="1"/>
  <c r="AR349" i="2" a="1"/>
  <c r="AR349" i="2" s="1"/>
  <c r="AI349" i="2" a="1"/>
  <c r="AI349" i="2" s="1"/>
  <c r="Z349" i="2" a="1"/>
  <c r="Z349" i="2" s="1"/>
  <c r="Q349" i="2" a="1"/>
  <c r="Q349" i="2" s="1"/>
  <c r="AR347" i="2" a="1"/>
  <c r="AR347" i="2" s="1"/>
  <c r="AI347" i="2" a="1"/>
  <c r="AI347" i="2" s="1"/>
  <c r="Z347" i="2" a="1"/>
  <c r="Z347" i="2" s="1"/>
  <c r="Q347" i="2" a="1"/>
  <c r="Q347" i="2" s="1"/>
  <c r="AR345" i="2" a="1"/>
  <c r="AR345" i="2" s="1"/>
  <c r="AI345" i="2" a="1"/>
  <c r="AI345" i="2" s="1"/>
  <c r="Z345" i="2" a="1"/>
  <c r="Z345" i="2" s="1"/>
  <c r="Q345" i="2" a="1"/>
  <c r="Q345" i="2" s="1"/>
  <c r="AR343" i="2" a="1"/>
  <c r="AR343" i="2" s="1"/>
  <c r="AI343" i="2" a="1"/>
  <c r="AI343" i="2" s="1"/>
  <c r="Z343" i="2" a="1"/>
  <c r="Z343" i="2" s="1"/>
  <c r="Q343" i="2" a="1"/>
  <c r="Q343" i="2" s="1"/>
  <c r="AR341" i="2" a="1"/>
  <c r="AR341" i="2" s="1"/>
  <c r="AI341" i="2" a="1"/>
  <c r="AI341" i="2" s="1"/>
  <c r="Z341" i="2" a="1"/>
  <c r="Z341" i="2" s="1"/>
  <c r="Q341" i="2" a="1"/>
  <c r="Q341" i="2" s="1"/>
  <c r="AR339" i="2" a="1"/>
  <c r="AR339" i="2" s="1"/>
  <c r="AI339" i="2" a="1"/>
  <c r="AI339" i="2" s="1"/>
  <c r="Z339" i="2" a="1"/>
  <c r="Z339" i="2" s="1"/>
  <c r="Q339" i="2" a="1"/>
  <c r="Q339" i="2" s="1"/>
  <c r="AR337" i="2" a="1"/>
  <c r="AR337" i="2" s="1"/>
  <c r="AI337" i="2" a="1"/>
  <c r="AI337" i="2" s="1"/>
  <c r="Z337" i="2" a="1"/>
  <c r="Z337" i="2" s="1"/>
  <c r="Q337" i="2" a="1"/>
  <c r="Q337" i="2" s="1"/>
  <c r="Q335" i="2" a="1"/>
  <c r="Q335" i="2" s="1"/>
  <c r="Z335" i="2" a="1"/>
  <c r="Z335" i="2" s="1"/>
  <c r="AR332" i="2" a="1"/>
  <c r="AR332" i="2" s="1"/>
  <c r="AI332" i="2" a="1"/>
  <c r="AI332" i="2" s="1"/>
  <c r="Z332" i="2" a="1"/>
  <c r="Z332" i="2" s="1"/>
  <c r="Q332" i="2" a="1"/>
  <c r="Q332" i="2" s="1"/>
  <c r="AR328" i="2" a="1"/>
  <c r="AR328" i="2" s="1"/>
  <c r="AI328" i="2" a="1"/>
  <c r="AI328" i="2" s="1"/>
  <c r="Z328" i="2" a="1"/>
  <c r="Z328" i="2" s="1"/>
  <c r="Q328" i="2" a="1"/>
  <c r="Q328" i="2" s="1"/>
  <c r="AR324" i="2" a="1"/>
  <c r="AR324" i="2" s="1"/>
  <c r="AI324" i="2" a="1"/>
  <c r="AI324" i="2" s="1"/>
  <c r="Z324" i="2" a="1"/>
  <c r="Z324" i="2" s="1"/>
  <c r="Q324" i="2" a="1"/>
  <c r="Q324" i="2" s="1"/>
  <c r="AR320" i="2" a="1"/>
  <c r="AR320" i="2" s="1"/>
  <c r="AI320" i="2" a="1"/>
  <c r="AI320" i="2" s="1"/>
  <c r="Z320" i="2" a="1"/>
  <c r="Z320" i="2" s="1"/>
  <c r="Q320" i="2" a="1"/>
  <c r="Q320" i="2" s="1"/>
  <c r="AR316" i="2" a="1"/>
  <c r="AR316" i="2" s="1"/>
  <c r="AI316" i="2" a="1"/>
  <c r="AI316" i="2" s="1"/>
  <c r="Z316" i="2" a="1"/>
  <c r="Z316" i="2" s="1"/>
  <c r="Q316" i="2" a="1"/>
  <c r="Q316" i="2" s="1"/>
  <c r="AR312" i="2" a="1"/>
  <c r="AR312" i="2" s="1"/>
  <c r="AI312" i="2" a="1"/>
  <c r="AI312" i="2" s="1"/>
  <c r="Z312" i="2" a="1"/>
  <c r="Z312" i="2" s="1"/>
  <c r="Q312" i="2" a="1"/>
  <c r="Q312" i="2" s="1"/>
  <c r="AR308" i="2" a="1"/>
  <c r="AR308" i="2" s="1"/>
  <c r="AI308" i="2" a="1"/>
  <c r="AI308" i="2" s="1"/>
  <c r="Z308" i="2" a="1"/>
  <c r="Z308" i="2" s="1"/>
  <c r="Q308" i="2" a="1"/>
  <c r="Q308" i="2" s="1"/>
  <c r="AR304" i="2" a="1"/>
  <c r="AR304" i="2" s="1"/>
  <c r="AI304" i="2" a="1"/>
  <c r="AI304" i="2" s="1"/>
  <c r="Z304" i="2" a="1"/>
  <c r="Z304" i="2" s="1"/>
  <c r="Q304" i="2" a="1"/>
  <c r="Q304" i="2" s="1"/>
  <c r="Q274" i="2" a="1"/>
  <c r="Q274" i="2" s="1"/>
  <c r="Z274" i="2" a="1"/>
  <c r="Z274" i="2" s="1"/>
  <c r="AI274" i="2" a="1"/>
  <c r="AI274" i="2" s="1"/>
  <c r="AR274" i="2" a="1"/>
  <c r="AR274" i="2" s="1"/>
  <c r="Q288" i="2" a="1"/>
  <c r="Q288" i="2" s="1"/>
  <c r="Z288" i="2" a="1"/>
  <c r="Z288" i="2" s="1"/>
  <c r="AI288" i="2" a="1"/>
  <c r="AI288" i="2" s="1"/>
  <c r="AR288" i="2" a="1"/>
  <c r="AR288" i="2" s="1"/>
  <c r="Q280" i="2" a="1"/>
  <c r="Q280" i="2" s="1"/>
  <c r="Z280" i="2" a="1"/>
  <c r="Z280" i="2" s="1"/>
  <c r="AI280" i="2" a="1"/>
  <c r="AI280" i="2" s="1"/>
  <c r="AR280" i="2" a="1"/>
  <c r="AR280" i="2" s="1"/>
  <c r="Q272" i="2" a="1"/>
  <c r="Q272" i="2" s="1"/>
  <c r="Z272" i="2" a="1"/>
  <c r="Z272" i="2" s="1"/>
  <c r="AI272" i="2" a="1"/>
  <c r="AI272" i="2" s="1"/>
  <c r="AR272" i="2" a="1"/>
  <c r="AR272" i="2" s="1"/>
  <c r="Q278" i="2" a="1"/>
  <c r="Q278" i="2" s="1"/>
  <c r="Z278" i="2" a="1"/>
  <c r="Z278" i="2" s="1"/>
  <c r="AI278" i="2" a="1"/>
  <c r="AI278" i="2" s="1"/>
  <c r="AR278" i="2" a="1"/>
  <c r="AR278" i="2" s="1"/>
  <c r="Q256" i="2" a="1"/>
  <c r="Q256" i="2" s="1"/>
  <c r="Z256" i="2" a="1"/>
  <c r="Z256" i="2" s="1"/>
  <c r="AI256" i="2" a="1"/>
  <c r="AI256" i="2" s="1"/>
  <c r="AR256" i="2" a="1"/>
  <c r="AR256" i="2" s="1"/>
  <c r="Q248" i="2" a="1"/>
  <c r="Q248" i="2" s="1"/>
  <c r="Z248" i="2" a="1"/>
  <c r="Z248" i="2" s="1"/>
  <c r="AI248" i="2" a="1"/>
  <c r="AI248" i="2" s="1"/>
  <c r="AR248" i="2" a="1"/>
  <c r="AR248" i="2" s="1"/>
  <c r="Q240" i="2" a="1"/>
  <c r="Q240" i="2" s="1"/>
  <c r="Z240" i="2" a="1"/>
  <c r="Z240" i="2" s="1"/>
  <c r="AI240" i="2" a="1"/>
  <c r="AI240" i="2" s="1"/>
  <c r="AR240" i="2" a="1"/>
  <c r="AR240" i="2" s="1"/>
  <c r="Q232" i="2" a="1"/>
  <c r="Q232" i="2" s="1"/>
  <c r="Z232" i="2" a="1"/>
  <c r="Z232" i="2" s="1"/>
  <c r="AI232" i="2" a="1"/>
  <c r="AI232" i="2" s="1"/>
  <c r="AR232" i="2" a="1"/>
  <c r="AR232" i="2" s="1"/>
  <c r="Q224" i="2" a="1"/>
  <c r="Q224" i="2" s="1"/>
  <c r="Z224" i="2" a="1"/>
  <c r="Z224" i="2" s="1"/>
  <c r="AI224" i="2" a="1"/>
  <c r="AI224" i="2" s="1"/>
  <c r="AR224" i="2" a="1"/>
  <c r="AR224" i="2" s="1"/>
  <c r="Q216" i="2" a="1"/>
  <c r="Q216" i="2" s="1"/>
  <c r="Z216" i="2" a="1"/>
  <c r="Z216" i="2" s="1"/>
  <c r="AI216" i="2" a="1"/>
  <c r="AI216" i="2" s="1"/>
  <c r="AR216" i="2" a="1"/>
  <c r="AR216" i="2" s="1"/>
  <c r="AR210" i="2" a="1"/>
  <c r="AR210" i="2" s="1"/>
  <c r="AI210" i="2" a="1"/>
  <c r="AI210" i="2" s="1"/>
  <c r="Z210" i="2" a="1"/>
  <c r="Z210" i="2" s="1"/>
  <c r="Q210" i="2" a="1"/>
  <c r="Q210" i="2" s="1"/>
  <c r="AR206" i="2" a="1"/>
  <c r="AR206" i="2" s="1"/>
  <c r="AI206" i="2" a="1"/>
  <c r="AI206" i="2" s="1"/>
  <c r="Z206" i="2" a="1"/>
  <c r="Z206" i="2" s="1"/>
  <c r="Q206" i="2" a="1"/>
  <c r="Q206" i="2" s="1"/>
  <c r="AR202" i="2" a="1"/>
  <c r="AR202" i="2" s="1"/>
  <c r="AI202" i="2" a="1"/>
  <c r="AI202" i="2" s="1"/>
  <c r="Z202" i="2" a="1"/>
  <c r="Z202" i="2" s="1"/>
  <c r="Q202" i="2" a="1"/>
  <c r="Q202" i="2" s="1"/>
  <c r="AR198" i="2" a="1"/>
  <c r="AR198" i="2" s="1"/>
  <c r="AI198" i="2" a="1"/>
  <c r="AI198" i="2" s="1"/>
  <c r="Z198" i="2" a="1"/>
  <c r="Z198" i="2" s="1"/>
  <c r="Q198" i="2" a="1"/>
  <c r="Q198" i="2" s="1"/>
  <c r="AR194" i="2" a="1"/>
  <c r="AR194" i="2" s="1"/>
  <c r="AI194" i="2" a="1"/>
  <c r="AI194" i="2" s="1"/>
  <c r="Z194" i="2" a="1"/>
  <c r="Z194" i="2" s="1"/>
  <c r="Q194" i="2" a="1"/>
  <c r="Q194" i="2" s="1"/>
  <c r="AR190" i="2" a="1"/>
  <c r="AR190" i="2" s="1"/>
  <c r="AI190" i="2" a="1"/>
  <c r="AI190" i="2" s="1"/>
  <c r="Z190" i="2" a="1"/>
  <c r="Z190" i="2" s="1"/>
  <c r="Q190" i="2" a="1"/>
  <c r="Q190" i="2" s="1"/>
  <c r="AR186" i="2" a="1"/>
  <c r="AR186" i="2" s="1"/>
  <c r="AI186" i="2" a="1"/>
  <c r="AI186" i="2" s="1"/>
  <c r="Z186" i="2" a="1"/>
  <c r="Z186" i="2" s="1"/>
  <c r="Q186" i="2" a="1"/>
  <c r="Q186" i="2" s="1"/>
  <c r="Q182" i="2" a="1"/>
  <c r="Q182" i="2" s="1"/>
  <c r="Z182" i="2" a="1"/>
  <c r="Z182" i="2" s="1"/>
  <c r="AI182" i="2" a="1"/>
  <c r="AI182" i="2" s="1"/>
  <c r="AR182" i="2" a="1"/>
  <c r="AR182" i="2" s="1"/>
  <c r="Q178" i="2" a="1"/>
  <c r="Q178" i="2" s="1"/>
  <c r="Z178" i="2" a="1"/>
  <c r="Z178" i="2" s="1"/>
  <c r="AI178" i="2" a="1"/>
  <c r="AI178" i="2" s="1"/>
  <c r="AR178" i="2" a="1"/>
  <c r="AR178" i="2" s="1"/>
  <c r="Q174" i="2" a="1"/>
  <c r="Q174" i="2" s="1"/>
  <c r="Z174" i="2" a="1"/>
  <c r="Z174" i="2" s="1"/>
  <c r="AI174" i="2" a="1"/>
  <c r="AI174" i="2" s="1"/>
  <c r="AR174" i="2" a="1"/>
  <c r="AR174" i="2" s="1"/>
  <c r="Q170" i="2" a="1"/>
  <c r="Q170" i="2" s="1"/>
  <c r="Z170" i="2" a="1"/>
  <c r="Z170" i="2" s="1"/>
  <c r="AI170" i="2" a="1"/>
  <c r="AI170" i="2" s="1"/>
  <c r="AR170" i="2" a="1"/>
  <c r="AR170" i="2" s="1"/>
  <c r="Q166" i="2" a="1"/>
  <c r="Q166" i="2" s="1"/>
  <c r="Z166" i="2" a="1"/>
  <c r="Z166" i="2" s="1"/>
  <c r="AI166" i="2" a="1"/>
  <c r="AI166" i="2" s="1"/>
  <c r="AR166" i="2" a="1"/>
  <c r="AR166" i="2" s="1"/>
  <c r="Q162" i="2" a="1"/>
  <c r="Q162" i="2" s="1"/>
  <c r="Z162" i="2" a="1"/>
  <c r="Z162" i="2" s="1"/>
  <c r="AI162" i="2" a="1"/>
  <c r="AI162" i="2" s="1"/>
  <c r="AR162" i="2" a="1"/>
  <c r="AR162" i="2" s="1"/>
  <c r="Q158" i="2" a="1"/>
  <c r="Q158" i="2" s="1"/>
  <c r="Z158" i="2" a="1"/>
  <c r="Z158" i="2" s="1"/>
  <c r="AI158" i="2" a="1"/>
  <c r="AI158" i="2" s="1"/>
  <c r="AR158" i="2" a="1"/>
  <c r="AR158" i="2" s="1"/>
  <c r="Q154" i="2" a="1"/>
  <c r="Q154" i="2" s="1"/>
  <c r="Z154" i="2" a="1"/>
  <c r="Z154" i="2" s="1"/>
  <c r="AI154" i="2" a="1"/>
  <c r="AI154" i="2" s="1"/>
  <c r="AR154" i="2" a="1"/>
  <c r="AR154" i="2" s="1"/>
  <c r="Q150" i="2" a="1"/>
  <c r="Q150" i="2" s="1"/>
  <c r="Z150" i="2" a="1"/>
  <c r="Z150" i="2" s="1"/>
  <c r="AI150" i="2" a="1"/>
  <c r="AI150" i="2" s="1"/>
  <c r="AR150" i="2" a="1"/>
  <c r="AR150" i="2" s="1"/>
  <c r="Q146" i="2" a="1"/>
  <c r="Q146" i="2" s="1"/>
  <c r="Z146" i="2" a="1"/>
  <c r="Z146" i="2" s="1"/>
  <c r="AI146" i="2" a="1"/>
  <c r="AI146" i="2" s="1"/>
  <c r="AR146" i="2" a="1"/>
  <c r="AR146" i="2" s="1"/>
  <c r="Q142" i="2" a="1"/>
  <c r="Q142" i="2" s="1"/>
  <c r="Z142" i="2" a="1"/>
  <c r="Z142" i="2" s="1"/>
  <c r="AI142" i="2" a="1"/>
  <c r="AI142" i="2" s="1"/>
  <c r="AR142" i="2" a="1"/>
  <c r="AR142" i="2" s="1"/>
  <c r="Q138" i="2" a="1"/>
  <c r="Q138" i="2" s="1"/>
  <c r="Z138" i="2" a="1"/>
  <c r="Z138" i="2" s="1"/>
  <c r="AI138" i="2" a="1"/>
  <c r="AI138" i="2" s="1"/>
  <c r="AR138" i="2" a="1"/>
  <c r="AR138" i="2" s="1"/>
  <c r="Q134" i="2" a="1"/>
  <c r="Q134" i="2" s="1"/>
  <c r="Z134" i="2" a="1"/>
  <c r="Z134" i="2" s="1"/>
  <c r="AI134" i="2" a="1"/>
  <c r="AI134" i="2" s="1"/>
  <c r="AR134" i="2" a="1"/>
  <c r="AR134" i="2" s="1"/>
  <c r="Q130" i="2" a="1"/>
  <c r="Q130" i="2" s="1"/>
  <c r="Z130" i="2" a="1"/>
  <c r="Z130" i="2" s="1"/>
  <c r="AI130" i="2" a="1"/>
  <c r="AI130" i="2" s="1"/>
  <c r="AR130" i="2" a="1"/>
  <c r="AR130" i="2" s="1"/>
  <c r="Q126" i="2" a="1"/>
  <c r="Q126" i="2" s="1"/>
  <c r="Z126" i="2" a="1"/>
  <c r="Z126" i="2" s="1"/>
  <c r="AI126" i="2" a="1"/>
  <c r="AI126" i="2" s="1"/>
  <c r="AR126" i="2" a="1"/>
  <c r="AR126" i="2" s="1"/>
  <c r="Q122" i="2" a="1"/>
  <c r="Q122" i="2" s="1"/>
  <c r="Z122" i="2" a="1"/>
  <c r="Z122" i="2" s="1"/>
  <c r="AI122" i="2" a="1"/>
  <c r="AI122" i="2" s="1"/>
  <c r="AR122" i="2" a="1"/>
  <c r="AR122" i="2" s="1"/>
  <c r="Q118" i="2" a="1"/>
  <c r="Q118" i="2" s="1"/>
  <c r="Z118" i="2" a="1"/>
  <c r="Z118" i="2" s="1"/>
  <c r="AI118" i="2" a="1"/>
  <c r="AI118" i="2" s="1"/>
  <c r="AR118" i="2" a="1"/>
  <c r="AR118" i="2" s="1"/>
  <c r="Q114" i="2" a="1"/>
  <c r="Q114" i="2" s="1"/>
  <c r="Z114" i="2" a="1"/>
  <c r="Z114" i="2" s="1"/>
  <c r="AI114" i="2" a="1"/>
  <c r="AI114" i="2" s="1"/>
  <c r="AR114" i="2" a="1"/>
  <c r="AR114" i="2" s="1"/>
  <c r="Q110" i="2" a="1"/>
  <c r="Q110" i="2" s="1"/>
  <c r="Z110" i="2" a="1"/>
  <c r="Z110" i="2" s="1"/>
  <c r="AI110" i="2" a="1"/>
  <c r="AI110" i="2" s="1"/>
  <c r="AR110" i="2" a="1"/>
  <c r="AR110" i="2" s="1"/>
  <c r="Q106" i="2" a="1"/>
  <c r="Q106" i="2" s="1"/>
  <c r="Z106" i="2" a="1"/>
  <c r="Z106" i="2" s="1"/>
  <c r="AI106" i="2" a="1"/>
  <c r="AI106" i="2" s="1"/>
  <c r="AR106" i="2" a="1"/>
  <c r="AR106" i="2" s="1"/>
  <c r="Q102" i="2" a="1"/>
  <c r="Q102" i="2" s="1"/>
  <c r="Z102" i="2" a="1"/>
  <c r="Z102" i="2" s="1"/>
  <c r="AI102" i="2" a="1"/>
  <c r="AI102" i="2" s="1"/>
  <c r="AR102" i="2" a="1"/>
  <c r="AR102" i="2" s="1"/>
  <c r="Q98" i="2" a="1"/>
  <c r="Q98" i="2" s="1"/>
  <c r="Z98" i="2" a="1"/>
  <c r="Z98" i="2" s="1"/>
  <c r="AI98" i="2" a="1"/>
  <c r="AI98" i="2" s="1"/>
  <c r="AR98" i="2" a="1"/>
  <c r="AR98" i="2" s="1"/>
  <c r="Q94" i="2" a="1"/>
  <c r="Q94" i="2" s="1"/>
  <c r="Z94" i="2" a="1"/>
  <c r="Z94" i="2" s="1"/>
  <c r="AI94" i="2" a="1"/>
  <c r="AI94" i="2" s="1"/>
  <c r="AR94" i="2" a="1"/>
  <c r="AR94" i="2" s="1"/>
  <c r="Q90" i="2" a="1"/>
  <c r="Q90" i="2" s="1"/>
  <c r="Z90" i="2" a="1"/>
  <c r="Z90" i="2" s="1"/>
  <c r="AI90" i="2" a="1"/>
  <c r="AI90" i="2" s="1"/>
  <c r="AR90" i="2" a="1"/>
  <c r="AR90" i="2" s="1"/>
  <c r="Q86" i="2" a="1"/>
  <c r="Q86" i="2" s="1"/>
  <c r="Z86" i="2" a="1"/>
  <c r="Z86" i="2" s="1"/>
  <c r="AI86" i="2" a="1"/>
  <c r="AI86" i="2" s="1"/>
  <c r="AR86" i="2" a="1"/>
  <c r="AR86" i="2" s="1"/>
  <c r="Q82" i="2" a="1"/>
  <c r="Q82" i="2" s="1"/>
  <c r="Z82" i="2" a="1"/>
  <c r="Z82" i="2" s="1"/>
  <c r="AI82" i="2" a="1"/>
  <c r="AI82" i="2" s="1"/>
  <c r="AR82" i="2" a="1"/>
  <c r="AR82" i="2" s="1"/>
  <c r="Q78" i="2" a="1"/>
  <c r="Q78" i="2" s="1"/>
  <c r="Z78" i="2" a="1"/>
  <c r="Z78" i="2" s="1"/>
  <c r="AI78" i="2" a="1"/>
  <c r="AI78" i="2" s="1"/>
  <c r="AR78" i="2" a="1"/>
  <c r="AR78" i="2" s="1"/>
  <c r="Q74" i="2" a="1"/>
  <c r="Q74" i="2" s="1"/>
  <c r="Z74" i="2" a="1"/>
  <c r="Z74" i="2" s="1"/>
  <c r="AI74" i="2" a="1"/>
  <c r="AI74" i="2" s="1"/>
  <c r="AR74" i="2" a="1"/>
  <c r="AR74" i="2" s="1"/>
  <c r="Q70" i="2" a="1"/>
  <c r="Q70" i="2" s="1"/>
  <c r="Z70" i="2" a="1"/>
  <c r="Z70" i="2" s="1"/>
  <c r="AI70" i="2" a="1"/>
  <c r="AI70" i="2" s="1"/>
  <c r="AR70" i="2" a="1"/>
  <c r="AR70" i="2" s="1"/>
  <c r="Q66" i="2" a="1"/>
  <c r="Q66" i="2" s="1"/>
  <c r="Z66" i="2" a="1"/>
  <c r="Z66" i="2" s="1"/>
  <c r="AI66" i="2" a="1"/>
  <c r="AI66" i="2" s="1"/>
  <c r="AR66" i="2" a="1"/>
  <c r="AR66" i="2" s="1"/>
  <c r="Q62" i="2" a="1"/>
  <c r="Q62" i="2" s="1"/>
  <c r="Z62" i="2" a="1"/>
  <c r="Z62" i="2" s="1"/>
  <c r="AI62" i="2" a="1"/>
  <c r="AI62" i="2" s="1"/>
  <c r="AR62" i="2" a="1"/>
  <c r="AR62" i="2" s="1"/>
  <c r="Q58" i="2" a="1"/>
  <c r="Q58" i="2" s="1"/>
  <c r="Z58" i="2" a="1"/>
  <c r="Z58" i="2" s="1"/>
  <c r="AI58" i="2" a="1"/>
  <c r="AI58" i="2" s="1"/>
  <c r="AR58" i="2" a="1"/>
  <c r="AR58" i="2" s="1"/>
  <c r="Q54" i="2" a="1"/>
  <c r="Q54" i="2" s="1"/>
  <c r="Z54" i="2" a="1"/>
  <c r="Z54" i="2" s="1"/>
  <c r="AI54" i="2" a="1"/>
  <c r="AI54" i="2" s="1"/>
  <c r="AR54" i="2" a="1"/>
  <c r="AR54" i="2" s="1"/>
  <c r="Q50" i="2" a="1"/>
  <c r="Q50" i="2" s="1"/>
  <c r="Z50" i="2" a="1"/>
  <c r="Z50" i="2" s="1"/>
  <c r="AI50" i="2" a="1"/>
  <c r="AI50" i="2" s="1"/>
  <c r="AR50" i="2" a="1"/>
  <c r="AR50" i="2" s="1"/>
  <c r="Q46" i="2" a="1"/>
  <c r="Q46" i="2" s="1"/>
  <c r="Z46" i="2" a="1"/>
  <c r="Z46" i="2" s="1"/>
  <c r="AI46" i="2" a="1"/>
  <c r="AI46" i="2" s="1"/>
  <c r="AR46" i="2" a="1"/>
  <c r="AR46" i="2" s="1"/>
  <c r="Q42" i="2" a="1"/>
  <c r="Q42" i="2" s="1"/>
  <c r="Z42" i="2" a="1"/>
  <c r="Z42" i="2" s="1"/>
  <c r="AI42" i="2" a="1"/>
  <c r="AI42" i="2" s="1"/>
  <c r="AR42" i="2" a="1"/>
  <c r="AR42" i="2" s="1"/>
  <c r="Q241" i="2" a="1"/>
  <c r="Q241" i="2" s="1"/>
  <c r="Z241" i="2" a="1"/>
  <c r="Z241" i="2" s="1"/>
  <c r="AI241" i="2" a="1"/>
  <c r="AI241" i="2" s="1"/>
  <c r="AR241" i="2" a="1"/>
  <c r="AR241" i="2" s="1"/>
  <c r="Q34" i="2" a="1"/>
  <c r="Q34" i="2" s="1"/>
  <c r="Z34" i="2" a="1"/>
  <c r="Z34" i="2" s="1"/>
  <c r="AI34" i="2" a="1"/>
  <c r="AI34" i="2" s="1"/>
  <c r="AR34" i="2" a="1"/>
  <c r="AR34" i="2" s="1"/>
  <c r="Q30" i="2" a="1"/>
  <c r="Q30" i="2" s="1"/>
  <c r="Z30" i="2" a="1"/>
  <c r="Z30" i="2" s="1"/>
  <c r="AI30" i="2" a="1"/>
  <c r="AI30" i="2" s="1"/>
  <c r="AR30" i="2" a="1"/>
  <c r="AR30" i="2" s="1"/>
  <c r="Q26" i="2" a="1"/>
  <c r="Q26" i="2" s="1"/>
  <c r="Z26" i="2" a="1"/>
  <c r="Z26" i="2" s="1"/>
  <c r="AI26" i="2" a="1"/>
  <c r="AI26" i="2" s="1"/>
  <c r="AR26" i="2" a="1"/>
  <c r="AR26" i="2" s="1"/>
  <c r="Q22" i="2" a="1"/>
  <c r="Q22" i="2" s="1"/>
  <c r="Z22" i="2" a="1"/>
  <c r="Z22" i="2" s="1"/>
  <c r="AI22" i="2" a="1"/>
  <c r="AI22" i="2" s="1"/>
  <c r="AR22" i="2" a="1"/>
  <c r="AR22" i="2" s="1"/>
  <c r="Q16" i="2" a="1"/>
  <c r="Q16" i="2" s="1"/>
  <c r="Z16" i="2" a="1"/>
  <c r="Z16" i="2" s="1"/>
  <c r="AI16" i="2" a="1"/>
  <c r="AI16" i="2" s="1"/>
  <c r="AR16" i="2" a="1"/>
  <c r="AR16" i="2" s="1"/>
  <c r="Q44" i="2" a="1"/>
  <c r="Q44" i="2" s="1"/>
  <c r="Z44" i="2" a="1"/>
  <c r="Z44" i="2" s="1"/>
  <c r="AI44" i="2" a="1"/>
  <c r="AI44" i="2" s="1"/>
  <c r="AR44" i="2" a="1"/>
  <c r="AR44" i="2" s="1"/>
  <c r="Q36" i="2" a="1"/>
  <c r="Q36" i="2" s="1"/>
  <c r="Z36" i="2" a="1"/>
  <c r="Z36" i="2" s="1"/>
  <c r="AI36" i="2" a="1"/>
  <c r="AI36" i="2" s="1"/>
  <c r="AR36" i="2" a="1"/>
  <c r="AR36" i="2" s="1"/>
  <c r="Q28" i="2" a="1"/>
  <c r="Q28" i="2" s="1"/>
  <c r="Z28" i="2" a="1"/>
  <c r="Z28" i="2" s="1"/>
  <c r="AI28" i="2" a="1"/>
  <c r="AI28" i="2" s="1"/>
  <c r="AR28" i="2" a="1"/>
  <c r="AR28" i="2" s="1"/>
  <c r="Q18" i="2" a="1"/>
  <c r="Q18" i="2" s="1"/>
  <c r="Z18" i="2" a="1"/>
  <c r="Z18" i="2" s="1"/>
  <c r="AI18" i="2" a="1"/>
  <c r="AI18" i="2" s="1"/>
  <c r="AR18" i="2" a="1"/>
  <c r="AR18" i="2" s="1"/>
  <c r="Q14" i="2" a="1"/>
  <c r="Q14" i="2" s="1"/>
  <c r="Z14" i="2" a="1"/>
  <c r="Z14" i="2" s="1"/>
  <c r="AI14" i="2" a="1"/>
  <c r="AI14" i="2" s="1"/>
  <c r="AR14" i="2" a="1"/>
  <c r="AR14" i="2" s="1"/>
  <c r="Q10" i="2" a="1"/>
  <c r="Q10" i="2" s="1"/>
  <c r="Z10" i="2" a="1"/>
  <c r="Z10" i="2" s="1"/>
  <c r="AI10" i="2" a="1"/>
  <c r="AI10" i="2" s="1"/>
  <c r="AR10" i="2" a="1"/>
  <c r="AR10" i="2" s="1"/>
  <c r="Q6" i="2" a="1"/>
  <c r="Q6" i="2" s="1"/>
  <c r="Z6" i="2" a="1"/>
  <c r="Z6" i="2" s="1"/>
  <c r="AI6" i="2" a="1"/>
  <c r="AI6" i="2" s="1"/>
  <c r="AR6" i="2" a="1"/>
  <c r="AR6" i="2" s="1"/>
  <c r="AR443" i="1" a="1"/>
  <c r="AR443" i="1" s="1"/>
  <c r="AI443" i="1" a="1"/>
  <c r="AI443" i="1" s="1"/>
  <c r="Z443" i="1" a="1"/>
  <c r="Z443" i="1" s="1"/>
  <c r="Q443" i="1" a="1"/>
  <c r="Q443" i="1" s="1"/>
  <c r="AR441" i="1" a="1"/>
  <c r="AR441" i="1" s="1"/>
  <c r="AI441" i="1" a="1"/>
  <c r="AI441" i="1" s="1"/>
  <c r="Z441" i="1" a="1"/>
  <c r="Z441" i="1" s="1"/>
  <c r="Q441" i="1" a="1"/>
  <c r="Q441" i="1" s="1"/>
  <c r="AR439" i="1" a="1"/>
  <c r="AR439" i="1" s="1"/>
  <c r="AI439" i="1" a="1"/>
  <c r="AI439" i="1" s="1"/>
  <c r="Z439" i="1" a="1"/>
  <c r="Z439" i="1" s="1"/>
  <c r="Q439" i="1" a="1"/>
  <c r="Q439" i="1" s="1"/>
  <c r="AR437" i="1" a="1"/>
  <c r="AR437" i="1" s="1"/>
  <c r="AI437" i="1" a="1"/>
  <c r="AI437" i="1" s="1"/>
  <c r="Z437" i="1" a="1"/>
  <c r="Z437" i="1" s="1"/>
  <c r="Q437" i="1" a="1"/>
  <c r="Q437" i="1" s="1"/>
  <c r="AR435" i="1" a="1"/>
  <c r="AR435" i="1" s="1"/>
  <c r="AI435" i="1" a="1"/>
  <c r="AI435" i="1" s="1"/>
  <c r="Z435" i="1" a="1"/>
  <c r="Z435" i="1" s="1"/>
  <c r="Q435" i="1" a="1"/>
  <c r="Q435" i="1" s="1"/>
  <c r="AR433" i="1" a="1"/>
  <c r="AR433" i="1" s="1"/>
  <c r="AI433" i="1" a="1"/>
  <c r="AI433" i="1" s="1"/>
  <c r="Z433" i="1" a="1"/>
  <c r="Z433" i="1" s="1"/>
  <c r="Q433" i="1" a="1"/>
  <c r="Q433" i="1" s="1"/>
  <c r="AR431" i="1" a="1"/>
  <c r="AR431" i="1" s="1"/>
  <c r="AI431" i="1" a="1"/>
  <c r="AI431" i="1" s="1"/>
  <c r="Z431" i="1" a="1"/>
  <c r="Z431" i="1" s="1"/>
  <c r="Q431" i="1" a="1"/>
  <c r="Q431" i="1" s="1"/>
  <c r="AR429" i="1" a="1"/>
  <c r="AR429" i="1" s="1"/>
  <c r="AI429" i="1" a="1"/>
  <c r="AI429" i="1" s="1"/>
  <c r="Z429" i="1" a="1"/>
  <c r="Z429" i="1" s="1"/>
  <c r="Q429" i="1" a="1"/>
  <c r="Q429" i="1" s="1"/>
  <c r="AR427" i="1" a="1"/>
  <c r="AR427" i="1" s="1"/>
  <c r="AI427" i="1" a="1"/>
  <c r="AI427" i="1" s="1"/>
  <c r="Z427" i="1" a="1"/>
  <c r="Z427" i="1" s="1"/>
  <c r="Q427" i="1" a="1"/>
  <c r="Q427" i="1" s="1"/>
  <c r="AR425" i="1" a="1"/>
  <c r="AR425" i="1" s="1"/>
  <c r="AI425" i="1" a="1"/>
  <c r="AI425" i="1" s="1"/>
  <c r="Z425" i="1" a="1"/>
  <c r="Z425" i="1" s="1"/>
  <c r="Q425" i="1" a="1"/>
  <c r="Q425" i="1" s="1"/>
  <c r="AR423" i="1" a="1"/>
  <c r="AR423" i="1" s="1"/>
  <c r="AI423" i="1" a="1"/>
  <c r="AI423" i="1" s="1"/>
  <c r="Z423" i="1" a="1"/>
  <c r="Z423" i="1" s="1"/>
  <c r="Q423" i="1" a="1"/>
  <c r="Q423" i="1" s="1"/>
  <c r="AR421" i="1" a="1"/>
  <c r="AR421" i="1" s="1"/>
  <c r="AI421" i="1" a="1"/>
  <c r="AI421" i="1" s="1"/>
  <c r="Z421" i="1" a="1"/>
  <c r="Z421" i="1" s="1"/>
  <c r="Q421" i="1" a="1"/>
  <c r="Q421" i="1" s="1"/>
  <c r="AR419" i="1" a="1"/>
  <c r="AR419" i="1" s="1"/>
  <c r="AI419" i="1" a="1"/>
  <c r="AI419" i="1" s="1"/>
  <c r="Z419" i="1" a="1"/>
  <c r="Z419" i="1" s="1"/>
  <c r="Q419" i="1" a="1"/>
  <c r="Q419" i="1" s="1"/>
  <c r="AR417" i="1" a="1"/>
  <c r="AR417" i="1" s="1"/>
  <c r="AI417" i="1" a="1"/>
  <c r="AI417" i="1" s="1"/>
  <c r="Z417" i="1" a="1"/>
  <c r="Z417" i="1" s="1"/>
  <c r="Q417" i="1" a="1"/>
  <c r="Q417" i="1" s="1"/>
  <c r="AR415" i="1" a="1"/>
  <c r="AR415" i="1" s="1"/>
  <c r="AI415" i="1" a="1"/>
  <c r="AI415" i="1" s="1"/>
  <c r="Z415" i="1" a="1"/>
  <c r="Z415" i="1" s="1"/>
  <c r="Q415" i="1" a="1"/>
  <c r="Q415" i="1" s="1"/>
  <c r="AR413" i="1" a="1"/>
  <c r="AR413" i="1" s="1"/>
  <c r="AI413" i="1" a="1"/>
  <c r="AI413" i="1" s="1"/>
  <c r="Z413" i="1" a="1"/>
  <c r="Z413" i="1" s="1"/>
  <c r="Q413" i="1" a="1"/>
  <c r="Q413" i="1" s="1"/>
  <c r="AR411" i="1" a="1"/>
  <c r="AR411" i="1" s="1"/>
  <c r="AI411" i="1" a="1"/>
  <c r="AI411" i="1" s="1"/>
  <c r="Z411" i="1" a="1"/>
  <c r="Z411" i="1" s="1"/>
  <c r="Q411" i="1" a="1"/>
  <c r="Q411" i="1" s="1"/>
  <c r="AR409" i="1" a="1"/>
  <c r="AR409" i="1" s="1"/>
  <c r="AI409" i="1" a="1"/>
  <c r="AI409" i="1" s="1"/>
  <c r="Z409" i="1" a="1"/>
  <c r="Z409" i="1" s="1"/>
  <c r="Q409" i="1" a="1"/>
  <c r="Q409" i="1" s="1"/>
  <c r="AR407" i="1" a="1"/>
  <c r="AR407" i="1" s="1"/>
  <c r="AI407" i="1" a="1"/>
  <c r="AI407" i="1" s="1"/>
  <c r="Z407" i="1" a="1"/>
  <c r="Z407" i="1" s="1"/>
  <c r="Q407" i="1" a="1"/>
  <c r="Q407" i="1" s="1"/>
  <c r="Q56" i="2" a="1"/>
  <c r="Q56" i="2" s="1"/>
  <c r="Z56" i="2" a="1"/>
  <c r="Z56" i="2" s="1"/>
  <c r="AI56" i="2" a="1"/>
  <c r="AI56" i="2" s="1"/>
  <c r="AR56" i="2" a="1"/>
  <c r="AR56" i="2" s="1"/>
  <c r="Q405" i="1" a="1"/>
  <c r="Q405" i="1" s="1"/>
  <c r="Z405" i="1" a="1"/>
  <c r="Z405" i="1" s="1"/>
  <c r="AI405" i="1" a="1"/>
  <c r="AI405" i="1" s="1"/>
  <c r="AR405" i="1" a="1"/>
  <c r="AR405" i="1" s="1"/>
  <c r="Q401" i="1" a="1"/>
  <c r="Q401" i="1" s="1"/>
  <c r="Z401" i="1" a="1"/>
  <c r="Z401" i="1" s="1"/>
  <c r="AI401" i="1" a="1"/>
  <c r="AI401" i="1" s="1"/>
  <c r="AR401" i="1" a="1"/>
  <c r="AR401" i="1" s="1"/>
  <c r="Q397" i="1" a="1"/>
  <c r="Q397" i="1" s="1"/>
  <c r="Z397" i="1" a="1"/>
  <c r="Z397" i="1" s="1"/>
  <c r="AI397" i="1" a="1"/>
  <c r="AI397" i="1" s="1"/>
  <c r="AR397" i="1" a="1"/>
  <c r="AR397" i="1" s="1"/>
  <c r="Q393" i="1" a="1"/>
  <c r="Q393" i="1" s="1"/>
  <c r="Z393" i="1" a="1"/>
  <c r="Z393" i="1" s="1"/>
  <c r="AI393" i="1" a="1"/>
  <c r="AI393" i="1" s="1"/>
  <c r="AR393" i="1" a="1"/>
  <c r="AR393" i="1" s="1"/>
  <c r="Q389" i="1" a="1"/>
  <c r="Q389" i="1" s="1"/>
  <c r="Z389" i="1" a="1"/>
  <c r="Z389" i="1" s="1"/>
  <c r="AI389" i="1" a="1"/>
  <c r="AI389" i="1" s="1"/>
  <c r="AR389" i="1" a="1"/>
  <c r="AR389" i="1" s="1"/>
  <c r="Q385" i="1" a="1"/>
  <c r="Q385" i="1" s="1"/>
  <c r="Z385" i="1" a="1"/>
  <c r="Z385" i="1" s="1"/>
  <c r="AI385" i="1" a="1"/>
  <c r="AI385" i="1" s="1"/>
  <c r="AR385" i="1" a="1"/>
  <c r="AR385" i="1" s="1"/>
  <c r="Q381" i="1" a="1"/>
  <c r="Q381" i="1" s="1"/>
  <c r="Z381" i="1" a="1"/>
  <c r="Z381" i="1" s="1"/>
  <c r="AI381" i="1" a="1"/>
  <c r="AI381" i="1" s="1"/>
  <c r="AR381" i="1" a="1"/>
  <c r="AR381" i="1" s="1"/>
  <c r="Q377" i="1" a="1"/>
  <c r="Q377" i="1" s="1"/>
  <c r="Z377" i="1" a="1"/>
  <c r="Z377" i="1" s="1"/>
  <c r="AI377" i="1" a="1"/>
  <c r="AI377" i="1" s="1"/>
  <c r="AR377" i="1" a="1"/>
  <c r="AR377" i="1" s="1"/>
  <c r="Q373" i="1" a="1"/>
  <c r="Q373" i="1" s="1"/>
  <c r="Z373" i="1" a="1"/>
  <c r="Z373" i="1" s="1"/>
  <c r="AI373" i="1" a="1"/>
  <c r="AI373" i="1" s="1"/>
  <c r="AR373" i="1" a="1"/>
  <c r="AR373" i="1" s="1"/>
  <c r="Q369" i="1" a="1"/>
  <c r="Q369" i="1" s="1"/>
  <c r="Z369" i="1" a="1"/>
  <c r="Z369" i="1" s="1"/>
  <c r="AI369" i="1" a="1"/>
  <c r="AI369" i="1" s="1"/>
  <c r="AR369" i="1" a="1"/>
  <c r="AR369" i="1" s="1"/>
  <c r="Q365" i="1" a="1"/>
  <c r="Q365" i="1" s="1"/>
  <c r="Z365" i="1" a="1"/>
  <c r="Z365" i="1" s="1"/>
  <c r="AI365" i="1" a="1"/>
  <c r="AI365" i="1" s="1"/>
  <c r="AR365" i="1" a="1"/>
  <c r="AR365" i="1" s="1"/>
  <c r="Q361" i="1" a="1"/>
  <c r="Q361" i="1" s="1"/>
  <c r="Z361" i="1" a="1"/>
  <c r="Z361" i="1" s="1"/>
  <c r="AI361" i="1" a="1"/>
  <c r="AI361" i="1" s="1"/>
  <c r="AR361" i="1" a="1"/>
  <c r="AR361" i="1" s="1"/>
  <c r="Q357" i="1" a="1"/>
  <c r="Q357" i="1" s="1"/>
  <c r="Z357" i="1" a="1"/>
  <c r="Z357" i="1" s="1"/>
  <c r="AI357" i="1" a="1"/>
  <c r="AI357" i="1" s="1"/>
  <c r="AR357" i="1" a="1"/>
  <c r="AR357" i="1" s="1"/>
  <c r="Q353" i="1" a="1"/>
  <c r="Q353" i="1" s="1"/>
  <c r="Z353" i="1" a="1"/>
  <c r="Z353" i="1" s="1"/>
  <c r="AI353" i="1" a="1"/>
  <c r="AI353" i="1" s="1"/>
  <c r="AR353" i="1" a="1"/>
  <c r="AR353" i="1" s="1"/>
  <c r="Q349" i="1" a="1"/>
  <c r="Q349" i="1" s="1"/>
  <c r="Z349" i="1" a="1"/>
  <c r="Z349" i="1" s="1"/>
  <c r="AI349" i="1" a="1"/>
  <c r="AI349" i="1" s="1"/>
  <c r="AR349" i="1" a="1"/>
  <c r="AR349" i="1" s="1"/>
  <c r="Q345" i="1" a="1"/>
  <c r="Q345" i="1" s="1"/>
  <c r="Z345" i="1" a="1"/>
  <c r="Z345" i="1" s="1"/>
  <c r="AI345" i="1" a="1"/>
  <c r="AI345" i="1" s="1"/>
  <c r="AR345" i="1" a="1"/>
  <c r="AR345" i="1" s="1"/>
  <c r="Q341" i="1" a="1"/>
  <c r="Q341" i="1" s="1"/>
  <c r="Z341" i="1" a="1"/>
  <c r="Z341" i="1" s="1"/>
  <c r="AI341" i="1" a="1"/>
  <c r="AI341" i="1" s="1"/>
  <c r="AR341" i="1" a="1"/>
  <c r="AR341" i="1" s="1"/>
  <c r="Q337" i="1" a="1"/>
  <c r="Q337" i="1" s="1"/>
  <c r="Z337" i="1" a="1"/>
  <c r="Z337" i="1" s="1"/>
  <c r="AI337" i="1" a="1"/>
  <c r="AI337" i="1" s="1"/>
  <c r="AR337" i="1" a="1"/>
  <c r="AR337" i="1" s="1"/>
  <c r="Q276" i="1" a="1"/>
  <c r="Q276" i="1" s="1"/>
  <c r="Z276" i="1" a="1"/>
  <c r="Z276" i="1" s="1"/>
  <c r="AI276" i="1" a="1"/>
  <c r="AI276" i="1" s="1"/>
  <c r="AR276" i="1" a="1"/>
  <c r="AR276" i="1" s="1"/>
  <c r="Q272" i="1" a="1"/>
  <c r="Q272" i="1" s="1"/>
  <c r="Z272" i="1" a="1"/>
  <c r="Z272" i="1" s="1"/>
  <c r="AI272" i="1" a="1"/>
  <c r="AI272" i="1" s="1"/>
  <c r="AR272" i="1" a="1"/>
  <c r="AR272" i="1" s="1"/>
  <c r="Q268" i="1" a="1"/>
  <c r="Q268" i="1" s="1"/>
  <c r="Z268" i="1" a="1"/>
  <c r="Z268" i="1" s="1"/>
  <c r="AI268" i="1" a="1"/>
  <c r="AI268" i="1" s="1"/>
  <c r="AR268" i="1" a="1"/>
  <c r="AR268" i="1" s="1"/>
  <c r="Q264" i="1" a="1"/>
  <c r="Q264" i="1" s="1"/>
  <c r="Z264" i="1" a="1"/>
  <c r="Z264" i="1" s="1"/>
  <c r="AI264" i="1" a="1"/>
  <c r="AI264" i="1" s="1"/>
  <c r="AR264" i="1" a="1"/>
  <c r="AR264" i="1" s="1"/>
  <c r="Q206" i="1" a="1"/>
  <c r="Q206" i="1" s="1"/>
  <c r="Z206" i="1" a="1"/>
  <c r="Z206" i="1" s="1"/>
  <c r="AI206" i="1" a="1"/>
  <c r="AI206" i="1" s="1"/>
  <c r="AR206" i="1" a="1"/>
  <c r="AR206" i="1" s="1"/>
  <c r="Q256" i="1" a="1"/>
  <c r="Q256" i="1" s="1"/>
  <c r="Z256" i="1" a="1"/>
  <c r="Z256" i="1" s="1"/>
  <c r="AI256" i="1" a="1"/>
  <c r="AI256" i="1" s="1"/>
  <c r="AR256" i="1" a="1"/>
  <c r="AR256" i="1" s="1"/>
  <c r="Q252" i="1" a="1"/>
  <c r="Q252" i="1" s="1"/>
  <c r="Z252" i="1" a="1"/>
  <c r="Z252" i="1" s="1"/>
  <c r="AI252" i="1" a="1"/>
  <c r="AI252" i="1" s="1"/>
  <c r="AR252" i="1" a="1"/>
  <c r="AR252" i="1" s="1"/>
  <c r="Q248" i="1" a="1"/>
  <c r="Q248" i="1" s="1"/>
  <c r="Z248" i="1" a="1"/>
  <c r="Z248" i="1" s="1"/>
  <c r="AI248" i="1" a="1"/>
  <c r="AI248" i="1" s="1"/>
  <c r="AR248" i="1" a="1"/>
  <c r="AR248" i="1" s="1"/>
  <c r="Q179" i="1" a="1"/>
  <c r="Q179" i="1" s="1"/>
  <c r="Z179" i="1" a="1"/>
  <c r="Z179" i="1" s="1"/>
  <c r="AI179" i="1" a="1"/>
  <c r="AI179" i="1" s="1"/>
  <c r="AR179" i="1" a="1"/>
  <c r="AR179" i="1" s="1"/>
  <c r="Q240" i="1" a="1"/>
  <c r="Q240" i="1" s="1"/>
  <c r="Z240" i="1" a="1"/>
  <c r="Z240" i="1" s="1"/>
  <c r="AI240" i="1" a="1"/>
  <c r="AI240" i="1" s="1"/>
  <c r="AR240" i="1" a="1"/>
  <c r="AR240" i="1" s="1"/>
  <c r="Q236" i="1" a="1"/>
  <c r="Q236" i="1" s="1"/>
  <c r="Z236" i="1" a="1"/>
  <c r="Z236" i="1" s="1"/>
  <c r="AI236" i="1" a="1"/>
  <c r="AI236" i="1" s="1"/>
  <c r="AR236" i="1" a="1"/>
  <c r="AR236" i="1" s="1"/>
  <c r="Q231" i="1" a="1"/>
  <c r="Q231" i="1" s="1"/>
  <c r="Z231" i="1" a="1"/>
  <c r="Z231" i="1" s="1"/>
  <c r="AI231" i="1" a="1"/>
  <c r="AI231" i="1" s="1"/>
  <c r="AR231" i="1" a="1"/>
  <c r="AR231" i="1" s="1"/>
  <c r="Q228" i="1" a="1"/>
  <c r="Q228" i="1" s="1"/>
  <c r="Z228" i="1" a="1"/>
  <c r="Z228" i="1" s="1"/>
  <c r="AI228" i="1" a="1"/>
  <c r="AI228" i="1" s="1"/>
  <c r="AR228" i="1" a="1"/>
  <c r="AR228" i="1" s="1"/>
  <c r="Q224" i="1" a="1"/>
  <c r="Q224" i="1" s="1"/>
  <c r="Z224" i="1" a="1"/>
  <c r="Z224" i="1" s="1"/>
  <c r="AI224" i="1" a="1"/>
  <c r="AI224" i="1" s="1"/>
  <c r="AR224" i="1" a="1"/>
  <c r="AR224" i="1" s="1"/>
  <c r="Q220" i="1" a="1"/>
  <c r="Q220" i="1" s="1"/>
  <c r="Z220" i="1" a="1"/>
  <c r="Z220" i="1" s="1"/>
  <c r="AI220" i="1" a="1"/>
  <c r="AI220" i="1" s="1"/>
  <c r="AR220" i="1" a="1"/>
  <c r="AR220" i="1" s="1"/>
  <c r="Q216" i="1" a="1"/>
  <c r="Q216" i="1" s="1"/>
  <c r="Z216" i="1" a="1"/>
  <c r="Z216" i="1" s="1"/>
  <c r="AI216" i="1" a="1"/>
  <c r="AI216" i="1" s="1"/>
  <c r="AR216" i="1" a="1"/>
  <c r="AR216" i="1" s="1"/>
  <c r="Q212" i="1" a="1"/>
  <c r="Q212" i="1" s="1"/>
  <c r="Z212" i="1" a="1"/>
  <c r="Z212" i="1" s="1"/>
  <c r="AI212" i="1" a="1"/>
  <c r="AI212" i="1" s="1"/>
  <c r="AR212" i="1" a="1"/>
  <c r="AR212" i="1" s="1"/>
  <c r="Q208" i="1" a="1"/>
  <c r="Q208" i="1" s="1"/>
  <c r="Z208" i="1" a="1"/>
  <c r="Z208" i="1" s="1"/>
  <c r="AI208" i="1" a="1"/>
  <c r="AI208" i="1" s="1"/>
  <c r="AR208" i="1" a="1"/>
  <c r="AR208" i="1" s="1"/>
  <c r="Q204" i="1" a="1"/>
  <c r="Q204" i="1" s="1"/>
  <c r="Z204" i="1" a="1"/>
  <c r="Z204" i="1" s="1"/>
  <c r="AI204" i="1" a="1"/>
  <c r="AI204" i="1" s="1"/>
  <c r="AR204" i="1" a="1"/>
  <c r="AR204" i="1" s="1"/>
  <c r="Q200" i="1" a="1"/>
  <c r="Q200" i="1" s="1"/>
  <c r="Z200" i="1" a="1"/>
  <c r="Z200" i="1" s="1"/>
  <c r="AI200" i="1" a="1"/>
  <c r="AI200" i="1" s="1"/>
  <c r="AR200" i="1" a="1"/>
  <c r="AR200" i="1" s="1"/>
  <c r="Q196" i="1" a="1"/>
  <c r="Q196" i="1" s="1"/>
  <c r="Z196" i="1" a="1"/>
  <c r="Z196" i="1" s="1"/>
  <c r="AI196" i="1" a="1"/>
  <c r="AI196" i="1" s="1"/>
  <c r="AR196" i="1" a="1"/>
  <c r="AR196" i="1" s="1"/>
  <c r="Q192" i="1" a="1"/>
  <c r="Q192" i="1" s="1"/>
  <c r="Z192" i="1" a="1"/>
  <c r="Z192" i="1" s="1"/>
  <c r="AI192" i="1" a="1"/>
  <c r="AI192" i="1" s="1"/>
  <c r="AR192" i="1" a="1"/>
  <c r="AR192" i="1" s="1"/>
  <c r="Q186" i="1" a="1"/>
  <c r="Q186" i="1" s="1"/>
  <c r="Z186" i="1" a="1"/>
  <c r="Z186" i="1" s="1"/>
  <c r="AI186" i="1" a="1"/>
  <c r="AI186" i="1" s="1"/>
  <c r="AR186" i="1" a="1"/>
  <c r="AR186" i="1" s="1"/>
  <c r="Q182" i="1" a="1"/>
  <c r="Q182" i="1" s="1"/>
  <c r="Z182" i="1" a="1"/>
  <c r="Z182" i="1" s="1"/>
  <c r="AI182" i="1" a="1"/>
  <c r="AI182" i="1" s="1"/>
  <c r="AR182" i="1" a="1"/>
  <c r="AR182" i="1" s="1"/>
  <c r="Q178" i="1" a="1"/>
  <c r="Q178" i="1" s="1"/>
  <c r="Z178" i="1" a="1"/>
  <c r="Z178" i="1" s="1"/>
  <c r="AI178" i="1" a="1"/>
  <c r="AI178" i="1" s="1"/>
  <c r="AR178" i="1" a="1"/>
  <c r="AR178" i="1" s="1"/>
  <c r="Q174" i="1" a="1"/>
  <c r="Q174" i="1" s="1"/>
  <c r="Z174" i="1" a="1"/>
  <c r="Z174" i="1" s="1"/>
  <c r="AI174" i="1" a="1"/>
  <c r="AI174" i="1" s="1"/>
  <c r="AR174" i="1" a="1"/>
  <c r="AR174" i="1" s="1"/>
  <c r="Q293" i="1" a="1"/>
  <c r="Q293" i="1" s="1"/>
  <c r="Z293" i="1" a="1"/>
  <c r="Z293" i="1" s="1"/>
  <c r="AI293" i="1" a="1"/>
  <c r="AI293" i="1" s="1"/>
  <c r="AR293" i="1" a="1"/>
  <c r="AR293" i="1" s="1"/>
  <c r="Q279" i="1" a="1"/>
  <c r="Q279" i="1" s="1"/>
  <c r="Z279" i="1" a="1"/>
  <c r="Z279" i="1" s="1"/>
  <c r="AI279" i="1" a="1"/>
  <c r="AI279" i="1" s="1"/>
  <c r="AR279" i="1" a="1"/>
  <c r="AR279" i="1" s="1"/>
  <c r="Q119" i="1" a="1"/>
  <c r="Q119" i="1" s="1"/>
  <c r="Z119" i="1" a="1"/>
  <c r="Z119" i="1" s="1"/>
  <c r="AI119" i="1" a="1"/>
  <c r="AI119" i="1" s="1"/>
  <c r="AR119" i="1" a="1"/>
  <c r="AR119" i="1" s="1"/>
  <c r="Q274" i="1" a="1"/>
  <c r="Q274" i="1" s="1"/>
  <c r="Z274" i="1" a="1"/>
  <c r="Z274" i="1" s="1"/>
  <c r="AI274" i="1" a="1"/>
  <c r="AI274" i="1" s="1"/>
  <c r="AR274" i="1" a="1"/>
  <c r="AR274" i="1" s="1"/>
  <c r="Q17" i="1" a="1"/>
  <c r="Q17" i="1" s="1"/>
  <c r="Z17" i="1" a="1"/>
  <c r="Z17" i="1" s="1"/>
  <c r="AI17" i="1" a="1"/>
  <c r="AI17" i="1" s="1"/>
  <c r="AR17" i="1" a="1"/>
  <c r="AR17" i="1" s="1"/>
  <c r="Q150" i="1" a="1"/>
  <c r="Q150" i="1" s="1"/>
  <c r="Z150" i="1" a="1"/>
  <c r="Z150" i="1" s="1"/>
  <c r="AI150" i="1" a="1"/>
  <c r="AI150" i="1" s="1"/>
  <c r="AR150" i="1" a="1"/>
  <c r="AR150" i="1" s="1"/>
  <c r="Q138" i="1" a="1"/>
  <c r="Q138" i="1" s="1"/>
  <c r="AI138" i="1" a="1"/>
  <c r="AI138" i="1" s="1"/>
  <c r="AR138" i="1" a="1"/>
  <c r="AR138" i="1" s="1"/>
  <c r="Q258" i="1" a="1"/>
  <c r="Q258" i="1" s="1"/>
  <c r="Z258" i="1" a="1"/>
  <c r="Z258" i="1" s="1"/>
  <c r="AI258" i="1" a="1"/>
  <c r="AI258" i="1" s="1"/>
  <c r="AR258" i="1" a="1"/>
  <c r="AR258" i="1" s="1"/>
  <c r="Q250" i="1" a="1"/>
  <c r="Q250" i="1" s="1"/>
  <c r="Z250" i="1" a="1"/>
  <c r="Z250" i="1" s="1"/>
  <c r="AI250" i="1" a="1"/>
  <c r="AI250" i="1" s="1"/>
  <c r="AR250" i="1" a="1"/>
  <c r="AR250" i="1" s="1"/>
  <c r="Q242" i="1" a="1"/>
  <c r="Q242" i="1" s="1"/>
  <c r="Z242" i="1" a="1"/>
  <c r="Z242" i="1" s="1"/>
  <c r="AI242" i="1" a="1"/>
  <c r="AI242" i="1" s="1"/>
  <c r="AR242" i="1" a="1"/>
  <c r="AR242" i="1" s="1"/>
  <c r="Q234" i="1" a="1"/>
  <c r="Q234" i="1" s="1"/>
  <c r="Z234" i="1" a="1"/>
  <c r="Z234" i="1" s="1"/>
  <c r="AI234" i="1" a="1"/>
  <c r="AI234" i="1" s="1"/>
  <c r="AR234" i="1" a="1"/>
  <c r="AR234" i="1" s="1"/>
  <c r="Q226" i="1" a="1"/>
  <c r="Q226" i="1" s="1"/>
  <c r="Z226" i="1" a="1"/>
  <c r="Z226" i="1" s="1"/>
  <c r="AI226" i="1" a="1"/>
  <c r="AI226" i="1" s="1"/>
  <c r="AR226" i="1" a="1"/>
  <c r="AR226" i="1" s="1"/>
  <c r="Q218" i="1" a="1"/>
  <c r="Q218" i="1" s="1"/>
  <c r="Z218" i="1" a="1"/>
  <c r="Z218" i="1" s="1"/>
  <c r="AI218" i="1" a="1"/>
  <c r="AI218" i="1" s="1"/>
  <c r="AR218" i="1" a="1"/>
  <c r="AR218" i="1" s="1"/>
  <c r="Q232" i="1" a="1"/>
  <c r="Q232" i="1" s="1"/>
  <c r="Z232" i="1" a="1"/>
  <c r="Z232" i="1" s="1"/>
  <c r="AI232" i="1" a="1"/>
  <c r="AI232" i="1" s="1"/>
  <c r="AR232" i="1" a="1"/>
  <c r="AR232" i="1" s="1"/>
  <c r="Q255" i="1" a="1"/>
  <c r="Q255" i="1" s="1"/>
  <c r="Z255" i="1" a="1"/>
  <c r="Z255" i="1" s="1"/>
  <c r="AI255" i="1" a="1"/>
  <c r="AI255" i="1" s="1"/>
  <c r="AR255" i="1" a="1"/>
  <c r="AR255" i="1" s="1"/>
  <c r="Q194" i="1" a="1"/>
  <c r="Q194" i="1" s="1"/>
  <c r="Z194" i="1" a="1"/>
  <c r="Z194" i="1" s="1"/>
  <c r="AI194" i="1" a="1"/>
  <c r="AI194" i="1" s="1"/>
  <c r="AR194" i="1" a="1"/>
  <c r="AR194" i="1" s="1"/>
  <c r="Q162" i="1" a="1"/>
  <c r="Q162" i="1" s="1"/>
  <c r="Z162" i="1" a="1"/>
  <c r="Z162" i="1" s="1"/>
  <c r="AI162" i="1" a="1"/>
  <c r="AI162" i="1" s="1"/>
  <c r="AR162" i="1" a="1"/>
  <c r="AR162" i="1" s="1"/>
  <c r="Q176" i="1" a="1"/>
  <c r="Q176" i="1" s="1"/>
  <c r="Z176" i="1" a="1"/>
  <c r="Z176" i="1" s="1"/>
  <c r="AI176" i="1" a="1"/>
  <c r="AI176" i="1" s="1"/>
  <c r="AR176" i="1" a="1"/>
  <c r="AR176" i="1" s="1"/>
  <c r="Q168" i="1" a="1"/>
  <c r="Q168" i="1" s="1"/>
  <c r="Z168" i="1" a="1"/>
  <c r="Z168" i="1" s="1"/>
  <c r="AI168" i="1" a="1"/>
  <c r="AI168" i="1" s="1"/>
  <c r="AR168" i="1" a="1"/>
  <c r="AR168" i="1" s="1"/>
  <c r="Q160" i="1" a="1"/>
  <c r="Q160" i="1" s="1"/>
  <c r="Z160" i="1" a="1"/>
  <c r="Z160" i="1" s="1"/>
  <c r="AI160" i="1" a="1"/>
  <c r="AI160" i="1" s="1"/>
  <c r="AR160" i="1" a="1"/>
  <c r="AR160" i="1" s="1"/>
  <c r="Q152" i="1" a="1"/>
  <c r="Q152" i="1" s="1"/>
  <c r="Z152" i="1" a="1"/>
  <c r="Z152" i="1" s="1"/>
  <c r="AI152" i="1" a="1"/>
  <c r="AI152" i="1" s="1"/>
  <c r="AR152" i="1" a="1"/>
  <c r="AR152" i="1" s="1"/>
  <c r="Q144" i="1" a="1"/>
  <c r="Q144" i="1" s="1"/>
  <c r="Z144" i="1" a="1"/>
  <c r="Z144" i="1" s="1"/>
  <c r="AI144" i="1" a="1"/>
  <c r="AI144" i="1" s="1"/>
  <c r="AR144" i="1" a="1"/>
  <c r="AR144" i="1" s="1"/>
  <c r="Q140" i="1" a="1"/>
  <c r="Q140" i="1" s="1"/>
  <c r="Z140" i="1" a="1"/>
  <c r="Z140" i="1" s="1"/>
  <c r="AI140" i="1" a="1"/>
  <c r="AI140" i="1" s="1"/>
  <c r="AR140" i="1" a="1"/>
  <c r="AR140" i="1" s="1"/>
  <c r="Q128" i="1" a="1"/>
  <c r="Q128" i="1" s="1"/>
  <c r="Z128" i="1" a="1"/>
  <c r="Z128" i="1" s="1"/>
  <c r="AI128" i="1" a="1"/>
  <c r="AI128" i="1" s="1"/>
  <c r="AR128" i="1" a="1"/>
  <c r="AR128" i="1" s="1"/>
  <c r="AR117" i="1" a="1"/>
  <c r="AR117" i="1" s="1"/>
  <c r="AI117" i="1" a="1"/>
  <c r="AI117" i="1" s="1"/>
  <c r="Z117" i="1" a="1"/>
  <c r="Z117" i="1" s="1"/>
  <c r="Q117" i="1" a="1"/>
  <c r="Q117" i="1" s="1"/>
  <c r="AR113" i="1" a="1"/>
  <c r="AR113" i="1" s="1"/>
  <c r="AI113" i="1" a="1"/>
  <c r="AI113" i="1" s="1"/>
  <c r="Z113" i="1" a="1"/>
  <c r="Z113" i="1" s="1"/>
  <c r="Q113" i="1" a="1"/>
  <c r="Q113" i="1" s="1"/>
  <c r="AR142" i="1" a="1"/>
  <c r="AR142" i="1" s="1"/>
  <c r="AI142" i="1" a="1"/>
  <c r="AI142" i="1" s="1"/>
  <c r="Z142" i="1" a="1"/>
  <c r="Z142" i="1" s="1"/>
  <c r="Q142" i="1" a="1"/>
  <c r="Q142" i="1" s="1"/>
  <c r="AR105" i="1" a="1"/>
  <c r="AR105" i="1" s="1"/>
  <c r="AI105" i="1" a="1"/>
  <c r="AI105" i="1" s="1"/>
  <c r="Z105" i="1" a="1"/>
  <c r="Z105" i="1" s="1"/>
  <c r="Q105" i="1" a="1"/>
  <c r="Q105" i="1" s="1"/>
  <c r="AR86" i="1" a="1"/>
  <c r="AR86" i="1" s="1"/>
  <c r="AI86" i="1" a="1"/>
  <c r="AI86" i="1" s="1"/>
  <c r="Z86" i="1" a="1"/>
  <c r="Z86" i="1" s="1"/>
  <c r="Q86" i="1" a="1"/>
  <c r="Q86" i="1" s="1"/>
  <c r="AR97" i="1" a="1"/>
  <c r="AR97" i="1" s="1"/>
  <c r="AI97" i="1" a="1"/>
  <c r="AI97" i="1" s="1"/>
  <c r="Z97" i="1" a="1"/>
  <c r="Z97" i="1" s="1"/>
  <c r="Q97" i="1" a="1"/>
  <c r="Q97" i="1" s="1"/>
  <c r="AR93" i="1" a="1"/>
  <c r="AR93" i="1" s="1"/>
  <c r="AI93" i="1" a="1"/>
  <c r="AI93" i="1" s="1"/>
  <c r="Z93" i="1" a="1"/>
  <c r="Z93" i="1" s="1"/>
  <c r="Q93" i="1" a="1"/>
  <c r="Q93" i="1" s="1"/>
  <c r="AR89" i="1" a="1"/>
  <c r="AR89" i="1" s="1"/>
  <c r="AI89" i="1" a="1"/>
  <c r="AI89" i="1" s="1"/>
  <c r="Z89" i="1" a="1"/>
  <c r="Z89" i="1" s="1"/>
  <c r="Q89" i="1" a="1"/>
  <c r="Q89" i="1" s="1"/>
  <c r="AR85" i="1" a="1"/>
  <c r="AR85" i="1" s="1"/>
  <c r="AI85" i="1" a="1"/>
  <c r="AI85" i="1" s="1"/>
  <c r="Z85" i="1" a="1"/>
  <c r="Z85" i="1" s="1"/>
  <c r="Q85" i="1" a="1"/>
  <c r="Q85" i="1" s="1"/>
  <c r="AR81" i="1" a="1"/>
  <c r="AR81" i="1" s="1"/>
  <c r="AI81" i="1" a="1"/>
  <c r="AI81" i="1" s="1"/>
  <c r="Z81" i="1" a="1"/>
  <c r="Z81" i="1" s="1"/>
  <c r="Q81" i="1" a="1"/>
  <c r="Q81" i="1" s="1"/>
  <c r="AR77" i="1" a="1"/>
  <c r="AR77" i="1" s="1"/>
  <c r="AI77" i="1" a="1"/>
  <c r="AI77" i="1" s="1"/>
  <c r="Z77" i="1" a="1"/>
  <c r="Z77" i="1" s="1"/>
  <c r="Q77" i="1" a="1"/>
  <c r="Q77" i="1" s="1"/>
  <c r="AR73" i="1" a="1"/>
  <c r="AR73" i="1" s="1"/>
  <c r="AI73" i="1" a="1"/>
  <c r="AI73" i="1" s="1"/>
  <c r="Z73" i="1" a="1"/>
  <c r="Z73" i="1" s="1"/>
  <c r="Q73" i="1" a="1"/>
  <c r="Q73" i="1" s="1"/>
  <c r="AR69" i="1" a="1"/>
  <c r="AR69" i="1" s="1"/>
  <c r="AI69" i="1" a="1"/>
  <c r="AI69" i="1" s="1"/>
  <c r="Z69" i="1" a="1"/>
  <c r="Z69" i="1" s="1"/>
  <c r="Q69" i="1" a="1"/>
  <c r="Q69" i="1" s="1"/>
  <c r="AR67" i="1" a="1"/>
  <c r="AR67" i="1" s="1"/>
  <c r="AI67" i="1" a="1"/>
  <c r="AI67" i="1" s="1"/>
  <c r="Z67" i="1" a="1"/>
  <c r="Z67" i="1" s="1"/>
  <c r="Q67" i="1" a="1"/>
  <c r="Q67" i="1" s="1"/>
  <c r="AR65" i="1" a="1"/>
  <c r="AR65" i="1" s="1"/>
  <c r="AI65" i="1" a="1"/>
  <c r="AI65" i="1" s="1"/>
  <c r="Z65" i="1" a="1"/>
  <c r="Z65" i="1" s="1"/>
  <c r="Q65" i="1" a="1"/>
  <c r="Q65" i="1" s="1"/>
  <c r="AR63" i="1" a="1"/>
  <c r="AR63" i="1" s="1"/>
  <c r="AI63" i="1" a="1"/>
  <c r="AI63" i="1" s="1"/>
  <c r="Z63" i="1" a="1"/>
  <c r="Z63" i="1" s="1"/>
  <c r="Q63" i="1" a="1"/>
  <c r="Q63" i="1" s="1"/>
  <c r="AR163" i="1" a="1"/>
  <c r="AR163" i="1" s="1"/>
  <c r="AI163" i="1" a="1"/>
  <c r="AI163" i="1" s="1"/>
  <c r="Z163" i="1" a="1"/>
  <c r="Z163" i="1" s="1"/>
  <c r="Q163" i="1" a="1"/>
  <c r="Q163" i="1" s="1"/>
  <c r="AR285" i="1" a="1"/>
  <c r="AR285" i="1" s="1"/>
  <c r="AI285" i="1" a="1"/>
  <c r="AI285" i="1" s="1"/>
  <c r="Z285" i="1" a="1"/>
  <c r="Z285" i="1" s="1"/>
  <c r="Q285" i="1" a="1"/>
  <c r="Q285" i="1" s="1"/>
  <c r="AR61" i="1" a="1"/>
  <c r="AR61" i="1" s="1"/>
  <c r="AI61" i="1" a="1"/>
  <c r="AI61" i="1" s="1"/>
  <c r="Z61" i="1" a="1"/>
  <c r="Z61" i="1" s="1"/>
  <c r="Q61" i="1" a="1"/>
  <c r="Q61" i="1" s="1"/>
  <c r="AR48" i="1" a="1"/>
  <c r="AR48" i="1" s="1"/>
  <c r="AI48" i="1" a="1"/>
  <c r="AI48" i="1" s="1"/>
  <c r="Z48" i="1" a="1"/>
  <c r="Z48" i="1" s="1"/>
  <c r="Q48" i="1" a="1"/>
  <c r="Q48" i="1" s="1"/>
  <c r="AR53" i="1" a="1"/>
  <c r="AR53" i="1" s="1"/>
  <c r="AI53" i="1" a="1"/>
  <c r="AI53" i="1" s="1"/>
  <c r="Z53" i="1" a="1"/>
  <c r="Z53" i="1" s="1"/>
  <c r="Q53" i="1" a="1"/>
  <c r="Q53" i="1" s="1"/>
  <c r="AR40" i="1" a="1"/>
  <c r="AR40" i="1" s="1"/>
  <c r="AI40" i="1" a="1"/>
  <c r="AI40" i="1" s="1"/>
  <c r="Z40" i="1" a="1"/>
  <c r="Z40" i="1" s="1"/>
  <c r="Q40" i="1" a="1"/>
  <c r="Q40" i="1" s="1"/>
  <c r="AR55" i="1" a="1"/>
  <c r="AR55" i="1" s="1"/>
  <c r="AI55" i="1" a="1"/>
  <c r="AI55" i="1" s="1"/>
  <c r="Z55" i="1" a="1"/>
  <c r="Z55" i="1" s="1"/>
  <c r="Q55" i="1" a="1"/>
  <c r="Q55" i="1" s="1"/>
  <c r="AR33" i="1" a="1"/>
  <c r="AR33" i="1" s="1"/>
  <c r="AI33" i="1" a="1"/>
  <c r="AI33" i="1" s="1"/>
  <c r="Z33" i="1" a="1"/>
  <c r="Z33" i="1" s="1"/>
  <c r="Q33" i="1" a="1"/>
  <c r="Q33" i="1" s="1"/>
  <c r="AR30" i="1" a="1"/>
  <c r="AR30" i="1" s="1"/>
  <c r="AI30" i="1" a="1"/>
  <c r="AI30" i="1" s="1"/>
  <c r="Z30" i="1" a="1"/>
  <c r="Z30" i="1" s="1"/>
  <c r="Q30" i="1" a="1"/>
  <c r="Q30" i="1" s="1"/>
  <c r="AR21" i="1" a="1"/>
  <c r="AR21" i="1" s="1"/>
  <c r="AI21" i="1" a="1"/>
  <c r="AI21" i="1" s="1"/>
  <c r="Z21" i="1" a="1"/>
  <c r="Z21" i="1" s="1"/>
  <c r="Q21" i="1" a="1"/>
  <c r="Q21" i="1" s="1"/>
  <c r="AR15" i="1" a="1"/>
  <c r="AR15" i="1" s="1"/>
  <c r="AI15" i="1" a="1"/>
  <c r="AI15" i="1" s="1"/>
  <c r="Z15" i="1" a="1"/>
  <c r="Z15" i="1" s="1"/>
  <c r="Q15" i="1" a="1"/>
  <c r="Q15" i="1" s="1"/>
  <c r="AR106" i="1" a="1"/>
  <c r="AR106" i="1" s="1"/>
  <c r="AI106" i="1" a="1"/>
  <c r="AI106" i="1" s="1"/>
  <c r="Z106" i="1" a="1"/>
  <c r="Z106" i="1" s="1"/>
  <c r="Q106" i="1" a="1"/>
  <c r="Q106" i="1" s="1"/>
  <c r="AR7" i="1" a="1"/>
  <c r="AR7" i="1" s="1"/>
  <c r="AI7" i="1" a="1"/>
  <c r="AI7" i="1" s="1"/>
  <c r="Z7" i="1" a="1"/>
  <c r="Z7" i="1" s="1"/>
  <c r="Q7" i="1" a="1"/>
  <c r="Q7" i="1" s="1"/>
  <c r="AR6" i="1" a="1"/>
  <c r="AR6" i="1" s="1"/>
  <c r="AI6" i="1" a="1"/>
  <c r="AI6" i="1" s="1"/>
  <c r="Z6" i="1" a="1"/>
  <c r="Z6" i="1" s="1"/>
  <c r="Q6" i="1" a="1"/>
  <c r="Q6" i="1" s="1"/>
  <c r="Q122" i="1" a="1"/>
  <c r="Q122" i="1" s="1"/>
  <c r="Z122" i="1" a="1"/>
  <c r="Z122" i="1" s="1"/>
  <c r="AI122" i="1" a="1"/>
  <c r="AI122" i="1" s="1"/>
  <c r="AR122" i="1" a="1"/>
  <c r="AR122" i="1" s="1"/>
  <c r="AS179" i="2" l="1"/>
  <c r="AS115" i="2"/>
  <c r="AS19" i="2"/>
  <c r="AS83" i="2"/>
  <c r="AS147" i="2"/>
  <c r="AS211" i="2"/>
  <c r="AS51" i="2"/>
  <c r="AS27" i="2"/>
  <c r="AS91" i="2"/>
  <c r="AS221" i="2"/>
  <c r="AS155" i="2"/>
  <c r="AS377" i="2"/>
  <c r="AS82" i="1"/>
  <c r="AS80" i="1"/>
  <c r="AS277" i="2"/>
  <c r="AS391" i="2"/>
  <c r="AS261" i="2"/>
  <c r="AS333" i="2"/>
  <c r="AS229" i="2"/>
  <c r="AS17" i="2"/>
  <c r="AS405" i="2"/>
  <c r="AS309" i="2"/>
  <c r="AS245" i="2"/>
  <c r="AS143" i="1"/>
  <c r="AS103" i="1"/>
  <c r="AS207" i="1"/>
  <c r="AS239" i="1"/>
  <c r="AS271" i="1"/>
  <c r="AS225" i="1"/>
  <c r="AS11" i="2"/>
  <c r="AS35" i="2"/>
  <c r="AS75" i="2"/>
  <c r="AS99" i="2"/>
  <c r="AS139" i="2"/>
  <c r="AS163" i="2"/>
  <c r="AS203" i="2"/>
  <c r="AS269" i="2"/>
  <c r="AS293" i="2"/>
  <c r="AS215" i="2"/>
  <c r="AS247" i="2"/>
  <c r="AS279" i="2"/>
  <c r="AS297" i="2"/>
  <c r="AS317" i="2"/>
  <c r="AS327" i="2"/>
  <c r="AS393" i="2"/>
  <c r="AS438" i="2"/>
  <c r="AS285" i="2"/>
  <c r="AS43" i="1"/>
  <c r="AS151" i="1"/>
  <c r="AS183" i="1"/>
  <c r="AS215" i="1"/>
  <c r="AS52" i="1"/>
  <c r="AS39" i="2"/>
  <c r="AS59" i="2"/>
  <c r="AS103" i="2"/>
  <c r="AS123" i="2"/>
  <c r="AS167" i="2"/>
  <c r="AS187" i="2"/>
  <c r="AS233" i="2"/>
  <c r="AS253" i="2"/>
  <c r="AS255" i="2"/>
  <c r="AS287" i="2"/>
  <c r="AS301" i="2"/>
  <c r="AS325" i="2"/>
  <c r="AS369" i="2"/>
  <c r="AS409" i="2"/>
  <c r="AS367" i="2"/>
  <c r="AS446" i="2"/>
  <c r="AS43" i="2"/>
  <c r="AS67" i="2"/>
  <c r="AS107" i="2"/>
  <c r="AS131" i="2"/>
  <c r="AS171" i="2"/>
  <c r="AS195" i="2"/>
  <c r="AS237" i="2"/>
  <c r="AS413" i="2"/>
  <c r="AS399" i="2"/>
  <c r="AS432" i="2"/>
  <c r="AS127" i="1"/>
  <c r="AS159" i="1"/>
  <c r="AS54" i="1"/>
  <c r="AS223" i="1"/>
  <c r="AS29" i="1"/>
  <c r="AS189" i="1"/>
  <c r="AS161" i="1"/>
  <c r="AS193" i="1"/>
  <c r="AS71" i="1"/>
  <c r="AS257" i="1"/>
  <c r="AS282" i="1"/>
  <c r="AS166" i="1"/>
  <c r="AS444" i="1"/>
  <c r="AS418" i="1"/>
  <c r="AS205" i="1"/>
  <c r="AS104" i="1"/>
  <c r="AS135" i="1"/>
  <c r="AS167" i="1"/>
  <c r="AS199" i="1"/>
  <c r="AS273" i="1"/>
  <c r="AS263" i="1"/>
  <c r="AS137" i="1"/>
  <c r="AS34" i="1"/>
  <c r="AS287" i="1"/>
  <c r="AS366" i="1"/>
  <c r="AS50" i="1"/>
  <c r="AS145" i="1"/>
  <c r="AS177" i="1"/>
  <c r="AS209" i="1"/>
  <c r="AS241" i="1"/>
  <c r="AS304" i="1"/>
  <c r="AS291" i="1"/>
  <c r="AS269" i="1"/>
  <c r="AS398" i="1"/>
  <c r="AS434" i="1"/>
  <c r="AS421" i="2"/>
  <c r="AS23" i="2"/>
  <c r="AS87" i="2"/>
  <c r="AS151" i="2"/>
  <c r="AS217" i="2"/>
  <c r="AS281" i="2"/>
  <c r="AS419" i="2"/>
  <c r="AS87" i="1"/>
  <c r="AS55" i="2"/>
  <c r="AS119" i="2"/>
  <c r="AS313" i="2"/>
  <c r="AS8" i="1"/>
  <c r="AS28" i="1"/>
  <c r="AS230" i="1"/>
  <c r="AS364" i="1"/>
  <c r="AS380" i="1"/>
  <c r="AS396" i="1"/>
  <c r="AS333" i="1"/>
  <c r="AS6" i="1"/>
  <c r="AS106" i="1"/>
  <c r="AS21" i="1"/>
  <c r="AS33" i="1"/>
  <c r="AS40" i="1"/>
  <c r="AS48" i="1"/>
  <c r="AS285" i="1"/>
  <c r="AS63" i="1"/>
  <c r="AS67" i="1"/>
  <c r="AS73" i="1"/>
  <c r="AS85" i="1"/>
  <c r="AS93" i="1"/>
  <c r="AS86" i="1"/>
  <c r="AS142" i="1"/>
  <c r="AS117" i="1"/>
  <c r="AS202" i="1"/>
  <c r="AS62" i="1"/>
  <c r="AS154" i="1"/>
  <c r="AS336" i="1"/>
  <c r="AS352" i="1"/>
  <c r="AS70" i="1"/>
  <c r="AS253" i="1"/>
  <c r="AS368" i="1"/>
  <c r="AS384" i="1"/>
  <c r="AS400" i="1"/>
  <c r="AS7" i="1"/>
  <c r="AS15" i="1"/>
  <c r="AS30" i="1"/>
  <c r="AS55" i="1"/>
  <c r="AS53" i="1"/>
  <c r="AS61" i="1"/>
  <c r="AS163" i="1"/>
  <c r="AS65" i="1"/>
  <c r="AS69" i="1"/>
  <c r="AS77" i="1"/>
  <c r="AS81" i="1"/>
  <c r="AS89" i="1"/>
  <c r="AS97" i="1"/>
  <c r="AS105" i="1"/>
  <c r="AS113" i="1"/>
  <c r="AS79" i="1"/>
  <c r="AS66" i="1"/>
  <c r="AS96" i="1"/>
  <c r="AS20" i="1"/>
  <c r="AS32" i="1"/>
  <c r="AS423" i="2"/>
  <c r="AS442" i="2"/>
  <c r="AS235" i="2"/>
  <c r="AS430" i="2"/>
  <c r="AS251" i="2"/>
  <c r="AS291" i="2"/>
  <c r="AS307" i="2"/>
  <c r="AS183" i="2"/>
  <c r="AS249" i="2"/>
  <c r="AS401" i="2"/>
  <c r="AS113" i="2"/>
  <c r="AS145" i="2"/>
  <c r="AS201" i="1"/>
  <c r="AS233" i="1"/>
  <c r="AS265" i="1"/>
  <c r="AS210" i="1"/>
  <c r="AS360" i="1"/>
  <c r="AS376" i="1"/>
  <c r="AS392" i="1"/>
  <c r="AS337" i="2"/>
  <c r="AS339" i="2"/>
  <c r="AS341" i="2"/>
  <c r="AS343" i="2"/>
  <c r="AS345" i="2"/>
  <c r="AS347" i="2"/>
  <c r="AS349" i="2"/>
  <c r="AS351" i="2"/>
  <c r="AS353" i="2"/>
  <c r="AS355" i="2"/>
  <c r="AS357" i="2"/>
  <c r="AS359" i="2"/>
  <c r="AS361" i="2"/>
  <c r="AS363" i="2"/>
  <c r="AS404" i="2"/>
  <c r="AS408" i="2"/>
  <c r="AS412" i="2"/>
  <c r="AS416" i="2"/>
  <c r="AS420" i="2"/>
  <c r="AS7" i="2"/>
  <c r="AS71" i="2"/>
  <c r="AS135" i="2"/>
  <c r="AS199" i="2"/>
  <c r="AS265" i="2"/>
  <c r="AS231" i="2"/>
  <c r="AS263" i="2"/>
  <c r="AS264" i="2"/>
  <c r="AS329" i="2"/>
  <c r="AS373" i="2"/>
  <c r="AS311" i="2"/>
  <c r="AS371" i="2"/>
  <c r="AS383" i="2"/>
  <c r="AS403" i="2"/>
  <c r="AS427" i="2"/>
  <c r="AS440" i="2"/>
  <c r="AS239" i="2"/>
  <c r="AS271" i="2"/>
  <c r="AS303" i="2"/>
  <c r="AS319" i="2"/>
  <c r="AS387" i="2"/>
  <c r="AS395" i="2"/>
  <c r="AS444" i="2"/>
  <c r="AS33" i="2"/>
  <c r="AS49" i="2"/>
  <c r="AS65" i="2"/>
  <c r="AS81" i="2"/>
  <c r="AS97" i="2"/>
  <c r="AS129" i="2"/>
  <c r="AS161" i="2"/>
  <c r="AS177" i="2"/>
  <c r="AS193" i="2"/>
  <c r="AS209" i="2"/>
  <c r="AS219" i="2"/>
  <c r="AS227" i="2"/>
  <c r="AS243" i="2"/>
  <c r="AS259" i="2"/>
  <c r="AS267" i="2"/>
  <c r="AS275" i="2"/>
  <c r="AS283" i="2"/>
  <c r="AS299" i="2"/>
  <c r="AS315" i="2"/>
  <c r="AS323" i="2"/>
  <c r="AS331" i="2"/>
  <c r="AS365" i="2"/>
  <c r="AS434" i="2"/>
  <c r="AS15" i="2"/>
  <c r="AS31" i="2"/>
  <c r="AS47" i="2"/>
  <c r="AS63" i="2"/>
  <c r="AS79" i="2"/>
  <c r="AS95" i="2"/>
  <c r="AS111" i="2"/>
  <c r="AS127" i="2"/>
  <c r="AS143" i="2"/>
  <c r="AS159" i="2"/>
  <c r="AS175" i="2"/>
  <c r="AS191" i="2"/>
  <c r="AS207" i="2"/>
  <c r="AS225" i="2"/>
  <c r="AS228" i="2"/>
  <c r="AS257" i="2"/>
  <c r="AS273" i="2"/>
  <c r="AS289" i="2"/>
  <c r="AS305" i="2"/>
  <c r="AS321" i="2"/>
  <c r="AS223" i="2"/>
  <c r="AS385" i="2"/>
  <c r="AS415" i="2"/>
  <c r="AS436" i="2"/>
  <c r="AS16" i="1"/>
  <c r="AS158" i="1"/>
  <c r="AS56" i="1"/>
  <c r="AS130" i="1"/>
  <c r="AS317" i="1"/>
  <c r="AS325" i="1"/>
  <c r="AS12" i="1"/>
  <c r="AS115" i="1"/>
  <c r="AS51" i="1"/>
  <c r="AS59" i="1"/>
  <c r="AS42" i="1"/>
  <c r="AS37" i="1"/>
  <c r="AS58" i="1"/>
  <c r="AS309" i="1"/>
  <c r="AS68" i="1"/>
  <c r="AS76" i="1"/>
  <c r="AS84" i="1"/>
  <c r="AS180" i="1"/>
  <c r="AS100" i="1"/>
  <c r="AS108" i="1"/>
  <c r="AS116" i="1"/>
  <c r="AS123" i="1"/>
  <c r="AS307" i="1"/>
  <c r="AS139" i="1"/>
  <c r="AS102" i="1"/>
  <c r="AS155" i="1"/>
  <c r="AS148" i="1"/>
  <c r="AS171" i="1"/>
  <c r="AS295" i="1"/>
  <c r="AS303" i="1"/>
  <c r="AS195" i="1"/>
  <c r="AS109" i="1"/>
  <c r="AS211" i="1"/>
  <c r="AS219" i="1"/>
  <c r="AS227" i="1"/>
  <c r="AS22" i="1"/>
  <c r="AS243" i="1"/>
  <c r="AS251" i="1"/>
  <c r="AS259" i="1"/>
  <c r="AS267" i="1"/>
  <c r="AS275" i="1"/>
  <c r="AS121" i="1"/>
  <c r="AS153" i="1"/>
  <c r="AS185" i="1"/>
  <c r="AS129" i="1"/>
  <c r="AS249" i="1"/>
  <c r="AS173" i="1"/>
  <c r="AS120" i="1"/>
  <c r="AS311" i="1"/>
  <c r="AS350" i="1"/>
  <c r="AS382" i="1"/>
  <c r="AS410" i="1"/>
  <c r="AS426" i="1"/>
  <c r="AS442" i="1"/>
  <c r="AS372" i="1"/>
  <c r="AS388" i="1"/>
  <c r="AS404" i="1"/>
  <c r="AS46" i="1"/>
  <c r="AS342" i="1"/>
  <c r="AS358" i="1"/>
  <c r="AS374" i="1"/>
  <c r="AS390" i="1"/>
  <c r="AS406" i="1"/>
  <c r="AS414" i="1"/>
  <c r="AS422" i="1"/>
  <c r="AS430" i="1"/>
  <c r="AS438" i="1"/>
  <c r="AS25" i="1"/>
  <c r="AS125" i="1"/>
  <c r="AS344" i="1"/>
  <c r="AS18" i="1"/>
  <c r="AS24" i="1"/>
  <c r="AS10" i="1"/>
  <c r="AS187" i="1"/>
  <c r="AS101" i="1"/>
  <c r="AS313" i="1"/>
  <c r="AS321" i="1"/>
  <c r="AS329" i="1"/>
  <c r="AS9" i="2"/>
  <c r="AS25" i="2"/>
  <c r="AS41" i="2"/>
  <c r="AS57" i="2"/>
  <c r="AS73" i="2"/>
  <c r="AS89" i="2"/>
  <c r="AS105" i="2"/>
  <c r="AS121" i="2"/>
  <c r="AS137" i="2"/>
  <c r="AS153" i="2"/>
  <c r="AS169" i="2"/>
  <c r="AS185" i="2"/>
  <c r="AS201" i="2"/>
  <c r="AS379" i="2"/>
  <c r="AS411" i="2"/>
  <c r="AS407" i="1"/>
  <c r="AS409" i="1"/>
  <c r="AS411" i="1"/>
  <c r="AS413" i="1"/>
  <c r="AS415" i="1"/>
  <c r="AS417" i="1"/>
  <c r="AS419" i="1"/>
  <c r="AS421" i="1"/>
  <c r="AS423" i="1"/>
  <c r="AS78" i="1"/>
  <c r="AS110" i="1"/>
  <c r="AS425" i="1"/>
  <c r="AS427" i="1"/>
  <c r="AS429" i="1"/>
  <c r="AS431" i="1"/>
  <c r="AS433" i="1"/>
  <c r="AS435" i="1"/>
  <c r="AS186" i="2"/>
  <c r="AS190" i="2"/>
  <c r="AS194" i="2"/>
  <c r="AS198" i="2"/>
  <c r="AS202" i="2"/>
  <c r="AS206" i="2"/>
  <c r="AS210" i="2"/>
  <c r="AS304" i="2"/>
  <c r="AS308" i="2"/>
  <c r="AS312" i="2"/>
  <c r="AS316" i="2"/>
  <c r="AS320" i="2"/>
  <c r="AS324" i="2"/>
  <c r="AS328" i="2"/>
  <c r="AS332" i="2"/>
  <c r="AS418" i="2"/>
  <c r="AS19" i="1"/>
  <c r="AS27" i="1"/>
  <c r="AS13" i="1"/>
  <c r="AS14" i="1"/>
  <c r="AS23" i="1"/>
  <c r="AS39" i="1"/>
  <c r="AS198" i="1"/>
  <c r="AS26" i="1"/>
  <c r="AS47" i="1"/>
  <c r="AS45" i="1"/>
  <c r="AS184" i="1"/>
  <c r="AS38" i="1"/>
  <c r="AS57" i="1"/>
  <c r="AS244" i="1"/>
  <c r="AS191" i="1"/>
  <c r="AS75" i="1"/>
  <c r="AS49" i="1"/>
  <c r="AS83" i="1"/>
  <c r="AS245" i="1"/>
  <c r="AS91" i="1"/>
  <c r="AS95" i="1"/>
  <c r="AS99" i="1"/>
  <c r="AS169" i="1"/>
  <c r="AS175" i="1"/>
  <c r="AS111" i="1"/>
  <c r="AS170" i="1"/>
  <c r="AS118" i="1"/>
  <c r="AS340" i="1"/>
  <c r="AS356" i="1"/>
  <c r="AS74" i="1"/>
  <c r="AS90" i="1"/>
  <c r="AS203" i="1"/>
  <c r="AS133" i="1"/>
  <c r="AS149" i="1"/>
  <c r="AS165" i="1"/>
  <c r="AS181" i="1"/>
  <c r="AS197" i="1"/>
  <c r="AS213" i="1"/>
  <c r="AS229" i="1"/>
  <c r="AS131" i="1"/>
  <c r="AS261" i="1"/>
  <c r="AS277" i="1"/>
  <c r="AS94" i="1"/>
  <c r="AS92" i="1"/>
  <c r="AS301" i="1"/>
  <c r="AS283" i="1"/>
  <c r="AS315" i="1"/>
  <c r="AS323" i="1"/>
  <c r="AS331" i="1"/>
  <c r="AS346" i="1"/>
  <c r="AS362" i="1"/>
  <c r="AS378" i="1"/>
  <c r="AS394" i="1"/>
  <c r="AS408" i="1"/>
  <c r="AS416" i="1"/>
  <c r="AS424" i="1"/>
  <c r="AS432" i="1"/>
  <c r="AS440" i="1"/>
  <c r="AS13" i="2"/>
  <c r="AS29" i="2"/>
  <c r="AS45" i="2"/>
  <c r="AS61" i="2"/>
  <c r="AS77" i="2"/>
  <c r="AS93" i="2"/>
  <c r="AS109" i="2"/>
  <c r="AS125" i="2"/>
  <c r="AS141" i="2"/>
  <c r="AS157" i="2"/>
  <c r="AS173" i="2"/>
  <c r="AS189" i="2"/>
  <c r="AS205" i="2"/>
  <c r="AS417" i="2"/>
  <c r="AS375" i="2"/>
  <c r="AS302" i="2"/>
  <c r="AS306" i="2"/>
  <c r="AS310" i="2"/>
  <c r="AS314" i="2"/>
  <c r="AS318" i="2"/>
  <c r="AS322" i="2"/>
  <c r="AS326" i="2"/>
  <c r="AS330" i="2"/>
  <c r="AS334" i="2"/>
  <c r="AS336" i="2"/>
  <c r="AS338" i="2"/>
  <c r="AS340" i="2"/>
  <c r="AS342" i="2"/>
  <c r="AS344" i="2"/>
  <c r="AS346" i="2"/>
  <c r="AS348" i="2"/>
  <c r="AS350" i="2"/>
  <c r="AS352" i="2"/>
  <c r="AS354" i="2"/>
  <c r="AS356" i="2"/>
  <c r="AS358" i="2"/>
  <c r="AS360" i="2"/>
  <c r="AS362" i="2"/>
  <c r="AS11" i="1"/>
  <c r="AS364" i="2"/>
  <c r="AS348" i="1"/>
  <c r="AS60" i="1"/>
  <c r="AS300" i="1"/>
  <c r="AS98" i="1"/>
  <c r="AS114" i="1"/>
  <c r="AS235" i="1"/>
  <c r="AS141" i="1"/>
  <c r="AS157" i="1"/>
  <c r="AS88" i="1"/>
  <c r="AS112" i="1"/>
  <c r="AS41" i="1"/>
  <c r="AS221" i="1"/>
  <c r="AS237" i="1"/>
  <c r="AS72" i="1"/>
  <c r="AS107" i="1"/>
  <c r="AS281" i="1"/>
  <c r="AS247" i="1"/>
  <c r="AS36" i="1"/>
  <c r="AS305" i="1"/>
  <c r="AS319" i="1"/>
  <c r="AS327" i="1"/>
  <c r="AS338" i="1"/>
  <c r="AS354" i="1"/>
  <c r="AS370" i="1"/>
  <c r="AS386" i="1"/>
  <c r="AS402" i="1"/>
  <c r="AS412" i="1"/>
  <c r="AS420" i="1"/>
  <c r="AS428" i="1"/>
  <c r="AS436" i="1"/>
  <c r="AS446" i="1"/>
  <c r="AS21" i="2"/>
  <c r="AS37" i="2"/>
  <c r="AS53" i="2"/>
  <c r="AS69" i="2"/>
  <c r="AS85" i="2"/>
  <c r="AS101" i="2"/>
  <c r="AS117" i="2"/>
  <c r="AS133" i="2"/>
  <c r="AS140" i="2"/>
  <c r="AS165" i="2"/>
  <c r="AS181" i="2"/>
  <c r="AS197" i="2"/>
  <c r="AS213" i="2"/>
  <c r="AS425" i="2"/>
  <c r="AS381" i="2"/>
  <c r="AS389" i="2"/>
  <c r="AS397" i="2"/>
  <c r="AS407" i="2"/>
  <c r="AS122" i="1"/>
  <c r="AS128" i="1"/>
  <c r="AS140" i="1"/>
  <c r="AS144" i="1"/>
  <c r="AS152" i="1"/>
  <c r="AS160" i="1"/>
  <c r="AS168" i="1"/>
  <c r="AS176" i="1"/>
  <c r="AS162" i="1"/>
  <c r="AS194" i="1"/>
  <c r="AS255" i="1"/>
  <c r="AS232" i="1"/>
  <c r="AS218" i="1"/>
  <c r="AS226" i="1"/>
  <c r="AS234" i="1"/>
  <c r="AS242" i="1"/>
  <c r="AS250" i="1"/>
  <c r="AS258" i="1"/>
  <c r="AS437" i="1"/>
  <c r="AS439" i="1"/>
  <c r="AS441" i="1"/>
  <c r="AS443" i="1"/>
  <c r="AS64" i="1"/>
  <c r="AS124" i="1"/>
  <c r="AS132" i="1"/>
  <c r="AS136" i="1"/>
  <c r="AS44" i="1"/>
  <c r="AS156" i="1"/>
  <c r="AS164" i="1"/>
  <c r="AS172" i="1"/>
  <c r="AS260" i="1"/>
  <c r="AS188" i="1"/>
  <c r="AS190" i="1"/>
  <c r="AS9" i="1"/>
  <c r="AS35" i="1"/>
  <c r="AS214" i="1"/>
  <c r="AS222" i="1"/>
  <c r="AS147" i="1"/>
  <c r="AS238" i="1"/>
  <c r="AS246" i="1"/>
  <c r="AS254" i="1"/>
  <c r="AS262" i="1"/>
  <c r="AS266" i="1"/>
  <c r="AS270" i="1"/>
  <c r="AS217" i="1"/>
  <c r="AS126" i="1"/>
  <c r="AS146" i="1"/>
  <c r="AS335" i="1"/>
  <c r="AS339" i="1"/>
  <c r="AS343" i="1"/>
  <c r="AS347" i="1"/>
  <c r="AS351" i="1"/>
  <c r="AS355" i="1"/>
  <c r="AS359" i="1"/>
  <c r="AS363" i="1"/>
  <c r="AS367" i="1"/>
  <c r="AS371" i="1"/>
  <c r="AS375" i="1"/>
  <c r="AS379" i="1"/>
  <c r="AS383" i="1"/>
  <c r="AS387" i="1"/>
  <c r="AS391" i="1"/>
  <c r="AS395" i="1"/>
  <c r="AS399" i="1"/>
  <c r="AS403" i="1"/>
  <c r="AS445" i="1"/>
  <c r="AS8" i="2"/>
  <c r="AS12" i="2"/>
  <c r="AS295" i="2"/>
  <c r="AS20" i="2"/>
  <c r="AS24" i="2"/>
  <c r="AS32" i="2"/>
  <c r="AS40" i="2"/>
  <c r="AS48" i="2"/>
  <c r="AS60" i="2"/>
  <c r="AS64" i="2"/>
  <c r="AS294" i="2"/>
  <c r="AS72" i="2"/>
  <c r="AS76" i="2"/>
  <c r="AS80" i="2"/>
  <c r="AS84" i="2"/>
  <c r="AS88" i="2"/>
  <c r="AS92" i="2"/>
  <c r="AS96" i="2"/>
  <c r="AS100" i="2"/>
  <c r="AS104" i="2"/>
  <c r="AS108" i="2"/>
  <c r="AS112" i="2"/>
  <c r="AS116" i="2"/>
  <c r="AS120" i="2"/>
  <c r="AS124" i="2"/>
  <c r="AS128" i="2"/>
  <c r="AS132" i="2"/>
  <c r="AS136" i="2"/>
  <c r="AS52" i="2"/>
  <c r="AS144" i="2"/>
  <c r="AS148" i="2"/>
  <c r="AS152" i="2"/>
  <c r="AS156" i="2"/>
  <c r="AS160" i="2"/>
  <c r="AS164" i="2"/>
  <c r="AS168" i="2"/>
  <c r="AS172" i="2"/>
  <c r="AS176" i="2"/>
  <c r="AS180" i="2"/>
  <c r="AS220" i="2"/>
  <c r="AS149" i="2"/>
  <c r="AS236" i="2"/>
  <c r="AS244" i="2"/>
  <c r="AS252" i="2"/>
  <c r="AS260" i="2"/>
  <c r="AS268" i="2"/>
  <c r="AS276" i="2"/>
  <c r="AS284" i="2"/>
  <c r="AS298" i="2"/>
  <c r="AS214" i="2"/>
  <c r="AS218" i="2"/>
  <c r="AS222" i="2"/>
  <c r="AS226" i="2"/>
  <c r="AS230" i="2"/>
  <c r="AS234" i="2"/>
  <c r="AS238" i="2"/>
  <c r="AS68" i="2"/>
  <c r="AS246" i="2"/>
  <c r="AS250" i="2"/>
  <c r="AS254" i="2"/>
  <c r="AS258" i="2"/>
  <c r="AS262" i="2"/>
  <c r="AS266" i="2"/>
  <c r="AS270" i="2"/>
  <c r="AS38" i="2"/>
  <c r="AS242" i="2"/>
  <c r="AS282" i="2"/>
  <c r="AS286" i="2"/>
  <c r="AS290" i="2"/>
  <c r="AS292" i="2"/>
  <c r="AS296" i="2"/>
  <c r="AS300" i="2"/>
  <c r="AS376" i="2"/>
  <c r="AS380" i="2"/>
  <c r="AS384" i="2"/>
  <c r="AS388" i="2"/>
  <c r="AS392" i="2"/>
  <c r="AS396" i="2"/>
  <c r="AS400" i="2"/>
  <c r="AS366" i="2"/>
  <c r="AS370" i="2"/>
  <c r="AS374" i="2"/>
  <c r="AS378" i="2"/>
  <c r="AS382" i="2"/>
  <c r="AS386" i="2"/>
  <c r="AS390" i="2"/>
  <c r="AS394" i="2"/>
  <c r="AS398" i="2"/>
  <c r="AS402" i="2"/>
  <c r="AS428" i="2"/>
  <c r="AS429" i="2"/>
  <c r="AS433" i="2"/>
  <c r="AS431" i="2"/>
  <c r="AS435" i="2"/>
  <c r="AS443" i="2"/>
  <c r="AS439" i="2"/>
  <c r="AS437" i="2"/>
  <c r="AS138" i="1"/>
  <c r="AS150" i="1"/>
  <c r="AS17" i="1"/>
  <c r="AS274" i="1"/>
  <c r="AS119" i="1"/>
  <c r="AS279" i="1"/>
  <c r="AS293" i="1"/>
  <c r="AS174" i="1"/>
  <c r="AS178" i="1"/>
  <c r="AS182" i="1"/>
  <c r="AS186" i="1"/>
  <c r="AS192" i="1"/>
  <c r="AS196" i="1"/>
  <c r="AS200" i="1"/>
  <c r="AS204" i="1"/>
  <c r="AS208" i="1"/>
  <c r="AS212" i="1"/>
  <c r="AS216" i="1"/>
  <c r="AS220" i="1"/>
  <c r="AS224" i="1"/>
  <c r="AS228" i="1"/>
  <c r="AS231" i="1"/>
  <c r="AS236" i="1"/>
  <c r="AS240" i="1"/>
  <c r="AS179" i="1"/>
  <c r="AS248" i="1"/>
  <c r="AS252" i="1"/>
  <c r="AS256" i="1"/>
  <c r="AS206" i="1"/>
  <c r="AS264" i="1"/>
  <c r="AS268" i="1"/>
  <c r="AS272" i="1"/>
  <c r="AS276" i="1"/>
  <c r="AS337" i="1"/>
  <c r="AS341" i="1"/>
  <c r="AS345" i="1"/>
  <c r="AS349" i="1"/>
  <c r="AS353" i="1"/>
  <c r="AS357" i="1"/>
  <c r="AS361" i="1"/>
  <c r="AS365" i="1"/>
  <c r="AS369" i="1"/>
  <c r="AS373" i="1"/>
  <c r="AS377" i="1"/>
  <c r="AS381" i="1"/>
  <c r="AS385" i="1"/>
  <c r="AS389" i="1"/>
  <c r="AS393" i="1"/>
  <c r="AS397" i="1"/>
  <c r="AS401" i="1"/>
  <c r="AS405" i="1"/>
  <c r="AS56" i="2"/>
  <c r="AS6" i="2"/>
  <c r="AS10" i="2"/>
  <c r="AS14" i="2"/>
  <c r="AS18" i="2"/>
  <c r="AS28" i="2"/>
  <c r="AS36" i="2"/>
  <c r="AS44" i="2"/>
  <c r="AS16" i="2"/>
  <c r="AS22" i="2"/>
  <c r="AS26" i="2"/>
  <c r="AS30" i="2"/>
  <c r="AS34" i="2"/>
  <c r="AS241" i="2"/>
  <c r="AS42" i="2"/>
  <c r="AS46" i="2"/>
  <c r="AS50" i="2"/>
  <c r="AS54" i="2"/>
  <c r="AS58" i="2"/>
  <c r="AS62" i="2"/>
  <c r="AS66" i="2"/>
  <c r="AS70" i="2"/>
  <c r="AS74" i="2"/>
  <c r="AS78" i="2"/>
  <c r="AS82" i="2"/>
  <c r="AS86" i="2"/>
  <c r="AS90" i="2"/>
  <c r="AS94" i="2"/>
  <c r="AS98" i="2"/>
  <c r="AS102" i="2"/>
  <c r="AS106" i="2"/>
  <c r="AS110" i="2"/>
  <c r="AS114" i="2"/>
  <c r="AS118" i="2"/>
  <c r="AS122" i="2"/>
  <c r="AS126" i="2"/>
  <c r="AS130" i="2"/>
  <c r="AS134" i="2"/>
  <c r="AS138" i="2"/>
  <c r="AS142" i="2"/>
  <c r="AS146" i="2"/>
  <c r="AS150" i="2"/>
  <c r="AS154" i="2"/>
  <c r="AS158" i="2"/>
  <c r="AS162" i="2"/>
  <c r="AS166" i="2"/>
  <c r="AS170" i="2"/>
  <c r="AS174" i="2"/>
  <c r="AS178" i="2"/>
  <c r="AS182" i="2"/>
  <c r="AS216" i="2"/>
  <c r="AS224" i="2"/>
  <c r="AS232" i="2"/>
  <c r="AS240" i="2"/>
  <c r="AS248" i="2"/>
  <c r="AS256" i="2"/>
  <c r="AS278" i="2"/>
  <c r="AS272" i="2"/>
  <c r="AS280" i="2"/>
  <c r="AS288" i="2"/>
  <c r="AS274" i="2"/>
  <c r="AS335" i="2"/>
  <c r="AS368" i="2"/>
  <c r="AS372" i="2"/>
  <c r="AS424" i="2"/>
  <c r="AS422" i="2"/>
  <c r="AS426" i="2"/>
  <c r="AS441" i="2"/>
  <c r="AS445" i="2"/>
  <c r="AS134" i="1"/>
  <c r="AS297" i="1"/>
  <c r="AS31" i="1"/>
  <c r="AS280" i="1"/>
  <c r="AS289" i="1"/>
  <c r="AS284" i="1"/>
  <c r="AS286" i="1"/>
  <c r="AS288" i="1"/>
  <c r="AS290" i="1"/>
  <c r="AS292" i="1"/>
  <c r="AS294" i="1"/>
  <c r="AS296" i="1"/>
  <c r="AS306" i="1"/>
  <c r="AS278" i="1"/>
  <c r="AS302" i="1"/>
  <c r="AS310" i="1"/>
  <c r="AS299" i="1"/>
  <c r="AS298" i="1"/>
  <c r="AS308" i="1"/>
  <c r="AS312" i="1"/>
  <c r="AS314" i="1"/>
  <c r="AS316" i="1"/>
  <c r="AS318" i="1"/>
  <c r="AS320" i="1"/>
  <c r="AS322" i="1"/>
  <c r="AS324" i="1"/>
  <c r="AS326" i="1"/>
  <c r="AS328" i="1"/>
  <c r="AS330" i="1"/>
  <c r="AS332" i="1"/>
  <c r="AS334" i="1"/>
  <c r="AS184" i="2"/>
  <c r="AS188" i="2"/>
  <c r="AS192" i="2"/>
  <c r="AS196" i="2"/>
  <c r="AS200" i="2"/>
  <c r="AS204" i="2"/>
  <c r="AS208" i="2"/>
  <c r="AS212" i="2"/>
  <c r="AS406" i="2"/>
  <c r="AS410" i="2"/>
  <c r="AS414" i="2"/>
  <c r="E460" i="3"/>
  <c r="E452" i="3"/>
  <c r="E446" i="3"/>
  <c r="E442" i="3"/>
  <c r="F444" i="1" s="1"/>
  <c r="E590" i="3"/>
  <c r="E582" i="3"/>
  <c r="E574" i="3"/>
  <c r="E566" i="3"/>
  <c r="E571" i="3"/>
  <c r="E475" i="3"/>
  <c r="E545" i="3"/>
  <c r="E588" i="3"/>
  <c r="E592" i="3"/>
  <c r="E580" i="3"/>
  <c r="E584" i="3"/>
  <c r="E572" i="3"/>
  <c r="E576" i="3"/>
  <c r="E564" i="3"/>
  <c r="E504" i="3"/>
  <c r="E492" i="3"/>
  <c r="E496" i="3"/>
  <c r="E484" i="3"/>
  <c r="E488" i="3"/>
  <c r="E476" i="3"/>
  <c r="E480" i="3"/>
  <c r="E468" i="3"/>
  <c r="E536" i="3"/>
  <c r="E524" i="3"/>
  <c r="E528" i="3"/>
  <c r="E516" i="3"/>
  <c r="E520" i="3"/>
  <c r="E508" i="3"/>
  <c r="E512" i="3"/>
  <c r="E500" i="3"/>
  <c r="E444" i="3"/>
  <c r="F446" i="1" s="1"/>
  <c r="E440" i="3"/>
  <c r="F442" i="1" s="1"/>
  <c r="E472" i="3"/>
  <c r="E464" i="3"/>
  <c r="E456" i="3"/>
  <c r="E448" i="3"/>
  <c r="E586" i="3"/>
  <c r="E578" i="3"/>
  <c r="E569" i="3"/>
  <c r="E473" i="3"/>
  <c r="E538" i="3"/>
  <c r="E526" i="3"/>
  <c r="E530" i="3"/>
  <c r="E518" i="3"/>
  <c r="E522" i="3"/>
  <c r="E510" i="3"/>
  <c r="E514" i="3"/>
  <c r="E502" i="3"/>
  <c r="E570" i="3"/>
  <c r="E558" i="3"/>
  <c r="E562" i="3"/>
  <c r="E550" i="3"/>
  <c r="E554" i="3"/>
  <c r="E542" i="3"/>
  <c r="E546" i="3"/>
  <c r="E534" i="3"/>
  <c r="E474" i="3"/>
  <c r="E462" i="3"/>
  <c r="E466" i="3"/>
  <c r="E454" i="3"/>
  <c r="E458" i="3"/>
  <c r="E447" i="3"/>
  <c r="E450" i="3"/>
  <c r="E443" i="3"/>
  <c r="F445" i="1" s="1"/>
  <c r="E493" i="3"/>
  <c r="E547" i="3"/>
  <c r="E565" i="3"/>
  <c r="E567" i="3"/>
  <c r="E455" i="3"/>
  <c r="E471" i="3"/>
  <c r="E463" i="3"/>
  <c r="E485" i="3"/>
  <c r="E549" i="3"/>
  <c r="E551" i="3"/>
  <c r="E568" i="3"/>
  <c r="E548" i="3"/>
  <c r="E544" i="3"/>
  <c r="E483" i="3"/>
  <c r="E494" i="3"/>
  <c r="E486" i="3"/>
  <c r="E478" i="3"/>
  <c r="E470" i="3"/>
  <c r="E556" i="3"/>
  <c r="E553" i="3"/>
  <c r="E531" i="3"/>
  <c r="E515" i="3"/>
  <c r="E563" i="3"/>
  <c r="E467" i="3"/>
  <c r="E523" i="3"/>
  <c r="E519" i="3"/>
  <c r="E487" i="3"/>
  <c r="E479" i="3"/>
  <c r="E495" i="3"/>
  <c r="E509" i="3"/>
  <c r="E525" i="3"/>
  <c r="E499" i="3"/>
  <c r="E459" i="3"/>
  <c r="E579" i="3"/>
  <c r="E529" i="3"/>
  <c r="E577" i="3"/>
  <c r="E591" i="3"/>
  <c r="E505" i="3"/>
  <c r="E559" i="3"/>
  <c r="E560" i="3"/>
  <c r="E481" i="3"/>
  <c r="E555" i="3"/>
  <c r="E585" i="3"/>
  <c r="E489" i="3"/>
  <c r="E541" i="3"/>
  <c r="E511" i="3"/>
  <c r="E575" i="3"/>
  <c r="E517" i="3"/>
  <c r="E461" i="3"/>
  <c r="E535" i="3"/>
  <c r="E457" i="3"/>
  <c r="E573" i="3"/>
  <c r="E477" i="3"/>
  <c r="E589" i="3"/>
  <c r="E451" i="3"/>
  <c r="E4" i="3"/>
  <c r="F6" i="1" s="1"/>
  <c r="E533" i="3"/>
  <c r="E527" i="3"/>
  <c r="E506" i="3"/>
  <c r="E498" i="3"/>
  <c r="E490" i="3"/>
  <c r="E482" i="3"/>
  <c r="E501" i="3"/>
  <c r="E469" i="3"/>
  <c r="E497" i="3"/>
  <c r="E587" i="3"/>
  <c r="E491" i="3"/>
  <c r="E539" i="3"/>
  <c r="E513" i="3"/>
  <c r="E561" i="3"/>
  <c r="E465" i="3"/>
  <c r="E521" i="3"/>
  <c r="E593" i="3"/>
  <c r="E449" i="3"/>
  <c r="E503" i="3"/>
  <c r="E453" i="3"/>
  <c r="E552" i="3"/>
  <c r="E532" i="3"/>
  <c r="E445" i="3"/>
  <c r="E441" i="3"/>
  <c r="F443" i="1" s="1"/>
  <c r="E540" i="3"/>
  <c r="E581" i="3"/>
  <c r="E543" i="3"/>
  <c r="E583" i="3"/>
  <c r="E537" i="3"/>
  <c r="E557" i="3"/>
  <c r="E507" i="3"/>
  <c r="F51" i="2" l="1"/>
  <c r="F173" i="2"/>
  <c r="F155" i="2"/>
  <c r="F107" i="2"/>
  <c r="F163" i="2"/>
  <c r="F35" i="2"/>
  <c r="F143" i="2"/>
  <c r="F126" i="2"/>
  <c r="F150" i="2"/>
  <c r="F8" i="2"/>
  <c r="F40" i="2"/>
  <c r="F327" i="2"/>
  <c r="F106" i="2"/>
  <c r="F168" i="2"/>
  <c r="F78" i="2"/>
  <c r="F88" i="2"/>
  <c r="F121" i="2"/>
  <c r="F169" i="2"/>
  <c r="F335" i="2"/>
  <c r="F159" i="2"/>
  <c r="F176" i="2"/>
  <c r="F83" i="2"/>
  <c r="F11" i="2"/>
  <c r="F231" i="2"/>
  <c r="F76" i="2"/>
  <c r="F180" i="2"/>
  <c r="F100" i="2"/>
  <c r="F204" i="2"/>
  <c r="F192" i="2"/>
  <c r="F45" i="2"/>
  <c r="F237" i="2"/>
  <c r="F311" i="2"/>
  <c r="F187" i="2"/>
  <c r="F331" i="2"/>
  <c r="F33" i="2"/>
  <c r="F37" i="2"/>
  <c r="F85" i="2"/>
  <c r="F201" i="2"/>
  <c r="F426" i="2"/>
  <c r="F436" i="2"/>
  <c r="F440" i="2"/>
  <c r="F208" i="2"/>
  <c r="F212" i="2"/>
  <c r="F216" i="2"/>
  <c r="F252" i="2"/>
  <c r="F256" i="2"/>
  <c r="F260" i="2"/>
  <c r="F268" i="2"/>
  <c r="F64" i="2"/>
  <c r="F177" i="2"/>
  <c r="F241" i="2"/>
  <c r="F392" i="2"/>
  <c r="F230" i="2"/>
  <c r="F67" i="2"/>
  <c r="F38" i="2"/>
  <c r="F239" i="2"/>
  <c r="F319" i="2"/>
  <c r="F99" i="2"/>
  <c r="F111" i="2"/>
  <c r="F127" i="2"/>
  <c r="F167" i="2"/>
  <c r="F9" i="2"/>
  <c r="F444" i="2"/>
  <c r="F253" i="2"/>
  <c r="F48" i="2"/>
  <c r="F343" i="2"/>
  <c r="F36" i="2"/>
  <c r="F72" i="2"/>
  <c r="F60" i="2"/>
  <c r="F46" i="2"/>
  <c r="F16" i="2"/>
  <c r="F34" i="2"/>
  <c r="F171" i="2"/>
  <c r="F91" i="2"/>
  <c r="F295" i="2"/>
  <c r="F114" i="2"/>
  <c r="F21" i="2"/>
  <c r="F108" i="2"/>
  <c r="F282" i="2"/>
  <c r="F323" i="2"/>
  <c r="F149" i="2"/>
  <c r="F200" i="2"/>
  <c r="F191" i="2"/>
  <c r="F75" i="2"/>
  <c r="F17" i="2"/>
  <c r="F382" i="2"/>
  <c r="F428" i="2"/>
  <c r="F234" i="2"/>
  <c r="F238" i="2"/>
  <c r="F210" i="2"/>
  <c r="F416" i="2"/>
  <c r="F420" i="2"/>
  <c r="F424" i="2"/>
  <c r="F198" i="2"/>
  <c r="F81" i="2"/>
  <c r="F374" i="2"/>
  <c r="F384" i="2"/>
  <c r="F386" i="2"/>
  <c r="F224" i="2"/>
  <c r="F19" i="2"/>
  <c r="F129" i="2"/>
  <c r="F31" i="2"/>
  <c r="F140" i="2"/>
  <c r="F315" i="2"/>
  <c r="F145" i="2"/>
  <c r="F141" i="2"/>
  <c r="F183" i="2"/>
  <c r="F133" i="2"/>
  <c r="F42" i="2"/>
  <c r="F6" i="2"/>
  <c r="F446" i="2"/>
  <c r="F101" i="2"/>
  <c r="F164" i="2"/>
  <c r="F77" i="2"/>
  <c r="F49" i="2"/>
  <c r="F217" i="2"/>
  <c r="F193" i="2"/>
  <c r="F97" i="2"/>
  <c r="F115" i="2"/>
  <c r="F117" i="2"/>
  <c r="F93" i="2"/>
  <c r="F144" i="2"/>
  <c r="F161" i="2"/>
  <c r="F225" i="2"/>
  <c r="F103" i="2"/>
  <c r="F52" i="2"/>
  <c r="F58" i="2"/>
  <c r="F123" i="2"/>
  <c r="F63" i="2"/>
  <c r="F162" i="2"/>
  <c r="F158" i="2"/>
  <c r="F195" i="2"/>
  <c r="F243" i="2"/>
  <c r="F153" i="2"/>
  <c r="F125" i="2"/>
  <c r="F105" i="2"/>
  <c r="F65" i="2"/>
  <c r="F109" i="2"/>
  <c r="F286" i="2"/>
  <c r="F221" i="2"/>
  <c r="F135" i="2"/>
  <c r="F7" i="2"/>
  <c r="F94" i="2"/>
  <c r="F151" i="2"/>
  <c r="F139" i="2"/>
  <c r="F137" i="2"/>
  <c r="F43" i="2"/>
  <c r="F112" i="2"/>
  <c r="F26" i="2"/>
  <c r="F136" i="2"/>
  <c r="F124" i="2"/>
  <c r="F160" i="2"/>
  <c r="F148" i="2"/>
  <c r="F245" i="2"/>
  <c r="F132" i="2"/>
  <c r="F156" i="2"/>
  <c r="F172" i="2"/>
  <c r="F165" i="2"/>
  <c r="F157" i="2"/>
  <c r="F147" i="2"/>
  <c r="F190" i="2"/>
  <c r="F62" i="2"/>
  <c r="F50" i="2"/>
  <c r="F86" i="2"/>
  <c r="F74" i="2"/>
  <c r="F69" i="2"/>
  <c r="F185" i="2"/>
  <c r="F359" i="2"/>
  <c r="F61" i="2"/>
  <c r="F14" i="2"/>
  <c r="F422" i="2"/>
  <c r="F430" i="2"/>
  <c r="F434" i="2"/>
  <c r="F406" i="2"/>
  <c r="F214" i="2"/>
  <c r="F218" i="2"/>
  <c r="F222" i="2"/>
  <c r="F258" i="2"/>
  <c r="F278" i="2"/>
  <c r="F272" i="2"/>
  <c r="F280" i="2"/>
  <c r="F79" i="2"/>
  <c r="F249" i="2"/>
  <c r="F378" i="2"/>
  <c r="F388" i="2"/>
  <c r="F226" i="2"/>
  <c r="F412" i="2"/>
  <c r="F119" i="2"/>
  <c r="F189" i="2"/>
  <c r="F262" i="2"/>
  <c r="F113" i="2"/>
  <c r="F15" i="2"/>
  <c r="F57" i="2"/>
  <c r="F13" i="2"/>
  <c r="F44" i="2"/>
  <c r="F131" i="2"/>
  <c r="F24" i="2"/>
  <c r="F339" i="2"/>
  <c r="F12" i="2"/>
  <c r="F122" i="2"/>
  <c r="F110" i="2"/>
  <c r="F22" i="2"/>
  <c r="F146" i="2"/>
  <c r="F10" i="2"/>
  <c r="F178" i="2"/>
  <c r="F98" i="2"/>
  <c r="F202" i="2"/>
  <c r="F235" i="2"/>
  <c r="F355" i="2"/>
  <c r="F307" i="2"/>
  <c r="F251" i="2"/>
  <c r="F116" i="2"/>
  <c r="F223" i="2"/>
  <c r="F219" i="2"/>
  <c r="F32" i="2"/>
  <c r="F56" i="2"/>
  <c r="F82" i="2"/>
  <c r="F186" i="2"/>
  <c r="F174" i="2"/>
  <c r="F199" i="2"/>
  <c r="F28" i="2"/>
  <c r="F380" i="2"/>
  <c r="F432" i="2"/>
  <c r="F232" i="2"/>
  <c r="F220" i="2"/>
  <c r="F410" i="2"/>
  <c r="F414" i="2"/>
  <c r="F418" i="2"/>
  <c r="F104" i="2"/>
  <c r="F138" i="2"/>
  <c r="F242" i="2"/>
  <c r="F27" i="2"/>
  <c r="F23" i="2"/>
  <c r="F25" i="2"/>
  <c r="F259" i="2"/>
  <c r="F55" i="2"/>
  <c r="F20" i="2"/>
  <c r="F90" i="2"/>
  <c r="F59" i="2"/>
  <c r="F194" i="2"/>
  <c r="F182" i="2"/>
  <c r="F47" i="2"/>
  <c r="F215" i="2"/>
  <c r="F175" i="2"/>
  <c r="F206" i="2"/>
  <c r="F95" i="2"/>
  <c r="F266" i="2"/>
  <c r="F71" i="2"/>
  <c r="F73" i="2"/>
  <c r="F247" i="2"/>
  <c r="F211" i="2"/>
  <c r="F363" i="2"/>
  <c r="F130" i="2"/>
  <c r="F118" i="2"/>
  <c r="F30" i="2"/>
  <c r="F154" i="2"/>
  <c r="F18" i="2"/>
  <c r="F142" i="2"/>
  <c r="F128" i="2"/>
  <c r="F227" i="2"/>
  <c r="F166" i="2"/>
  <c r="F152" i="2"/>
  <c r="F53" i="2"/>
  <c r="F353" i="2"/>
  <c r="F361" i="2"/>
  <c r="F369" i="2"/>
  <c r="F263" i="2"/>
  <c r="F300" i="2"/>
  <c r="F304" i="2"/>
  <c r="F308" i="2"/>
  <c r="F312" i="2"/>
  <c r="F283" i="2"/>
  <c r="F287" i="2"/>
  <c r="F292" i="2"/>
  <c r="F296" i="2"/>
  <c r="F332" i="2"/>
  <c r="F336" i="2"/>
  <c r="F340" i="2"/>
  <c r="F344" i="2"/>
  <c r="F438" i="2"/>
  <c r="F445" i="2"/>
  <c r="F442" i="2"/>
  <c r="F373" i="2"/>
  <c r="F379" i="2"/>
  <c r="F377" i="2"/>
  <c r="F383" i="2"/>
  <c r="F381" i="2"/>
  <c r="F387" i="2"/>
  <c r="F385" i="2"/>
  <c r="F391" i="2"/>
  <c r="F120" i="2"/>
  <c r="F170" i="2"/>
  <c r="F233" i="2"/>
  <c r="F41" i="2"/>
  <c r="F209" i="2"/>
  <c r="F181" i="2"/>
  <c r="F303" i="2"/>
  <c r="F89" i="2"/>
  <c r="F257" i="2"/>
  <c r="F229" i="2"/>
  <c r="F205" i="2"/>
  <c r="F351" i="2"/>
  <c r="F264" i="2"/>
  <c r="F371" i="2"/>
  <c r="F375" i="2"/>
  <c r="F411" i="2"/>
  <c r="F415" i="2"/>
  <c r="F419" i="2"/>
  <c r="F423" i="2"/>
  <c r="F395" i="2"/>
  <c r="F399" i="2"/>
  <c r="F403" i="2"/>
  <c r="F407" i="2"/>
  <c r="F443" i="2"/>
  <c r="F421" i="2"/>
  <c r="F427" i="2"/>
  <c r="F425" i="2"/>
  <c r="F431" i="2"/>
  <c r="F429" i="2"/>
  <c r="F435" i="2"/>
  <c r="F433" i="2"/>
  <c r="F439" i="2"/>
  <c r="F134" i="2"/>
  <c r="F228" i="2"/>
  <c r="F213" i="2"/>
  <c r="F367" i="2"/>
  <c r="F80" i="2"/>
  <c r="F294" i="2"/>
  <c r="F54" i="2"/>
  <c r="F197" i="2"/>
  <c r="F270" i="2"/>
  <c r="F92" i="2"/>
  <c r="F271" i="2"/>
  <c r="F196" i="2"/>
  <c r="F66" i="2"/>
  <c r="F184" i="2"/>
  <c r="F102" i="2"/>
  <c r="F341" i="2"/>
  <c r="F349" i="2"/>
  <c r="F357" i="2"/>
  <c r="F365" i="2"/>
  <c r="F274" i="2"/>
  <c r="F298" i="2"/>
  <c r="F302" i="2"/>
  <c r="F306" i="2"/>
  <c r="F277" i="2"/>
  <c r="F281" i="2"/>
  <c r="F285" i="2"/>
  <c r="F289" i="2"/>
  <c r="F326" i="2"/>
  <c r="F330" i="2"/>
  <c r="F334" i="2"/>
  <c r="F338" i="2"/>
  <c r="F236" i="2"/>
  <c r="F68" i="2"/>
  <c r="F240" i="2"/>
  <c r="F246" i="2"/>
  <c r="F244" i="2"/>
  <c r="F250" i="2"/>
  <c r="F248" i="2"/>
  <c r="F254" i="2"/>
  <c r="F309" i="2"/>
  <c r="F321" i="2"/>
  <c r="F317" i="2"/>
  <c r="F329" i="2"/>
  <c r="F325" i="2"/>
  <c r="F337" i="2"/>
  <c r="F333" i="2"/>
  <c r="F345" i="2"/>
  <c r="F276" i="2"/>
  <c r="F288" i="2"/>
  <c r="F284" i="2"/>
  <c r="F297" i="2"/>
  <c r="F293" i="2"/>
  <c r="F305" i="2"/>
  <c r="F301" i="2"/>
  <c r="F313" i="2"/>
  <c r="F261" i="2"/>
  <c r="F267" i="2"/>
  <c r="F265" i="2"/>
  <c r="F96" i="2"/>
  <c r="F269" i="2"/>
  <c r="F275" i="2"/>
  <c r="F273" i="2"/>
  <c r="F279" i="2"/>
  <c r="F84" i="2"/>
  <c r="F70" i="2"/>
  <c r="F188" i="2"/>
  <c r="F39" i="2"/>
  <c r="F207" i="2"/>
  <c r="F179" i="2"/>
  <c r="F299" i="2"/>
  <c r="F87" i="2"/>
  <c r="F255" i="2"/>
  <c r="F29" i="2"/>
  <c r="F203" i="2"/>
  <c r="F347" i="2"/>
  <c r="F291" i="2"/>
  <c r="F405" i="2"/>
  <c r="F409" i="2"/>
  <c r="F413" i="2"/>
  <c r="F417" i="2"/>
  <c r="F389" i="2"/>
  <c r="F393" i="2"/>
  <c r="F397" i="2"/>
  <c r="F401" i="2"/>
  <c r="F437" i="2"/>
  <c r="F441" i="2"/>
  <c r="F310" i="2"/>
  <c r="F316" i="2"/>
  <c r="F314" i="2"/>
  <c r="F320" i="2"/>
  <c r="F318" i="2"/>
  <c r="F324" i="2"/>
  <c r="F322" i="2"/>
  <c r="F328" i="2"/>
  <c r="F358" i="2"/>
  <c r="F364" i="2"/>
  <c r="F362" i="2"/>
  <c r="F368" i="2"/>
  <c r="F366" i="2"/>
  <c r="F372" i="2"/>
  <c r="F370" i="2"/>
  <c r="F376" i="2"/>
  <c r="F342" i="2"/>
  <c r="F348" i="2"/>
  <c r="F346" i="2"/>
  <c r="F352" i="2"/>
  <c r="F350" i="2"/>
  <c r="F356" i="2"/>
  <c r="F354" i="2"/>
  <c r="F360" i="2"/>
  <c r="F390" i="2"/>
  <c r="F396" i="2"/>
  <c r="F394" i="2"/>
  <c r="F400" i="2"/>
  <c r="F398" i="2"/>
  <c r="F404" i="2"/>
  <c r="F402" i="2"/>
  <c r="F408" i="2"/>
  <c r="E408" i="2" l="1"/>
  <c r="H408" i="2"/>
  <c r="E404" i="1"/>
  <c r="H404" i="1"/>
  <c r="E398" i="2"/>
  <c r="H398" i="2"/>
  <c r="H394" i="2"/>
  <c r="E394" i="2"/>
  <c r="H390" i="1"/>
  <c r="E390" i="1"/>
  <c r="E408" i="1"/>
  <c r="H408" i="1"/>
  <c r="H402" i="2"/>
  <c r="E402" i="2"/>
  <c r="E404" i="2"/>
  <c r="H404" i="2"/>
  <c r="H398" i="1"/>
  <c r="E398" i="1"/>
  <c r="H400" i="1"/>
  <c r="E400" i="1"/>
  <c r="E394" i="1"/>
  <c r="H394" i="1"/>
  <c r="E396" i="1"/>
  <c r="H396" i="1"/>
  <c r="E390" i="2"/>
  <c r="H390" i="2"/>
  <c r="E360" i="1"/>
  <c r="H360" i="1"/>
  <c r="H354" i="1"/>
  <c r="E354" i="1"/>
  <c r="E356" i="2"/>
  <c r="H356" i="2"/>
  <c r="H350" i="1"/>
  <c r="E350" i="1"/>
  <c r="E352" i="2"/>
  <c r="H352" i="2"/>
  <c r="E346" i="1"/>
  <c r="H346" i="1"/>
  <c r="E348" i="1"/>
  <c r="H348" i="1"/>
  <c r="E342" i="2"/>
  <c r="H342" i="2"/>
  <c r="E376" i="2"/>
  <c r="H376" i="2"/>
  <c r="E370" i="1"/>
  <c r="H370" i="1"/>
  <c r="E372" i="1"/>
  <c r="H372" i="1"/>
  <c r="E366" i="2"/>
  <c r="H366" i="2"/>
  <c r="E368" i="2"/>
  <c r="H368" i="2"/>
  <c r="E362" i="2"/>
  <c r="H362" i="2"/>
  <c r="H364" i="2"/>
  <c r="E364" i="2"/>
  <c r="E358" i="1"/>
  <c r="H358" i="1"/>
  <c r="E328" i="2"/>
  <c r="H328" i="2"/>
  <c r="E322" i="2"/>
  <c r="H322" i="2"/>
  <c r="H324" i="2"/>
  <c r="E324" i="2"/>
  <c r="H318" i="2"/>
  <c r="E318" i="2"/>
  <c r="E320" i="1"/>
  <c r="H320" i="1"/>
  <c r="E314" i="2"/>
  <c r="H314" i="2"/>
  <c r="E316" i="2"/>
  <c r="H316" i="2"/>
  <c r="E308" i="1"/>
  <c r="H308" i="1"/>
  <c r="E441" i="1"/>
  <c r="H441" i="1"/>
  <c r="E437" i="2"/>
  <c r="H437" i="2"/>
  <c r="H401" i="1"/>
  <c r="E401" i="1"/>
  <c r="E397" i="1"/>
  <c r="H397" i="1"/>
  <c r="E393" i="1"/>
  <c r="H393" i="1"/>
  <c r="E389" i="2"/>
  <c r="H389" i="2"/>
  <c r="E417" i="2"/>
  <c r="H417" i="2"/>
  <c r="E413" i="2"/>
  <c r="H413" i="2"/>
  <c r="H409" i="2"/>
  <c r="E409" i="2"/>
  <c r="H405" i="1"/>
  <c r="E405" i="1"/>
  <c r="H291" i="2"/>
  <c r="E291" i="2"/>
  <c r="E347" i="2"/>
  <c r="H347" i="2"/>
  <c r="E203" i="2"/>
  <c r="H203" i="2"/>
  <c r="H29" i="2"/>
  <c r="E29" i="2"/>
  <c r="H255" i="2"/>
  <c r="E255" i="2"/>
  <c r="H87" i="2"/>
  <c r="E87" i="2"/>
  <c r="H299" i="2"/>
  <c r="E299" i="2"/>
  <c r="H179" i="2"/>
  <c r="E179" i="2"/>
  <c r="H207" i="2"/>
  <c r="E207" i="2"/>
  <c r="E39" i="2"/>
  <c r="H39" i="2"/>
  <c r="E188" i="2"/>
  <c r="H188" i="2"/>
  <c r="H70" i="2"/>
  <c r="E70" i="2"/>
  <c r="H84" i="2"/>
  <c r="E84" i="2"/>
  <c r="H279" i="2"/>
  <c r="E279" i="2"/>
  <c r="E280" i="1"/>
  <c r="H280" i="1"/>
  <c r="E158" i="1"/>
  <c r="H158" i="1"/>
  <c r="H269" i="2"/>
  <c r="E269" i="2"/>
  <c r="E198" i="1"/>
  <c r="H198" i="1"/>
  <c r="E265" i="2"/>
  <c r="H265" i="2"/>
  <c r="E267" i="2"/>
  <c r="H267" i="2"/>
  <c r="E46" i="1"/>
  <c r="H46" i="1"/>
  <c r="H313" i="1"/>
  <c r="E313" i="1"/>
  <c r="E301" i="2"/>
  <c r="H301" i="2"/>
  <c r="E305" i="1"/>
  <c r="H305" i="1"/>
  <c r="H293" i="2"/>
  <c r="E293" i="2"/>
  <c r="E36" i="1"/>
  <c r="H36" i="1"/>
  <c r="E284" i="2"/>
  <c r="H284" i="2"/>
  <c r="E288" i="2"/>
  <c r="H288" i="2"/>
  <c r="E281" i="1"/>
  <c r="H281" i="1"/>
  <c r="E345" i="1"/>
  <c r="H345" i="1"/>
  <c r="E333" i="2"/>
  <c r="H333" i="2"/>
  <c r="E337" i="2"/>
  <c r="H337" i="2"/>
  <c r="H325" i="1"/>
  <c r="E325" i="1"/>
  <c r="H329" i="2"/>
  <c r="E329" i="2"/>
  <c r="H317" i="1"/>
  <c r="E317" i="1"/>
  <c r="H321" i="1"/>
  <c r="E321" i="1"/>
  <c r="H309" i="2"/>
  <c r="E309" i="2"/>
  <c r="E254" i="2"/>
  <c r="H254" i="2"/>
  <c r="H258" i="1"/>
  <c r="E258" i="1"/>
  <c r="H206" i="1"/>
  <c r="E206" i="1"/>
  <c r="H244" i="2"/>
  <c r="E244" i="2"/>
  <c r="E257" i="1"/>
  <c r="H257" i="1"/>
  <c r="E240" i="2"/>
  <c r="H240" i="2"/>
  <c r="E68" i="2"/>
  <c r="H68" i="2"/>
  <c r="E39" i="1"/>
  <c r="H39" i="1"/>
  <c r="H338" i="2"/>
  <c r="E338" i="2"/>
  <c r="H334" i="1"/>
  <c r="E334" i="1"/>
  <c r="E330" i="1"/>
  <c r="H330" i="1"/>
  <c r="E326" i="2"/>
  <c r="H326" i="2"/>
  <c r="E289" i="2"/>
  <c r="H289" i="2"/>
  <c r="H285" i="2"/>
  <c r="E285" i="2"/>
  <c r="E281" i="2"/>
  <c r="H281" i="2"/>
  <c r="E289" i="1"/>
  <c r="H289" i="1"/>
  <c r="E306" i="2"/>
  <c r="H306" i="2"/>
  <c r="E302" i="1"/>
  <c r="H302" i="1"/>
  <c r="H306" i="1"/>
  <c r="E306" i="1"/>
  <c r="H274" i="2"/>
  <c r="E274" i="2"/>
  <c r="E365" i="1"/>
  <c r="H365" i="1"/>
  <c r="H357" i="2"/>
  <c r="E357" i="2"/>
  <c r="E349" i="2"/>
  <c r="H349" i="2"/>
  <c r="E341" i="1"/>
  <c r="H341" i="1"/>
  <c r="H102" i="2"/>
  <c r="E102" i="2"/>
  <c r="H184" i="2"/>
  <c r="E184" i="2"/>
  <c r="E66" i="2"/>
  <c r="H66" i="2"/>
  <c r="E196" i="2"/>
  <c r="H196" i="2"/>
  <c r="H271" i="2"/>
  <c r="E271" i="2"/>
  <c r="H92" i="2"/>
  <c r="E92" i="2"/>
  <c r="H270" i="2"/>
  <c r="E270" i="2"/>
  <c r="E197" i="2"/>
  <c r="H197" i="2"/>
  <c r="H54" i="2"/>
  <c r="E54" i="2"/>
  <c r="H294" i="2"/>
  <c r="E294" i="2"/>
  <c r="E80" i="2"/>
  <c r="H80" i="2"/>
  <c r="E367" i="2"/>
  <c r="H367" i="2"/>
  <c r="H213" i="2"/>
  <c r="E213" i="2"/>
  <c r="H228" i="2"/>
  <c r="E228" i="2"/>
  <c r="E134" i="2"/>
  <c r="H134" i="2"/>
  <c r="H439" i="1"/>
  <c r="E439" i="1"/>
  <c r="H433" i="2"/>
  <c r="E433" i="2"/>
  <c r="H435" i="2"/>
  <c r="E435" i="2"/>
  <c r="E429" i="2"/>
  <c r="H429" i="2"/>
  <c r="H431" i="2"/>
  <c r="E431" i="2"/>
  <c r="E425" i="2"/>
  <c r="H425" i="2"/>
  <c r="E427" i="2"/>
  <c r="H427" i="2"/>
  <c r="E421" i="1"/>
  <c r="H421" i="1"/>
  <c r="E443" i="1"/>
  <c r="H443" i="1"/>
  <c r="E407" i="1"/>
  <c r="H407" i="1"/>
  <c r="H403" i="2"/>
  <c r="E403" i="2"/>
  <c r="H399" i="1"/>
  <c r="E399" i="1"/>
  <c r="E395" i="2"/>
  <c r="H395" i="2"/>
  <c r="E423" i="2"/>
  <c r="H423" i="2"/>
  <c r="H419" i="2"/>
  <c r="E419" i="2"/>
  <c r="H415" i="2"/>
  <c r="E415" i="2"/>
  <c r="H411" i="1"/>
  <c r="E411" i="1"/>
  <c r="H375" i="2"/>
  <c r="E375" i="2"/>
  <c r="E371" i="2"/>
  <c r="H371" i="2"/>
  <c r="H264" i="2"/>
  <c r="E264" i="2"/>
  <c r="H351" i="2"/>
  <c r="E351" i="2"/>
  <c r="E205" i="2"/>
  <c r="H205" i="2"/>
  <c r="H229" i="2"/>
  <c r="E229" i="2"/>
  <c r="H257" i="2"/>
  <c r="E257" i="2"/>
  <c r="H89" i="2"/>
  <c r="E89" i="2"/>
  <c r="E303" i="2"/>
  <c r="H303" i="2"/>
  <c r="H181" i="2"/>
  <c r="E181" i="2"/>
  <c r="H209" i="2"/>
  <c r="E209" i="2"/>
  <c r="H41" i="2"/>
  <c r="E41" i="2"/>
  <c r="E233" i="2"/>
  <c r="H233" i="2"/>
  <c r="E170" i="2"/>
  <c r="H170" i="2"/>
  <c r="H120" i="2"/>
  <c r="E120" i="2"/>
  <c r="E391" i="1"/>
  <c r="H391" i="1"/>
  <c r="H385" i="2"/>
  <c r="E385" i="2"/>
  <c r="H387" i="1"/>
  <c r="E387" i="1"/>
  <c r="H381" i="1"/>
  <c r="E381" i="1"/>
  <c r="H383" i="1"/>
  <c r="E383" i="1"/>
  <c r="E377" i="1"/>
  <c r="H377" i="1"/>
  <c r="E379" i="1"/>
  <c r="H379" i="1"/>
  <c r="E373" i="2"/>
  <c r="H373" i="2"/>
  <c r="E442" i="2"/>
  <c r="H442" i="2"/>
  <c r="E445" i="2"/>
  <c r="H445" i="2"/>
  <c r="E438" i="1"/>
  <c r="H438" i="1"/>
  <c r="E344" i="1"/>
  <c r="H344" i="1"/>
  <c r="E340" i="2"/>
  <c r="H340" i="2"/>
  <c r="E336" i="2"/>
  <c r="H336" i="2"/>
  <c r="E332" i="1"/>
  <c r="H332" i="1"/>
  <c r="E296" i="2"/>
  <c r="H296" i="2"/>
  <c r="H292" i="1"/>
  <c r="E292" i="1"/>
  <c r="E187" i="1"/>
  <c r="H187" i="1"/>
  <c r="E283" i="2"/>
  <c r="H283" i="2"/>
  <c r="E312" i="1"/>
  <c r="H312" i="1"/>
  <c r="E308" i="2"/>
  <c r="H308" i="2"/>
  <c r="E304" i="2"/>
  <c r="H304" i="2"/>
  <c r="H278" i="1"/>
  <c r="E278" i="1"/>
  <c r="E272" i="1"/>
  <c r="H272" i="1"/>
  <c r="E369" i="1"/>
  <c r="H369" i="1"/>
  <c r="E361" i="1"/>
  <c r="H361" i="1"/>
  <c r="E353" i="2"/>
  <c r="H353" i="2"/>
  <c r="E53" i="2"/>
  <c r="H53" i="2"/>
  <c r="H152" i="2"/>
  <c r="E152" i="2"/>
  <c r="E166" i="2"/>
  <c r="H166" i="2"/>
  <c r="E227" i="2"/>
  <c r="H227" i="2"/>
  <c r="H128" i="2"/>
  <c r="E128" i="2"/>
  <c r="H142" i="2"/>
  <c r="E142" i="2"/>
  <c r="H18" i="2"/>
  <c r="E18" i="2"/>
  <c r="H154" i="2"/>
  <c r="E154" i="2"/>
  <c r="H30" i="2"/>
  <c r="E30" i="2"/>
  <c r="H118" i="2"/>
  <c r="E118" i="2"/>
  <c r="H130" i="2"/>
  <c r="E130" i="2"/>
  <c r="H363" i="2"/>
  <c r="E363" i="2"/>
  <c r="H211" i="2"/>
  <c r="E211" i="2"/>
  <c r="E247" i="2"/>
  <c r="H247" i="2"/>
  <c r="E73" i="2"/>
  <c r="H73" i="2"/>
  <c r="H71" i="2"/>
  <c r="E71" i="2"/>
  <c r="E266" i="2"/>
  <c r="H266" i="2"/>
  <c r="E95" i="2"/>
  <c r="H95" i="2"/>
  <c r="E206" i="2"/>
  <c r="H206" i="2"/>
  <c r="E175" i="2"/>
  <c r="H175" i="2"/>
  <c r="E215" i="2"/>
  <c r="H215" i="2"/>
  <c r="E47" i="2"/>
  <c r="H47" i="2"/>
  <c r="E182" i="2"/>
  <c r="H182" i="2"/>
  <c r="E194" i="2"/>
  <c r="H194" i="2"/>
  <c r="E59" i="2"/>
  <c r="H59" i="2"/>
  <c r="E53" i="1"/>
  <c r="H53" i="1"/>
  <c r="E68" i="1"/>
  <c r="H68" i="1"/>
  <c r="E98" i="1"/>
  <c r="H98" i="1"/>
  <c r="E107" i="1"/>
  <c r="H107" i="1"/>
  <c r="E205" i="1"/>
  <c r="H205" i="1"/>
  <c r="E70" i="1"/>
  <c r="H70" i="1"/>
  <c r="E74" i="1"/>
  <c r="H74" i="1"/>
  <c r="E45" i="1"/>
  <c r="H45" i="1"/>
  <c r="H138" i="2"/>
  <c r="E138" i="2"/>
  <c r="H104" i="2"/>
  <c r="E104" i="2"/>
  <c r="E418" i="1"/>
  <c r="H418" i="1"/>
  <c r="H414" i="1"/>
  <c r="E414" i="1"/>
  <c r="E410" i="1"/>
  <c r="H410" i="1"/>
  <c r="E239" i="1"/>
  <c r="H239" i="1"/>
  <c r="E232" i="2"/>
  <c r="H232" i="2"/>
  <c r="H432" i="1"/>
  <c r="E432" i="1"/>
  <c r="E380" i="1"/>
  <c r="H380" i="1"/>
  <c r="E28" i="2"/>
  <c r="H28" i="2"/>
  <c r="H199" i="2"/>
  <c r="E199" i="2"/>
  <c r="H174" i="2"/>
  <c r="E174" i="2"/>
  <c r="H186" i="2"/>
  <c r="E186" i="2"/>
  <c r="H82" i="2"/>
  <c r="E82" i="2"/>
  <c r="E56" i="2"/>
  <c r="H56" i="2"/>
  <c r="H32" i="2"/>
  <c r="E32" i="2"/>
  <c r="E219" i="2"/>
  <c r="H219" i="2"/>
  <c r="E241" i="1"/>
  <c r="H241" i="1"/>
  <c r="E21" i="1"/>
  <c r="H21" i="1"/>
  <c r="E261" i="1"/>
  <c r="H261" i="1"/>
  <c r="H307" i="2"/>
  <c r="E307" i="2"/>
  <c r="H355" i="2"/>
  <c r="E355" i="2"/>
  <c r="E235" i="2"/>
  <c r="H235" i="2"/>
  <c r="H202" i="2"/>
  <c r="E202" i="2"/>
  <c r="E98" i="2"/>
  <c r="H98" i="2"/>
  <c r="H178" i="2"/>
  <c r="E178" i="2"/>
  <c r="H10" i="2"/>
  <c r="E10" i="2"/>
  <c r="H146" i="2"/>
  <c r="E146" i="2"/>
  <c r="E22" i="2"/>
  <c r="H22" i="2"/>
  <c r="E110" i="2"/>
  <c r="H110" i="2"/>
  <c r="E122" i="2"/>
  <c r="H122" i="2"/>
  <c r="E12" i="2"/>
  <c r="H12" i="2"/>
  <c r="H339" i="2"/>
  <c r="E339" i="2"/>
  <c r="E24" i="2"/>
  <c r="H24" i="2"/>
  <c r="E148" i="1"/>
  <c r="H148" i="1"/>
  <c r="E154" i="1"/>
  <c r="H154" i="1"/>
  <c r="E62" i="1"/>
  <c r="H62" i="1"/>
  <c r="E50" i="1"/>
  <c r="H50" i="1"/>
  <c r="E309" i="1"/>
  <c r="H309" i="1"/>
  <c r="E102" i="1"/>
  <c r="H102" i="1"/>
  <c r="E271" i="1"/>
  <c r="H271" i="1"/>
  <c r="E212" i="1"/>
  <c r="H212" i="1"/>
  <c r="E151" i="1"/>
  <c r="H151" i="1"/>
  <c r="E412" i="1"/>
  <c r="H412" i="1"/>
  <c r="H179" i="1"/>
  <c r="E179" i="1"/>
  <c r="E388" i="2"/>
  <c r="H388" i="2"/>
  <c r="E378" i="1"/>
  <c r="H378" i="1"/>
  <c r="E249" i="2"/>
  <c r="H249" i="2"/>
  <c r="H79" i="2"/>
  <c r="E79" i="2"/>
  <c r="E280" i="2"/>
  <c r="H280" i="2"/>
  <c r="E173" i="1"/>
  <c r="H173" i="1"/>
  <c r="E304" i="1"/>
  <c r="H304" i="1"/>
  <c r="E258" i="2"/>
  <c r="H258" i="2"/>
  <c r="H230" i="1"/>
  <c r="E230" i="1"/>
  <c r="H237" i="1"/>
  <c r="E237" i="1"/>
  <c r="E234" i="1"/>
  <c r="H234" i="1"/>
  <c r="E406" i="2"/>
  <c r="H406" i="2"/>
  <c r="E434" i="2"/>
  <c r="H434" i="2"/>
  <c r="H430" i="2"/>
  <c r="E430" i="2"/>
  <c r="H422" i="1"/>
  <c r="E422" i="1"/>
  <c r="H14" i="2"/>
  <c r="E14" i="2"/>
  <c r="H61" i="2"/>
  <c r="E61" i="2"/>
  <c r="H359" i="2"/>
  <c r="E359" i="2"/>
  <c r="E185" i="2"/>
  <c r="H185" i="2"/>
  <c r="E69" i="2"/>
  <c r="H69" i="2"/>
  <c r="H74" i="2"/>
  <c r="E74" i="2"/>
  <c r="H86" i="2"/>
  <c r="E86" i="2"/>
  <c r="H50" i="2"/>
  <c r="E50" i="2"/>
  <c r="H62" i="2"/>
  <c r="E62" i="2"/>
  <c r="H8" i="1"/>
  <c r="E8" i="1"/>
  <c r="H176" i="1"/>
  <c r="E176" i="1"/>
  <c r="H185" i="1"/>
  <c r="E185" i="1"/>
  <c r="H192" i="1"/>
  <c r="E192" i="1"/>
  <c r="H197" i="1"/>
  <c r="E197" i="1"/>
  <c r="H156" i="2"/>
  <c r="E156" i="2"/>
  <c r="E132" i="2"/>
  <c r="H132" i="2"/>
  <c r="E245" i="2"/>
  <c r="H245" i="2"/>
  <c r="E55" i="1"/>
  <c r="H55" i="1"/>
  <c r="E160" i="2"/>
  <c r="H160" i="2"/>
  <c r="E124" i="2"/>
  <c r="H124" i="2"/>
  <c r="E136" i="2"/>
  <c r="H136" i="2"/>
  <c r="H26" i="2"/>
  <c r="E26" i="2"/>
  <c r="E112" i="2"/>
  <c r="H112" i="2"/>
  <c r="E245" i="1"/>
  <c r="H245" i="1"/>
  <c r="E34" i="1"/>
  <c r="H34" i="1"/>
  <c r="E171" i="1"/>
  <c r="H171" i="1"/>
  <c r="E295" i="1"/>
  <c r="H295" i="1"/>
  <c r="E132" i="1"/>
  <c r="H132" i="1"/>
  <c r="E58" i="1"/>
  <c r="H58" i="1"/>
  <c r="E167" i="1"/>
  <c r="H167" i="1"/>
  <c r="E221" i="2"/>
  <c r="H221" i="2"/>
  <c r="E286" i="2"/>
  <c r="H286" i="2"/>
  <c r="E109" i="2"/>
  <c r="H109" i="2"/>
  <c r="E203" i="1"/>
  <c r="H203" i="1"/>
  <c r="E141" i="1"/>
  <c r="H141" i="1"/>
  <c r="E157" i="1"/>
  <c r="H157" i="1"/>
  <c r="E181" i="1"/>
  <c r="H181" i="1"/>
  <c r="E243" i="2"/>
  <c r="H243" i="2"/>
  <c r="E195" i="2"/>
  <c r="H195" i="2"/>
  <c r="E186" i="1"/>
  <c r="H186" i="1"/>
  <c r="H162" i="2"/>
  <c r="E162" i="2"/>
  <c r="E104" i="1"/>
  <c r="H104" i="1"/>
  <c r="E155" i="1"/>
  <c r="H155" i="1"/>
  <c r="E100" i="1"/>
  <c r="H100" i="1"/>
  <c r="E52" i="2"/>
  <c r="H52" i="2"/>
  <c r="H103" i="2"/>
  <c r="E103" i="2"/>
  <c r="E243" i="1"/>
  <c r="H243" i="1"/>
  <c r="E112" i="1"/>
  <c r="H112" i="1"/>
  <c r="E88" i="1"/>
  <c r="H88" i="1"/>
  <c r="E307" i="1"/>
  <c r="H307" i="1"/>
  <c r="E149" i="1"/>
  <c r="H149" i="1"/>
  <c r="H115" i="2"/>
  <c r="E115" i="2"/>
  <c r="E97" i="2"/>
  <c r="H97" i="2"/>
  <c r="E193" i="2"/>
  <c r="H193" i="2"/>
  <c r="H217" i="2"/>
  <c r="E217" i="2"/>
  <c r="E49" i="2"/>
  <c r="H49" i="2"/>
  <c r="E77" i="2"/>
  <c r="H77" i="2"/>
  <c r="E164" i="2"/>
  <c r="H164" i="2"/>
  <c r="H101" i="2"/>
  <c r="E101" i="2"/>
  <c r="E446" i="1"/>
  <c r="H446" i="1"/>
  <c r="E57" i="1"/>
  <c r="H57" i="1"/>
  <c r="E106" i="1"/>
  <c r="H106" i="1"/>
  <c r="E165" i="1"/>
  <c r="H165" i="1"/>
  <c r="E61" i="1"/>
  <c r="H61" i="1"/>
  <c r="E47" i="1"/>
  <c r="H47" i="1"/>
  <c r="E174" i="1"/>
  <c r="H174" i="1"/>
  <c r="E315" i="1"/>
  <c r="H315" i="1"/>
  <c r="E177" i="1"/>
  <c r="H177" i="1"/>
  <c r="E77" i="1"/>
  <c r="H77" i="1"/>
  <c r="E161" i="1"/>
  <c r="H161" i="1"/>
  <c r="E67" i="1"/>
  <c r="H67" i="1"/>
  <c r="H242" i="1"/>
  <c r="E242" i="1"/>
  <c r="E386" i="2"/>
  <c r="H386" i="2"/>
  <c r="H384" i="1"/>
  <c r="E384" i="1"/>
  <c r="E374" i="2"/>
  <c r="H374" i="2"/>
  <c r="H81" i="2"/>
  <c r="E81" i="2"/>
  <c r="E198" i="2"/>
  <c r="H198" i="2"/>
  <c r="E424" i="1"/>
  <c r="H424" i="1"/>
  <c r="E420" i="1"/>
  <c r="H420" i="1"/>
  <c r="H416" i="1"/>
  <c r="E416" i="1"/>
  <c r="E210" i="2"/>
  <c r="H210" i="2"/>
  <c r="E252" i="1"/>
  <c r="H252" i="1"/>
  <c r="E234" i="2"/>
  <c r="H234" i="2"/>
  <c r="E428" i="2"/>
  <c r="H428" i="2"/>
  <c r="E382" i="1"/>
  <c r="H382" i="1"/>
  <c r="H17" i="2"/>
  <c r="E17" i="2"/>
  <c r="E75" i="2"/>
  <c r="H75" i="2"/>
  <c r="H191" i="2"/>
  <c r="E191" i="2"/>
  <c r="H200" i="2"/>
  <c r="E200" i="2"/>
  <c r="E149" i="2"/>
  <c r="H149" i="2"/>
  <c r="E323" i="2"/>
  <c r="H323" i="2"/>
  <c r="E282" i="2"/>
  <c r="H282" i="2"/>
  <c r="E143" i="1"/>
  <c r="H143" i="1"/>
  <c r="E69" i="1"/>
  <c r="H69" i="1"/>
  <c r="H114" i="2"/>
  <c r="E114" i="2"/>
  <c r="H295" i="2"/>
  <c r="E295" i="2"/>
  <c r="H91" i="2"/>
  <c r="E91" i="2"/>
  <c r="E171" i="2"/>
  <c r="H171" i="2"/>
  <c r="E34" i="2"/>
  <c r="H34" i="2"/>
  <c r="H16" i="2"/>
  <c r="E16" i="2"/>
  <c r="E46" i="2"/>
  <c r="H46" i="2"/>
  <c r="E60" i="2"/>
  <c r="H60" i="2"/>
  <c r="H72" i="2"/>
  <c r="E72" i="2"/>
  <c r="E36" i="2"/>
  <c r="H36" i="2"/>
  <c r="E343" i="2"/>
  <c r="H343" i="2"/>
  <c r="H48" i="2"/>
  <c r="E48" i="2"/>
  <c r="E263" i="1"/>
  <c r="H263" i="1"/>
  <c r="E444" i="1"/>
  <c r="H444" i="1"/>
  <c r="E32" i="1"/>
  <c r="H32" i="1"/>
  <c r="E202" i="1"/>
  <c r="H202" i="1"/>
  <c r="E159" i="1"/>
  <c r="H159" i="1"/>
  <c r="E145" i="1"/>
  <c r="H145" i="1"/>
  <c r="E136" i="1"/>
  <c r="H136" i="1"/>
  <c r="E319" i="1"/>
  <c r="H319" i="1"/>
  <c r="E27" i="1"/>
  <c r="H27" i="1"/>
  <c r="E42" i="1"/>
  <c r="H42" i="1"/>
  <c r="E108" i="1"/>
  <c r="H108" i="1"/>
  <c r="E230" i="2"/>
  <c r="H230" i="2"/>
  <c r="E392" i="2"/>
  <c r="H392" i="2"/>
  <c r="H241" i="2"/>
  <c r="E241" i="2"/>
  <c r="H177" i="2"/>
  <c r="E177" i="2"/>
  <c r="E64" i="2"/>
  <c r="H64" i="2"/>
  <c r="E277" i="1"/>
  <c r="H277" i="1"/>
  <c r="H260" i="2"/>
  <c r="E260" i="2"/>
  <c r="E256" i="2"/>
  <c r="H256" i="2"/>
  <c r="E262" i="1"/>
  <c r="H262" i="1"/>
  <c r="H216" i="2"/>
  <c r="E216" i="2"/>
  <c r="H212" i="2"/>
  <c r="E212" i="2"/>
  <c r="E208" i="2"/>
  <c r="H208" i="2"/>
  <c r="E440" i="1"/>
  <c r="H440" i="1"/>
  <c r="E436" i="2"/>
  <c r="H436" i="2"/>
  <c r="H426" i="2"/>
  <c r="E426" i="2"/>
  <c r="E201" i="2"/>
  <c r="H201" i="2"/>
  <c r="E85" i="2"/>
  <c r="H85" i="2"/>
  <c r="E37" i="2"/>
  <c r="H37" i="2"/>
  <c r="H33" i="2"/>
  <c r="E33" i="2"/>
  <c r="E331" i="2"/>
  <c r="H331" i="2"/>
  <c r="E232" i="1"/>
  <c r="H232" i="1"/>
  <c r="H311" i="2"/>
  <c r="E311" i="2"/>
  <c r="H237" i="2"/>
  <c r="E237" i="2"/>
  <c r="H45" i="2"/>
  <c r="E45" i="2"/>
  <c r="H192" i="2"/>
  <c r="E192" i="2"/>
  <c r="E204" i="2"/>
  <c r="H204" i="2"/>
  <c r="H100" i="2"/>
  <c r="E100" i="2"/>
  <c r="E180" i="2"/>
  <c r="H180" i="2"/>
  <c r="H116" i="1"/>
  <c r="E116" i="1"/>
  <c r="H52" i="1"/>
  <c r="E52" i="1"/>
  <c r="H60" i="1"/>
  <c r="E60" i="1"/>
  <c r="H122" i="1"/>
  <c r="E122" i="1"/>
  <c r="H201" i="1"/>
  <c r="E201" i="1"/>
  <c r="H303" i="1"/>
  <c r="E303" i="1"/>
  <c r="E335" i="2"/>
  <c r="H335" i="2"/>
  <c r="H48" i="1"/>
  <c r="E48" i="1"/>
  <c r="H153" i="1"/>
  <c r="E153" i="1"/>
  <c r="E127" i="1"/>
  <c r="H127" i="1"/>
  <c r="H78" i="2"/>
  <c r="E78" i="2"/>
  <c r="H168" i="2"/>
  <c r="E168" i="2"/>
  <c r="H106" i="2"/>
  <c r="E106" i="2"/>
  <c r="E327" i="2"/>
  <c r="H327" i="2"/>
  <c r="E40" i="2"/>
  <c r="H40" i="2"/>
  <c r="E8" i="2"/>
  <c r="H8" i="2"/>
  <c r="H290" i="2"/>
  <c r="E150" i="2"/>
  <c r="H150" i="2"/>
  <c r="E274" i="1"/>
  <c r="H274" i="1"/>
  <c r="E172" i="1"/>
  <c r="H172" i="1"/>
  <c r="E82" i="1"/>
  <c r="H82" i="1"/>
  <c r="E23" i="1"/>
  <c r="H23" i="1"/>
  <c r="E297" i="1"/>
  <c r="H297" i="1"/>
  <c r="E183" i="1"/>
  <c r="H183" i="1"/>
  <c r="E173" i="2"/>
  <c r="H173" i="2"/>
  <c r="E95" i="1"/>
  <c r="H95" i="1"/>
  <c r="E402" i="1"/>
  <c r="H402" i="1"/>
  <c r="E400" i="2"/>
  <c r="H400" i="2"/>
  <c r="H396" i="2"/>
  <c r="E396" i="2"/>
  <c r="H360" i="2"/>
  <c r="E360" i="2"/>
  <c r="E354" i="2"/>
  <c r="H354" i="2"/>
  <c r="E356" i="1"/>
  <c r="H356" i="1"/>
  <c r="H350" i="2"/>
  <c r="E350" i="2"/>
  <c r="E352" i="1"/>
  <c r="H352" i="1"/>
  <c r="E346" i="2"/>
  <c r="H346" i="2"/>
  <c r="E348" i="2"/>
  <c r="H348" i="2"/>
  <c r="E342" i="1"/>
  <c r="H342" i="1"/>
  <c r="E376" i="1"/>
  <c r="H376" i="1"/>
  <c r="E370" i="2"/>
  <c r="H370" i="2"/>
  <c r="H372" i="2"/>
  <c r="E372" i="2"/>
  <c r="H366" i="1"/>
  <c r="E366" i="1"/>
  <c r="H368" i="1"/>
  <c r="E368" i="1"/>
  <c r="E362" i="1"/>
  <c r="H362" i="1"/>
  <c r="E364" i="1"/>
  <c r="H364" i="1"/>
  <c r="E358" i="2"/>
  <c r="H358" i="2"/>
  <c r="H328" i="1"/>
  <c r="E328" i="1"/>
  <c r="E322" i="1"/>
  <c r="H322" i="1"/>
  <c r="E324" i="1"/>
  <c r="H324" i="1"/>
  <c r="H318" i="1"/>
  <c r="E318" i="1"/>
  <c r="E320" i="2"/>
  <c r="H320" i="2"/>
  <c r="E314" i="1"/>
  <c r="H314" i="1"/>
  <c r="E316" i="1"/>
  <c r="H316" i="1"/>
  <c r="E310" i="2"/>
  <c r="H310" i="2"/>
  <c r="H441" i="2"/>
  <c r="E441" i="2"/>
  <c r="H437" i="1"/>
  <c r="E437" i="1"/>
  <c r="E401" i="2"/>
  <c r="H401" i="2"/>
  <c r="E397" i="2"/>
  <c r="H397" i="2"/>
  <c r="E393" i="2"/>
  <c r="H393" i="2"/>
  <c r="E389" i="1"/>
  <c r="H389" i="1"/>
  <c r="E417" i="1"/>
  <c r="H417" i="1"/>
  <c r="H413" i="1"/>
  <c r="E413" i="1"/>
  <c r="E409" i="1"/>
  <c r="H409" i="1"/>
  <c r="E405" i="2"/>
  <c r="H405" i="2"/>
  <c r="E291" i="1"/>
  <c r="H291" i="1"/>
  <c r="E347" i="1"/>
  <c r="H347" i="1"/>
  <c r="E223" i="1"/>
  <c r="H223" i="1"/>
  <c r="H18" i="1"/>
  <c r="E18" i="1"/>
  <c r="H265" i="1"/>
  <c r="E265" i="1"/>
  <c r="H126" i="1"/>
  <c r="E126" i="1"/>
  <c r="E166" i="1"/>
  <c r="H166" i="1"/>
  <c r="E204" i="1"/>
  <c r="H204" i="1"/>
  <c r="H227" i="1"/>
  <c r="E227" i="1"/>
  <c r="H84" i="1"/>
  <c r="E84" i="1"/>
  <c r="E211" i="1"/>
  <c r="H211" i="1"/>
  <c r="H110" i="1"/>
  <c r="E110" i="1"/>
  <c r="H123" i="1"/>
  <c r="E123" i="1"/>
  <c r="E282" i="1"/>
  <c r="H282" i="1"/>
  <c r="E273" i="2"/>
  <c r="H273" i="2"/>
  <c r="E275" i="2"/>
  <c r="H275" i="2"/>
  <c r="E31" i="1"/>
  <c r="H31" i="1"/>
  <c r="H96" i="2"/>
  <c r="E96" i="2"/>
  <c r="E217" i="1"/>
  <c r="H217" i="1"/>
  <c r="H276" i="1"/>
  <c r="E276" i="1"/>
  <c r="E261" i="2"/>
  <c r="H261" i="2"/>
  <c r="H313" i="2"/>
  <c r="E313" i="2"/>
  <c r="E301" i="1"/>
  <c r="H301" i="1"/>
  <c r="H305" i="2"/>
  <c r="E305" i="2"/>
  <c r="H92" i="1"/>
  <c r="E92" i="1"/>
  <c r="E297" i="2"/>
  <c r="H297" i="2"/>
  <c r="E288" i="1"/>
  <c r="H288" i="1"/>
  <c r="E290" i="1"/>
  <c r="H290" i="1"/>
  <c r="E276" i="2"/>
  <c r="H276" i="2"/>
  <c r="E345" i="2"/>
  <c r="H345" i="2"/>
  <c r="H333" i="1"/>
  <c r="E333" i="1"/>
  <c r="H337" i="1"/>
  <c r="E337" i="1"/>
  <c r="H325" i="2"/>
  <c r="E325" i="2"/>
  <c r="E329" i="1"/>
  <c r="H329" i="1"/>
  <c r="E317" i="2"/>
  <c r="H317" i="2"/>
  <c r="E321" i="2"/>
  <c r="H321" i="2"/>
  <c r="E283" i="1"/>
  <c r="H283" i="1"/>
  <c r="E264" i="1"/>
  <c r="H264" i="1"/>
  <c r="E248" i="2"/>
  <c r="H248" i="2"/>
  <c r="E250" i="2"/>
  <c r="H250" i="2"/>
  <c r="H256" i="1"/>
  <c r="E256" i="1"/>
  <c r="E246" i="2"/>
  <c r="H246" i="2"/>
  <c r="E72" i="1"/>
  <c r="H72" i="1"/>
  <c r="E59" i="1"/>
  <c r="H59" i="1"/>
  <c r="E236" i="2"/>
  <c r="H236" i="2"/>
  <c r="E338" i="1"/>
  <c r="H338" i="1"/>
  <c r="H334" i="2"/>
  <c r="E334" i="2"/>
  <c r="H330" i="2"/>
  <c r="E330" i="2"/>
  <c r="H326" i="1"/>
  <c r="E326" i="1"/>
  <c r="H13" i="1"/>
  <c r="E13" i="1"/>
  <c r="H40" i="1"/>
  <c r="E40" i="1"/>
  <c r="E94" i="1"/>
  <c r="H94" i="1"/>
  <c r="E277" i="2"/>
  <c r="H277" i="2"/>
  <c r="E299" i="1"/>
  <c r="H299" i="1"/>
  <c r="H302" i="2"/>
  <c r="E302" i="2"/>
  <c r="E298" i="2"/>
  <c r="H298" i="2"/>
  <c r="E294" i="1"/>
  <c r="H294" i="1"/>
  <c r="H365" i="2"/>
  <c r="E365" i="2"/>
  <c r="H357" i="1"/>
  <c r="E357" i="1"/>
  <c r="E349" i="1"/>
  <c r="H349" i="1"/>
  <c r="E341" i="2"/>
  <c r="H341" i="2"/>
  <c r="E139" i="1"/>
  <c r="H139" i="1"/>
  <c r="E207" i="1"/>
  <c r="H207" i="1"/>
  <c r="E175" i="1"/>
  <c r="H175" i="1"/>
  <c r="E218" i="1"/>
  <c r="H218" i="1"/>
  <c r="H87" i="1"/>
  <c r="E87" i="1"/>
  <c r="H130" i="1"/>
  <c r="E130" i="1"/>
  <c r="H115" i="1"/>
  <c r="E115" i="1"/>
  <c r="E51" i="1"/>
  <c r="H51" i="1"/>
  <c r="E97" i="1"/>
  <c r="H97" i="1"/>
  <c r="H142" i="1"/>
  <c r="E142" i="1"/>
  <c r="H43" i="1"/>
  <c r="E43" i="1"/>
  <c r="E367" i="1"/>
  <c r="H367" i="1"/>
  <c r="H233" i="1"/>
  <c r="E233" i="1"/>
  <c r="H254" i="1"/>
  <c r="E254" i="1"/>
  <c r="H279" i="1"/>
  <c r="E279" i="1"/>
  <c r="E439" i="2"/>
  <c r="H439" i="2"/>
  <c r="E433" i="1"/>
  <c r="H433" i="1"/>
  <c r="E435" i="1"/>
  <c r="H435" i="1"/>
  <c r="H429" i="1"/>
  <c r="E429" i="1"/>
  <c r="H431" i="1"/>
  <c r="E431" i="1"/>
  <c r="E425" i="1"/>
  <c r="H425" i="1"/>
  <c r="E427" i="1"/>
  <c r="H427" i="1"/>
  <c r="E421" i="2"/>
  <c r="H421" i="2"/>
  <c r="E443" i="2"/>
  <c r="H443" i="2"/>
  <c r="H407" i="2"/>
  <c r="E407" i="2"/>
  <c r="E403" i="1"/>
  <c r="H403" i="1"/>
  <c r="H399" i="2"/>
  <c r="E399" i="2"/>
  <c r="E395" i="1"/>
  <c r="H395" i="1"/>
  <c r="H423" i="1"/>
  <c r="E423" i="1"/>
  <c r="E419" i="1"/>
  <c r="H419" i="1"/>
  <c r="H415" i="1"/>
  <c r="E415" i="1"/>
  <c r="E411" i="2"/>
  <c r="H411" i="2"/>
  <c r="E375" i="1"/>
  <c r="H375" i="1"/>
  <c r="E371" i="1"/>
  <c r="H371" i="1"/>
  <c r="E120" i="1"/>
  <c r="H120" i="1"/>
  <c r="E351" i="1"/>
  <c r="H351" i="1"/>
  <c r="E71" i="1"/>
  <c r="H71" i="1"/>
  <c r="H131" i="1"/>
  <c r="E131" i="1"/>
  <c r="H267" i="1"/>
  <c r="E267" i="1"/>
  <c r="H128" i="1"/>
  <c r="E128" i="1"/>
  <c r="E210" i="1"/>
  <c r="H210" i="1"/>
  <c r="E225" i="1"/>
  <c r="H225" i="1"/>
  <c r="H229" i="1"/>
  <c r="E229" i="1"/>
  <c r="H56" i="1"/>
  <c r="E56" i="1"/>
  <c r="E249" i="1"/>
  <c r="H249" i="1"/>
  <c r="E195" i="1"/>
  <c r="H195" i="1"/>
  <c r="H152" i="1"/>
  <c r="E152" i="1"/>
  <c r="E391" i="2"/>
  <c r="H391" i="2"/>
  <c r="E385" i="1"/>
  <c r="H385" i="1"/>
  <c r="E387" i="2"/>
  <c r="H387" i="2"/>
  <c r="E381" i="2"/>
  <c r="H381" i="2"/>
  <c r="E383" i="2"/>
  <c r="H383" i="2"/>
  <c r="E377" i="2"/>
  <c r="H377" i="2"/>
  <c r="H379" i="2"/>
  <c r="E379" i="2"/>
  <c r="E373" i="1"/>
  <c r="H373" i="1"/>
  <c r="E442" i="1"/>
  <c r="H442" i="1"/>
  <c r="E445" i="1"/>
  <c r="H445" i="1"/>
  <c r="E438" i="2"/>
  <c r="H438" i="2"/>
  <c r="E344" i="2"/>
  <c r="H344" i="2"/>
  <c r="E340" i="1"/>
  <c r="H340" i="1"/>
  <c r="H336" i="1"/>
  <c r="E336" i="1"/>
  <c r="E332" i="2"/>
  <c r="H332" i="2"/>
  <c r="E296" i="1"/>
  <c r="H296" i="1"/>
  <c r="H292" i="2"/>
  <c r="E292" i="2"/>
  <c r="E287" i="2"/>
  <c r="H287" i="2"/>
  <c r="E287" i="1"/>
  <c r="H287" i="1"/>
  <c r="E312" i="2"/>
  <c r="H312" i="2"/>
  <c r="E298" i="1"/>
  <c r="H298" i="1"/>
  <c r="E310" i="1"/>
  <c r="H310" i="1"/>
  <c r="E300" i="2"/>
  <c r="H300" i="2"/>
  <c r="E263" i="2"/>
  <c r="H263" i="2"/>
  <c r="E369" i="2"/>
  <c r="H369" i="2"/>
  <c r="E361" i="2"/>
  <c r="H361" i="2"/>
  <c r="E353" i="1"/>
  <c r="H353" i="1"/>
  <c r="E96" i="1"/>
  <c r="H96" i="1"/>
  <c r="E260" i="1"/>
  <c r="H260" i="1"/>
  <c r="E193" i="1"/>
  <c r="H193" i="1"/>
  <c r="E28" i="1"/>
  <c r="H28" i="1"/>
  <c r="H160" i="1"/>
  <c r="E160" i="1"/>
  <c r="H7" i="1"/>
  <c r="E7" i="1"/>
  <c r="H66" i="1"/>
  <c r="E66" i="1"/>
  <c r="E182" i="1"/>
  <c r="H182" i="1"/>
  <c r="E76" i="1"/>
  <c r="H76" i="1"/>
  <c r="H150" i="1"/>
  <c r="E150" i="1"/>
  <c r="E119" i="1"/>
  <c r="H119" i="1"/>
  <c r="E363" i="1"/>
  <c r="H363" i="1"/>
  <c r="H273" i="1"/>
  <c r="E273" i="1"/>
  <c r="H25" i="1"/>
  <c r="E25" i="1"/>
  <c r="E113" i="1"/>
  <c r="H113" i="1"/>
  <c r="E111" i="1"/>
  <c r="H111" i="1"/>
  <c r="H275" i="1"/>
  <c r="E275" i="1"/>
  <c r="H133" i="1"/>
  <c r="E133" i="1"/>
  <c r="H226" i="1"/>
  <c r="E226" i="1"/>
  <c r="H200" i="1"/>
  <c r="E200" i="1"/>
  <c r="E22" i="1"/>
  <c r="H22" i="1"/>
  <c r="E91" i="1"/>
  <c r="H91" i="1"/>
  <c r="E35" i="1"/>
  <c r="H35" i="1"/>
  <c r="H216" i="1"/>
  <c r="E216" i="1"/>
  <c r="H86" i="1"/>
  <c r="E86" i="1"/>
  <c r="H90" i="2"/>
  <c r="E90" i="2"/>
  <c r="H20" i="2"/>
  <c r="E20" i="2"/>
  <c r="E55" i="2"/>
  <c r="H55" i="2"/>
  <c r="E259" i="2"/>
  <c r="H259" i="2"/>
  <c r="E25" i="2"/>
  <c r="H25" i="2"/>
  <c r="E23" i="2"/>
  <c r="H23" i="2"/>
  <c r="E27" i="2"/>
  <c r="H27" i="2"/>
  <c r="H242" i="2"/>
  <c r="E242" i="2"/>
  <c r="E293" i="1"/>
  <c r="H293" i="1"/>
  <c r="E19" i="1"/>
  <c r="H19" i="1"/>
  <c r="E418" i="2"/>
  <c r="H418" i="2"/>
  <c r="E414" i="2"/>
  <c r="H414" i="2"/>
  <c r="H410" i="2"/>
  <c r="E410" i="2"/>
  <c r="H220" i="2"/>
  <c r="E220" i="2"/>
  <c r="H248" i="1"/>
  <c r="E248" i="1"/>
  <c r="E432" i="2"/>
  <c r="H432" i="2"/>
  <c r="H380" i="2"/>
  <c r="E380" i="2"/>
  <c r="H75" i="1"/>
  <c r="E75" i="1"/>
  <c r="E219" i="1"/>
  <c r="H219" i="1"/>
  <c r="E199" i="1"/>
  <c r="H199" i="1"/>
  <c r="H209" i="1"/>
  <c r="E209" i="1"/>
  <c r="H121" i="1"/>
  <c r="E121" i="1"/>
  <c r="E99" i="1"/>
  <c r="H99" i="1"/>
  <c r="H78" i="1"/>
  <c r="E78" i="1"/>
  <c r="H238" i="1"/>
  <c r="E238" i="1"/>
  <c r="H223" i="2"/>
  <c r="E223" i="2"/>
  <c r="E116" i="2"/>
  <c r="H116" i="2"/>
  <c r="H251" i="2"/>
  <c r="E251" i="2"/>
  <c r="E269" i="1"/>
  <c r="H269" i="1"/>
  <c r="H355" i="1"/>
  <c r="E355" i="1"/>
  <c r="H251" i="1"/>
  <c r="E251" i="1"/>
  <c r="H222" i="1"/>
  <c r="E222" i="1"/>
  <c r="E135" i="1"/>
  <c r="H135" i="1"/>
  <c r="H109" i="1"/>
  <c r="E109" i="1"/>
  <c r="E163" i="1"/>
  <c r="H163" i="1"/>
  <c r="H103" i="1"/>
  <c r="E103" i="1"/>
  <c r="H26" i="1"/>
  <c r="E26" i="1"/>
  <c r="H144" i="1"/>
  <c r="E144" i="1"/>
  <c r="E17" i="1"/>
  <c r="H17" i="1"/>
  <c r="E244" i="1"/>
  <c r="H244" i="1"/>
  <c r="E339" i="1"/>
  <c r="H339" i="1"/>
  <c r="H191" i="1"/>
  <c r="E191" i="1"/>
  <c r="H131" i="2"/>
  <c r="E131" i="2"/>
  <c r="H44" i="2"/>
  <c r="E44" i="2"/>
  <c r="H13" i="2"/>
  <c r="E13" i="2"/>
  <c r="H57" i="2"/>
  <c r="E57" i="2"/>
  <c r="H15" i="2"/>
  <c r="E15" i="2"/>
  <c r="H113" i="2"/>
  <c r="E113" i="2"/>
  <c r="E262" i="2"/>
  <c r="H262" i="2"/>
  <c r="E189" i="2"/>
  <c r="H189" i="2"/>
  <c r="E119" i="2"/>
  <c r="H119" i="2"/>
  <c r="E412" i="2"/>
  <c r="H412" i="2"/>
  <c r="E226" i="2"/>
  <c r="H226" i="2"/>
  <c r="H388" i="1"/>
  <c r="E388" i="1"/>
  <c r="E378" i="2"/>
  <c r="H378" i="2"/>
  <c r="E259" i="1"/>
  <c r="H259" i="1"/>
  <c r="E118" i="1"/>
  <c r="H118" i="1"/>
  <c r="E284" i="1"/>
  <c r="H284" i="1"/>
  <c r="E272" i="2"/>
  <c r="H272" i="2"/>
  <c r="H278" i="2"/>
  <c r="E278" i="2"/>
  <c r="E268" i="1"/>
  <c r="H268" i="1"/>
  <c r="E222" i="2"/>
  <c r="H222" i="2"/>
  <c r="E218" i="2"/>
  <c r="H218" i="2"/>
  <c r="E214" i="2"/>
  <c r="H214" i="2"/>
  <c r="E406" i="1"/>
  <c r="H406" i="1"/>
  <c r="E434" i="1"/>
  <c r="H434" i="1"/>
  <c r="H430" i="1"/>
  <c r="E430" i="1"/>
  <c r="E422" i="2"/>
  <c r="H422" i="2"/>
  <c r="H63" i="1"/>
  <c r="E63" i="1"/>
  <c r="E169" i="1"/>
  <c r="H169" i="1"/>
  <c r="H359" i="1"/>
  <c r="E359" i="1"/>
  <c r="E208" i="1"/>
  <c r="H208" i="1"/>
  <c r="H79" i="1"/>
  <c r="E79" i="1"/>
  <c r="H114" i="1"/>
  <c r="E114" i="1"/>
  <c r="E235" i="1"/>
  <c r="H235" i="1"/>
  <c r="E101" i="1"/>
  <c r="H101" i="1"/>
  <c r="H285" i="1"/>
  <c r="E285" i="1"/>
  <c r="H190" i="2"/>
  <c r="E190" i="2"/>
  <c r="A190" i="2" s="1"/>
  <c r="H147" i="2"/>
  <c r="E147" i="2"/>
  <c r="E157" i="2"/>
  <c r="H157" i="2"/>
  <c r="H165" i="2"/>
  <c r="E165" i="2"/>
  <c r="H172" i="2"/>
  <c r="E172" i="2"/>
  <c r="E162" i="1"/>
  <c r="H162" i="1"/>
  <c r="H164" i="1"/>
  <c r="E164" i="1"/>
  <c r="E37" i="1"/>
  <c r="H37" i="1"/>
  <c r="H148" i="2"/>
  <c r="E148" i="2"/>
  <c r="H125" i="1"/>
  <c r="E125" i="1"/>
  <c r="H156" i="1"/>
  <c r="E156" i="1"/>
  <c r="E168" i="1"/>
  <c r="H168" i="1"/>
  <c r="E73" i="1"/>
  <c r="H73" i="1"/>
  <c r="H146" i="1"/>
  <c r="E146" i="1"/>
  <c r="H43" i="2"/>
  <c r="E43" i="2"/>
  <c r="H137" i="2"/>
  <c r="E137" i="2"/>
  <c r="H139" i="2"/>
  <c r="E139" i="2"/>
  <c r="H151" i="2"/>
  <c r="E151" i="2"/>
  <c r="H94" i="2"/>
  <c r="E94" i="2"/>
  <c r="H7" i="2"/>
  <c r="E7" i="2"/>
  <c r="H135" i="2"/>
  <c r="E135" i="2"/>
  <c r="H240" i="1"/>
  <c r="E240" i="1"/>
  <c r="E247" i="1"/>
  <c r="H247" i="1"/>
  <c r="H14" i="1"/>
  <c r="E14" i="1"/>
  <c r="H65" i="2"/>
  <c r="E65" i="2"/>
  <c r="H105" i="2"/>
  <c r="E105" i="2"/>
  <c r="H125" i="2"/>
  <c r="E125" i="2"/>
  <c r="H153" i="2"/>
  <c r="E153" i="2"/>
  <c r="E29" i="1"/>
  <c r="H29" i="1"/>
  <c r="H129" i="1"/>
  <c r="E129" i="1"/>
  <c r="H158" i="2"/>
  <c r="E158" i="2"/>
  <c r="H190" i="1"/>
  <c r="E190" i="1"/>
  <c r="H63" i="2"/>
  <c r="E63" i="2"/>
  <c r="H123" i="2"/>
  <c r="E123" i="2"/>
  <c r="H58" i="2"/>
  <c r="E58" i="2"/>
  <c r="H20" i="1"/>
  <c r="E20" i="1"/>
  <c r="E140" i="1"/>
  <c r="H140" i="1"/>
  <c r="H225" i="2"/>
  <c r="E225" i="2"/>
  <c r="E161" i="2"/>
  <c r="H161" i="2"/>
  <c r="H144" i="2"/>
  <c r="E144" i="2"/>
  <c r="H93" i="2"/>
  <c r="E93" i="2"/>
  <c r="E117" i="2"/>
  <c r="H117" i="2"/>
  <c r="H12" i="1"/>
  <c r="E12" i="1"/>
  <c r="H134" i="1"/>
  <c r="E134" i="1"/>
  <c r="H215" i="1"/>
  <c r="E215" i="1"/>
  <c r="E30" i="1"/>
  <c r="H30" i="1"/>
  <c r="E93" i="1"/>
  <c r="H93" i="1"/>
  <c r="E117" i="1"/>
  <c r="H117" i="1"/>
  <c r="E54" i="1"/>
  <c r="H54" i="1"/>
  <c r="H138" i="1"/>
  <c r="E138" i="1"/>
  <c r="H446" i="2"/>
  <c r="E446" i="2"/>
  <c r="H6" i="2"/>
  <c r="E6" i="2"/>
  <c r="H42" i="2"/>
  <c r="E42" i="2"/>
  <c r="H133" i="2"/>
  <c r="E133" i="2"/>
  <c r="E183" i="2"/>
  <c r="H183" i="2"/>
  <c r="H141" i="2"/>
  <c r="E141" i="2"/>
  <c r="E145" i="2"/>
  <c r="H145" i="2"/>
  <c r="E315" i="2"/>
  <c r="H315" i="2"/>
  <c r="E140" i="2"/>
  <c r="H140" i="2"/>
  <c r="E31" i="2"/>
  <c r="H31" i="2"/>
  <c r="H129" i="2"/>
  <c r="E129" i="2"/>
  <c r="H19" i="2"/>
  <c r="E19" i="2"/>
  <c r="E224" i="2"/>
  <c r="H224" i="2"/>
  <c r="E386" i="1"/>
  <c r="H386" i="1"/>
  <c r="H384" i="2"/>
  <c r="E384" i="2"/>
  <c r="E374" i="1"/>
  <c r="H374" i="1"/>
  <c r="E64" i="1"/>
  <c r="H64" i="1"/>
  <c r="E10" i="1"/>
  <c r="H10" i="1"/>
  <c r="E424" i="2"/>
  <c r="H424" i="2"/>
  <c r="H420" i="2"/>
  <c r="E420" i="2"/>
  <c r="E416" i="2"/>
  <c r="H416" i="2"/>
  <c r="H147" i="1"/>
  <c r="E147" i="1"/>
  <c r="E238" i="2"/>
  <c r="H238" i="2"/>
  <c r="H250" i="1"/>
  <c r="E250" i="1"/>
  <c r="H428" i="1"/>
  <c r="E428" i="1"/>
  <c r="E382" i="2"/>
  <c r="H382" i="2"/>
  <c r="H188" i="1"/>
  <c r="H11" i="1"/>
  <c r="E11" i="1"/>
  <c r="H170" i="1"/>
  <c r="E170" i="1"/>
  <c r="E213" i="1"/>
  <c r="H213" i="1"/>
  <c r="H220" i="1"/>
  <c r="E220" i="1"/>
  <c r="E24" i="1"/>
  <c r="H24" i="1"/>
  <c r="H323" i="1"/>
  <c r="E323" i="1"/>
  <c r="E286" i="1"/>
  <c r="H286" i="1"/>
  <c r="H108" i="2"/>
  <c r="E108" i="2"/>
  <c r="H21" i="2"/>
  <c r="E21" i="2"/>
  <c r="E44" i="1"/>
  <c r="H44" i="1"/>
  <c r="H65" i="1"/>
  <c r="E65" i="1"/>
  <c r="H189" i="1"/>
  <c r="E189" i="1"/>
  <c r="E196" i="1"/>
  <c r="H196" i="1"/>
  <c r="E49" i="1"/>
  <c r="H49" i="1"/>
  <c r="E16" i="1"/>
  <c r="H16" i="1"/>
  <c r="H90" i="1"/>
  <c r="E90" i="1"/>
  <c r="H253" i="1"/>
  <c r="E253" i="1"/>
  <c r="E80" i="1"/>
  <c r="H80" i="1"/>
  <c r="E81" i="1"/>
  <c r="H81" i="1"/>
  <c r="E343" i="1"/>
  <c r="H343" i="1"/>
  <c r="H180" i="1"/>
  <c r="E180" i="1"/>
  <c r="H253" i="2"/>
  <c r="E253" i="2"/>
  <c r="H444" i="2"/>
  <c r="E444" i="2"/>
  <c r="E9" i="2"/>
  <c r="H9" i="2"/>
  <c r="H167" i="2"/>
  <c r="E167" i="2"/>
  <c r="H127" i="2"/>
  <c r="E127" i="2"/>
  <c r="H111" i="2"/>
  <c r="E111" i="2"/>
  <c r="H99" i="2"/>
  <c r="E99" i="2"/>
  <c r="E319" i="2"/>
  <c r="H319" i="2"/>
  <c r="E239" i="2"/>
  <c r="H239" i="2"/>
  <c r="E38" i="2"/>
  <c r="H38" i="2"/>
  <c r="H67" i="2"/>
  <c r="E67" i="2"/>
  <c r="E246" i="1"/>
  <c r="H246" i="1"/>
  <c r="H392" i="1"/>
  <c r="E392" i="1"/>
  <c r="E83" i="1"/>
  <c r="H83" i="1"/>
  <c r="E255" i="1"/>
  <c r="H255" i="1"/>
  <c r="E105" i="1"/>
  <c r="H105" i="1"/>
  <c r="E268" i="2"/>
  <c r="H268" i="2"/>
  <c r="E270" i="1"/>
  <c r="H270" i="1"/>
  <c r="H266" i="1"/>
  <c r="E266" i="1"/>
  <c r="H252" i="2"/>
  <c r="E252" i="2"/>
  <c r="E236" i="1"/>
  <c r="H236" i="1"/>
  <c r="E231" i="1"/>
  <c r="H231" i="1"/>
  <c r="E228" i="1"/>
  <c r="H228" i="1"/>
  <c r="H440" i="2"/>
  <c r="E440" i="2"/>
  <c r="E436" i="1"/>
  <c r="H436" i="1"/>
  <c r="E426" i="1"/>
  <c r="H426" i="1"/>
  <c r="E221" i="1"/>
  <c r="H221" i="1"/>
  <c r="H124" i="1"/>
  <c r="E124" i="1"/>
  <c r="E300" i="1"/>
  <c r="H300" i="1"/>
  <c r="E184" i="1"/>
  <c r="H184" i="1"/>
  <c r="H331" i="1"/>
  <c r="E331" i="1"/>
  <c r="H187" i="2"/>
  <c r="E187" i="2"/>
  <c r="E311" i="1"/>
  <c r="H311" i="1"/>
  <c r="H33" i="1"/>
  <c r="E33" i="1"/>
  <c r="H89" i="1"/>
  <c r="E89" i="1"/>
  <c r="H214" i="1"/>
  <c r="E214" i="1"/>
  <c r="E224" i="1"/>
  <c r="H224" i="1"/>
  <c r="E137" i="1"/>
  <c r="H137" i="1"/>
  <c r="E41" i="1"/>
  <c r="H41" i="1"/>
  <c r="H76" i="2"/>
  <c r="E76" i="2"/>
  <c r="H231" i="2"/>
  <c r="E231" i="2"/>
  <c r="H11" i="2"/>
  <c r="E11" i="2"/>
  <c r="E83" i="2"/>
  <c r="H83" i="2"/>
  <c r="H176" i="2"/>
  <c r="E176" i="2"/>
  <c r="H159" i="2"/>
  <c r="E159" i="2"/>
  <c r="H335" i="1"/>
  <c r="E335" i="1"/>
  <c r="E169" i="2"/>
  <c r="H169" i="2"/>
  <c r="H121" i="2"/>
  <c r="E121" i="2"/>
  <c r="E88" i="2"/>
  <c r="H88" i="2"/>
  <c r="E15" i="1"/>
  <c r="H15" i="1"/>
  <c r="H194" i="1"/>
  <c r="E194" i="1"/>
  <c r="E38" i="1"/>
  <c r="H38" i="1"/>
  <c r="H327" i="1"/>
  <c r="E327" i="1"/>
  <c r="H85" i="1"/>
  <c r="E85" i="1"/>
  <c r="E6" i="1"/>
  <c r="H6" i="1"/>
  <c r="E178" i="1"/>
  <c r="H178" i="1"/>
  <c r="H126" i="2"/>
  <c r="E126" i="2"/>
  <c r="H143" i="2"/>
  <c r="E143" i="2"/>
  <c r="E35" i="2"/>
  <c r="H35" i="2"/>
  <c r="E163" i="2"/>
  <c r="H163" i="2"/>
  <c r="H107" i="2"/>
  <c r="E107" i="2"/>
  <c r="E155" i="2"/>
  <c r="H155" i="2"/>
  <c r="E9" i="1"/>
  <c r="H9" i="1"/>
  <c r="E51" i="2"/>
  <c r="H51" i="2"/>
  <c r="A327" i="1" l="1"/>
  <c r="A194" i="1"/>
  <c r="A42" i="2"/>
  <c r="A89" i="1"/>
  <c r="A7" i="1"/>
  <c r="A239" i="2"/>
  <c r="A126" i="2"/>
  <c r="A231" i="2"/>
  <c r="A67" i="2"/>
  <c r="A99" i="2"/>
  <c r="A107" i="2"/>
  <c r="A159" i="2"/>
  <c r="A127" i="2"/>
  <c r="A85" i="1"/>
  <c r="A335" i="1"/>
  <c r="A176" i="2"/>
  <c r="A11" i="2"/>
  <c r="A76" i="2"/>
  <c r="A252" i="2"/>
  <c r="A111" i="2"/>
  <c r="A116" i="2"/>
  <c r="A143" i="2"/>
  <c r="A121" i="2"/>
  <c r="A214" i="1"/>
  <c r="A31" i="1"/>
  <c r="A187" i="2"/>
  <c r="A440" i="2"/>
  <c r="A167" i="2"/>
  <c r="A124" i="1"/>
  <c r="A392" i="1"/>
  <c r="A444" i="2"/>
  <c r="A253" i="2"/>
  <c r="A92" i="1"/>
  <c r="A129" i="1"/>
  <c r="A65" i="1"/>
  <c r="A21" i="2"/>
  <c r="A220" i="1"/>
  <c r="A382" i="2"/>
  <c r="A238" i="2"/>
  <c r="A424" i="2"/>
  <c r="A40" i="1"/>
  <c r="A120" i="1"/>
  <c r="A374" i="1"/>
  <c r="A224" i="2"/>
  <c r="A149" i="2"/>
  <c r="A315" i="2"/>
  <c r="A145" i="2"/>
  <c r="A183" i="2"/>
  <c r="A161" i="2"/>
  <c r="A255" i="1"/>
  <c r="A73" i="1"/>
  <c r="A168" i="1"/>
  <c r="A184" i="1"/>
  <c r="A157" i="2"/>
  <c r="A103" i="1"/>
  <c r="A434" i="1"/>
  <c r="A406" i="1"/>
  <c r="A218" i="2"/>
  <c r="A272" i="2"/>
  <c r="A284" i="1"/>
  <c r="A118" i="1"/>
  <c r="A259" i="1"/>
  <c r="A378" i="2"/>
  <c r="A226" i="2"/>
  <c r="A119" i="2"/>
  <c r="A262" i="2"/>
  <c r="A339" i="1"/>
  <c r="A61" i="1"/>
  <c r="A154" i="1"/>
  <c r="A59" i="1"/>
  <c r="A135" i="1"/>
  <c r="A307" i="1"/>
  <c r="A99" i="1"/>
  <c r="A199" i="1"/>
  <c r="A219" i="1"/>
  <c r="A432" i="2"/>
  <c r="A414" i="2"/>
  <c r="A418" i="2"/>
  <c r="A9" i="1"/>
  <c r="A170" i="1"/>
  <c r="A27" i="2"/>
  <c r="A23" i="2"/>
  <c r="A25" i="2"/>
  <c r="A259" i="2"/>
  <c r="A55" i="2"/>
  <c r="A206" i="1"/>
  <c r="A91" i="1"/>
  <c r="A235" i="1"/>
  <c r="A111" i="1"/>
  <c r="A113" i="1"/>
  <c r="A363" i="1"/>
  <c r="A162" i="1"/>
  <c r="A76" i="1"/>
  <c r="A182" i="1"/>
  <c r="A12" i="1"/>
  <c r="A193" i="1"/>
  <c r="A180" i="1"/>
  <c r="A96" i="1"/>
  <c r="A353" i="1"/>
  <c r="A361" i="2"/>
  <c r="A369" i="2"/>
  <c r="A263" i="2"/>
  <c r="A300" i="2"/>
  <c r="A304" i="1"/>
  <c r="A308" i="1"/>
  <c r="A312" i="2"/>
  <c r="A287" i="1"/>
  <c r="A287" i="2"/>
  <c r="A296" i="1"/>
  <c r="A332" i="2"/>
  <c r="A340" i="1"/>
  <c r="A344" i="2"/>
  <c r="A438" i="2"/>
  <c r="A445" i="1"/>
  <c r="A442" i="1"/>
  <c r="A373" i="1"/>
  <c r="A377" i="2"/>
  <c r="A383" i="2"/>
  <c r="A381" i="2"/>
  <c r="A387" i="2"/>
  <c r="A385" i="1"/>
  <c r="A391" i="2"/>
  <c r="A195" i="1"/>
  <c r="A249" i="1"/>
  <c r="A28" i="1"/>
  <c r="A303" i="1"/>
  <c r="A225" i="1"/>
  <c r="A351" i="1"/>
  <c r="A295" i="1"/>
  <c r="A371" i="1"/>
  <c r="A375" i="1"/>
  <c r="A411" i="2"/>
  <c r="A419" i="1"/>
  <c r="A395" i="1"/>
  <c r="A403" i="1"/>
  <c r="A443" i="2"/>
  <c r="A421" i="2"/>
  <c r="A427" i="1"/>
  <c r="A425" i="1"/>
  <c r="A435" i="1"/>
  <c r="A433" i="1"/>
  <c r="A439" i="2"/>
  <c r="A367" i="1"/>
  <c r="A97" i="1"/>
  <c r="A26" i="1"/>
  <c r="A218" i="1"/>
  <c r="A107" i="1"/>
  <c r="A207" i="1"/>
  <c r="A139" i="1"/>
  <c r="A341" i="2"/>
  <c r="A349" i="1"/>
  <c r="A294" i="1"/>
  <c r="A298" i="2"/>
  <c r="A306" i="1"/>
  <c r="A277" i="2"/>
  <c r="A285" i="1"/>
  <c r="A338" i="1"/>
  <c r="A236" i="2"/>
  <c r="A34" i="1"/>
  <c r="A253" i="1"/>
  <c r="A246" i="2"/>
  <c r="A250" i="2"/>
  <c r="A248" i="2"/>
  <c r="A264" i="1"/>
  <c r="A309" i="1"/>
  <c r="A321" i="2"/>
  <c r="A317" i="2"/>
  <c r="A329" i="1"/>
  <c r="A345" i="2"/>
  <c r="A276" i="2"/>
  <c r="A290" i="1"/>
  <c r="A288" i="1"/>
  <c r="A297" i="2"/>
  <c r="A301" i="1"/>
  <c r="A261" i="2"/>
  <c r="A274" i="1"/>
  <c r="A278" i="1"/>
  <c r="A275" i="2"/>
  <c r="A273" i="2"/>
  <c r="A283" i="1"/>
  <c r="A211" i="1"/>
  <c r="A204" i="1"/>
  <c r="A299" i="1"/>
  <c r="A223" i="1"/>
  <c r="A347" i="1"/>
  <c r="A291" i="1"/>
  <c r="A405" i="2"/>
  <c r="A409" i="1"/>
  <c r="A417" i="1"/>
  <c r="A389" i="1"/>
  <c r="A393" i="2"/>
  <c r="A397" i="2"/>
  <c r="A401" i="2"/>
  <c r="A310" i="2"/>
  <c r="A316" i="1"/>
  <c r="A314" i="1"/>
  <c r="A320" i="2"/>
  <c r="A324" i="1"/>
  <c r="A322" i="1"/>
  <c r="A358" i="2"/>
  <c r="A364" i="1"/>
  <c r="A362" i="1"/>
  <c r="A370" i="2"/>
  <c r="A376" i="1"/>
  <c r="A342" i="1"/>
  <c r="A348" i="2"/>
  <c r="A346" i="2"/>
  <c r="A352" i="1"/>
  <c r="A356" i="1"/>
  <c r="A354" i="2"/>
  <c r="A400" i="2"/>
  <c r="A402" i="1"/>
  <c r="A95" i="1"/>
  <c r="A173" i="2"/>
  <c r="A183" i="1"/>
  <c r="A142" i="1"/>
  <c r="A25" i="1"/>
  <c r="A80" i="1"/>
  <c r="A172" i="1"/>
  <c r="A158" i="1"/>
  <c r="A150" i="2"/>
  <c r="A106" i="2"/>
  <c r="A168" i="2"/>
  <c r="A78" i="2"/>
  <c r="A153" i="1"/>
  <c r="A47" i="1"/>
  <c r="A187" i="1"/>
  <c r="A201" i="1"/>
  <c r="A122" i="1"/>
  <c r="A60" i="1"/>
  <c r="A247" i="1"/>
  <c r="A116" i="1"/>
  <c r="A100" i="2"/>
  <c r="A192" i="2"/>
  <c r="A45" i="2"/>
  <c r="A237" i="2"/>
  <c r="A311" i="2"/>
  <c r="A33" i="2"/>
  <c r="A426" i="2"/>
  <c r="A212" i="2"/>
  <c r="A216" i="2"/>
  <c r="A260" i="2"/>
  <c r="A177" i="2"/>
  <c r="A38" i="2"/>
  <c r="A48" i="2"/>
  <c r="A72" i="2"/>
  <c r="A52" i="2"/>
  <c r="A91" i="2"/>
  <c r="A16" i="2"/>
  <c r="A114" i="2"/>
  <c r="A200" i="2"/>
  <c r="A191" i="2"/>
  <c r="A17" i="2"/>
  <c r="A416" i="1"/>
  <c r="A81" i="2"/>
  <c r="A384" i="1"/>
  <c r="A242" i="1"/>
  <c r="A101" i="2"/>
  <c r="A217" i="2"/>
  <c r="A115" i="2"/>
  <c r="A103" i="2"/>
  <c r="A162" i="2"/>
  <c r="A26" i="2"/>
  <c r="A156" i="2"/>
  <c r="A197" i="1"/>
  <c r="A192" i="1"/>
  <c r="A185" i="1"/>
  <c r="A176" i="1"/>
  <c r="A22" i="1"/>
  <c r="A62" i="2"/>
  <c r="A50" i="2"/>
  <c r="A86" i="2"/>
  <c r="A74" i="2"/>
  <c r="A359" i="2"/>
  <c r="A61" i="2"/>
  <c r="A14" i="2"/>
  <c r="A422" i="1"/>
  <c r="A430" i="2"/>
  <c r="A237" i="1"/>
  <c r="A44" i="1"/>
  <c r="A79" i="2"/>
  <c r="A244" i="1"/>
  <c r="A339" i="2"/>
  <c r="A146" i="2"/>
  <c r="A10" i="2"/>
  <c r="A178" i="2"/>
  <c r="A202" i="2"/>
  <c r="A355" i="2"/>
  <c r="A307" i="2"/>
  <c r="A32" i="2"/>
  <c r="A82" i="2"/>
  <c r="A186" i="2"/>
  <c r="A174" i="2"/>
  <c r="A199" i="2"/>
  <c r="A432" i="1"/>
  <c r="A414" i="1"/>
  <c r="A104" i="2"/>
  <c r="A138" i="2"/>
  <c r="A71" i="2"/>
  <c r="A211" i="2"/>
  <c r="A363" i="2"/>
  <c r="A130" i="2"/>
  <c r="A118" i="2"/>
  <c r="A30" i="2"/>
  <c r="A154" i="2"/>
  <c r="A18" i="2"/>
  <c r="A142" i="2"/>
  <c r="A128" i="2"/>
  <c r="A152" i="2"/>
  <c r="A300" i="1"/>
  <c r="A292" i="1"/>
  <c r="A383" i="1"/>
  <c r="A381" i="1"/>
  <c r="A387" i="1"/>
  <c r="A385" i="2"/>
  <c r="A120" i="2"/>
  <c r="A41" i="2"/>
  <c r="A209" i="2"/>
  <c r="A181" i="2"/>
  <c r="A89" i="2"/>
  <c r="A257" i="2"/>
  <c r="A229" i="2"/>
  <c r="A351" i="2"/>
  <c r="A295" i="2"/>
  <c r="A375" i="2"/>
  <c r="A411" i="1"/>
  <c r="A415" i="2"/>
  <c r="A419" i="2"/>
  <c r="A399" i="1"/>
  <c r="A403" i="2"/>
  <c r="A431" i="2"/>
  <c r="A435" i="2"/>
  <c r="A433" i="2"/>
  <c r="A439" i="1"/>
  <c r="A241" i="2"/>
  <c r="A213" i="2"/>
  <c r="A68" i="2"/>
  <c r="A54" i="2"/>
  <c r="A270" i="2"/>
  <c r="A92" i="2"/>
  <c r="A271" i="2"/>
  <c r="A184" i="2"/>
  <c r="A102" i="2"/>
  <c r="A357" i="2"/>
  <c r="A294" i="2"/>
  <c r="A298" i="1"/>
  <c r="A285" i="2"/>
  <c r="A334" i="1"/>
  <c r="A338" i="2"/>
  <c r="A244" i="2"/>
  <c r="A260" i="1"/>
  <c r="A258" i="1"/>
  <c r="A309" i="2"/>
  <c r="A321" i="1"/>
  <c r="A317" i="1"/>
  <c r="A329" i="2"/>
  <c r="A325" i="1"/>
  <c r="A293" i="2"/>
  <c r="A313" i="1"/>
  <c r="A269" i="2"/>
  <c r="A279" i="2"/>
  <c r="A84" i="2"/>
  <c r="A70" i="2"/>
  <c r="A207" i="2"/>
  <c r="A179" i="2"/>
  <c r="A299" i="2"/>
  <c r="A87" i="2"/>
  <c r="A255" i="2"/>
  <c r="A29" i="2"/>
  <c r="A291" i="2"/>
  <c r="A405" i="1"/>
  <c r="A409" i="2"/>
  <c r="A401" i="1"/>
  <c r="A318" i="2"/>
  <c r="A324" i="2"/>
  <c r="A364" i="2"/>
  <c r="A350" i="1"/>
  <c r="A354" i="1"/>
  <c r="A400" i="1"/>
  <c r="A398" i="1"/>
  <c r="A402" i="2"/>
  <c r="A390" i="1"/>
  <c r="A394" i="2"/>
  <c r="A331" i="1"/>
  <c r="A266" i="1"/>
  <c r="A102" i="1"/>
  <c r="A90" i="1"/>
  <c r="A108" i="2"/>
  <c r="A323" i="1"/>
  <c r="A115" i="1"/>
  <c r="A6" i="1"/>
  <c r="A188" i="1"/>
  <c r="A416" i="2"/>
  <c r="A386" i="1"/>
  <c r="A31" i="2"/>
  <c r="A191" i="1"/>
  <c r="A117" i="1"/>
  <c r="A93" i="1"/>
  <c r="A27" i="1"/>
  <c r="A117" i="2"/>
  <c r="A140" i="1"/>
  <c r="A289" i="1"/>
  <c r="A50" i="1"/>
  <c r="A94" i="1"/>
  <c r="A125" i="1"/>
  <c r="A208" i="1"/>
  <c r="A422" i="2"/>
  <c r="A214" i="2"/>
  <c r="A222" i="2"/>
  <c r="A268" i="1"/>
  <c r="A412" i="2"/>
  <c r="A189" i="2"/>
  <c r="A51" i="2"/>
  <c r="A198" i="1"/>
  <c r="A155" i="2"/>
  <c r="A163" i="2"/>
  <c r="A35" i="2"/>
  <c r="A178" i="1"/>
  <c r="A53" i="1"/>
  <c r="A19" i="1"/>
  <c r="A88" i="2"/>
  <c r="A169" i="2"/>
  <c r="A83" i="2"/>
  <c r="A205" i="1"/>
  <c r="A137" i="1"/>
  <c r="A224" i="1"/>
  <c r="A311" i="1"/>
  <c r="A49" i="1"/>
  <c r="A82" i="1"/>
  <c r="A221" i="1"/>
  <c r="A426" i="1"/>
  <c r="A436" i="1"/>
  <c r="A228" i="1"/>
  <c r="A232" i="1"/>
  <c r="A236" i="1"/>
  <c r="A270" i="1"/>
  <c r="A268" i="2"/>
  <c r="A105" i="1"/>
  <c r="A202" i="1"/>
  <c r="A83" i="1"/>
  <c r="A246" i="1"/>
  <c r="A274" i="2"/>
  <c r="A319" i="2"/>
  <c r="A9" i="2"/>
  <c r="A343" i="1"/>
  <c r="A81" i="1"/>
  <c r="A112" i="1"/>
  <c r="A16" i="1"/>
  <c r="A79" i="1"/>
  <c r="A196" i="1"/>
  <c r="A148" i="1"/>
  <c r="A286" i="1"/>
  <c r="A24" i="1"/>
  <c r="A213" i="1"/>
  <c r="A428" i="1"/>
  <c r="A250" i="1"/>
  <c r="A230" i="1"/>
  <c r="A420" i="2"/>
  <c r="A384" i="2"/>
  <c r="A19" i="2"/>
  <c r="A129" i="2"/>
  <c r="A141" i="2"/>
  <c r="A133" i="2"/>
  <c r="A6" i="2"/>
  <c r="A446" i="2"/>
  <c r="A138" i="1"/>
  <c r="A215" i="1"/>
  <c r="A134" i="1"/>
  <c r="A10" i="1"/>
  <c r="A93" i="2"/>
  <c r="A144" i="2"/>
  <c r="A225" i="2"/>
  <c r="A20" i="1"/>
  <c r="A58" i="2"/>
  <c r="A123" i="2"/>
  <c r="A63" i="2"/>
  <c r="A190" i="1"/>
  <c r="A158" i="2"/>
  <c r="A217" i="1"/>
  <c r="A153" i="2"/>
  <c r="A125" i="2"/>
  <c r="A105" i="2"/>
  <c r="A65" i="2"/>
  <c r="A21" i="1"/>
  <c r="A240" i="1"/>
  <c r="A135" i="2"/>
  <c r="A7" i="2"/>
  <c r="A94" i="2"/>
  <c r="A151" i="2"/>
  <c r="A139" i="2"/>
  <c r="A137" i="2"/>
  <c r="A43" i="2"/>
  <c r="A146" i="1"/>
  <c r="A156" i="1"/>
  <c r="A46" i="1"/>
  <c r="A148" i="2"/>
  <c r="A164" i="1"/>
  <c r="A172" i="2"/>
  <c r="A165" i="2"/>
  <c r="A147" i="2"/>
  <c r="A55" i="1"/>
  <c r="A114" i="1"/>
  <c r="A38" i="1"/>
  <c r="A359" i="1"/>
  <c r="A63" i="1"/>
  <c r="A430" i="1"/>
  <c r="A264" i="2"/>
  <c r="A388" i="1"/>
  <c r="A113" i="2"/>
  <c r="A15" i="2"/>
  <c r="A57" i="2"/>
  <c r="A13" i="2"/>
  <c r="A44" i="2"/>
  <c r="A131" i="2"/>
  <c r="A71" i="1"/>
  <c r="A144" i="1"/>
  <c r="A37" i="1"/>
  <c r="A175" i="1"/>
  <c r="A203" i="1"/>
  <c r="A222" i="1"/>
  <c r="A251" i="1"/>
  <c r="A355" i="1"/>
  <c r="A251" i="2"/>
  <c r="A223" i="2"/>
  <c r="A238" i="1"/>
  <c r="A78" i="1"/>
  <c r="A121" i="1"/>
  <c r="A209" i="1"/>
  <c r="A75" i="1"/>
  <c r="A380" i="2"/>
  <c r="A248" i="1"/>
  <c r="A220" i="2"/>
  <c r="A410" i="2"/>
  <c r="A278" i="2"/>
  <c r="A20" i="2"/>
  <c r="A90" i="2"/>
  <c r="A101" i="1"/>
  <c r="A216" i="1"/>
  <c r="A200" i="1"/>
  <c r="A226" i="1"/>
  <c r="A133" i="1"/>
  <c r="A275" i="1"/>
  <c r="A14" i="1"/>
  <c r="A231" i="1"/>
  <c r="A150" i="1"/>
  <c r="A66" i="1"/>
  <c r="A11" i="1"/>
  <c r="A160" i="1"/>
  <c r="A292" i="2"/>
  <c r="A336" i="1"/>
  <c r="A379" i="2"/>
  <c r="A152" i="1"/>
  <c r="A86" i="1"/>
  <c r="A229" i="1"/>
  <c r="A128" i="1"/>
  <c r="A267" i="1"/>
  <c r="A245" i="1"/>
  <c r="A415" i="1"/>
  <c r="A423" i="1"/>
  <c r="A399" i="2"/>
  <c r="A407" i="2"/>
  <c r="A431" i="1"/>
  <c r="A429" i="1"/>
  <c r="A166" i="1"/>
  <c r="A254" i="1"/>
  <c r="A233" i="1"/>
  <c r="A119" i="1"/>
  <c r="A109" i="1"/>
  <c r="A18" i="1"/>
  <c r="A130" i="1"/>
  <c r="A32" i="1"/>
  <c r="A357" i="1"/>
  <c r="A365" i="2"/>
  <c r="A302" i="2"/>
  <c r="A39" i="1"/>
  <c r="A17" i="1"/>
  <c r="A326" i="1"/>
  <c r="A330" i="2"/>
  <c r="A334" i="2"/>
  <c r="A256" i="1"/>
  <c r="A325" i="2"/>
  <c r="A337" i="1"/>
  <c r="A333" i="1"/>
  <c r="A293" i="1"/>
  <c r="A305" i="2"/>
  <c r="A313" i="2"/>
  <c r="A276" i="1"/>
  <c r="A96" i="2"/>
  <c r="A123" i="1"/>
  <c r="A110" i="1"/>
  <c r="A84" i="1"/>
  <c r="A227" i="1"/>
  <c r="A126" i="1"/>
  <c r="A265" i="1"/>
  <c r="A8" i="1"/>
  <c r="A413" i="1"/>
  <c r="A437" i="1"/>
  <c r="A441" i="2"/>
  <c r="A318" i="1"/>
  <c r="A328" i="1"/>
  <c r="A368" i="1"/>
  <c r="A366" i="1"/>
  <c r="A372" i="2"/>
  <c r="A350" i="2"/>
  <c r="A360" i="2"/>
  <c r="A396" i="2"/>
  <c r="A8" i="2"/>
  <c r="A290" i="2"/>
  <c r="A40" i="2"/>
  <c r="A327" i="2"/>
  <c r="A127" i="1"/>
  <c r="A335" i="2"/>
  <c r="A180" i="2"/>
  <c r="A204" i="2"/>
  <c r="A210" i="1"/>
  <c r="A331" i="2"/>
  <c r="A37" i="2"/>
  <c r="A85" i="2"/>
  <c r="A201" i="2"/>
  <c r="A436" i="2"/>
  <c r="A440" i="1"/>
  <c r="A208" i="2"/>
  <c r="A262" i="1"/>
  <c r="A256" i="2"/>
  <c r="A277" i="1"/>
  <c r="A64" i="2"/>
  <c r="A392" i="2"/>
  <c r="A230" i="2"/>
  <c r="A108" i="1"/>
  <c r="A42" i="1"/>
  <c r="A13" i="1"/>
  <c r="A319" i="1"/>
  <c r="A136" i="1"/>
  <c r="A145" i="1"/>
  <c r="A159" i="1"/>
  <c r="A30" i="1"/>
  <c r="A52" i="1"/>
  <c r="A444" i="1"/>
  <c r="A263" i="1"/>
  <c r="A343" i="2"/>
  <c r="A36" i="2"/>
  <c r="A60" i="2"/>
  <c r="A46" i="2"/>
  <c r="A34" i="2"/>
  <c r="A171" i="2"/>
  <c r="A69" i="1"/>
  <c r="A143" i="1"/>
  <c r="A282" i="2"/>
  <c r="A323" i="2"/>
  <c r="A228" i="2"/>
  <c r="A75" i="2"/>
  <c r="A382" i="1"/>
  <c r="A428" i="2"/>
  <c r="A234" i="2"/>
  <c r="A252" i="1"/>
  <c r="A210" i="2"/>
  <c r="A420" i="1"/>
  <c r="A424" i="1"/>
  <c r="A198" i="2"/>
  <c r="A374" i="2"/>
  <c r="A386" i="2"/>
  <c r="A67" i="1"/>
  <c r="A161" i="1"/>
  <c r="A77" i="1"/>
  <c r="A177" i="1"/>
  <c r="A315" i="1"/>
  <c r="A174" i="1"/>
  <c r="A41" i="1"/>
  <c r="A51" i="1"/>
  <c r="A165" i="1"/>
  <c r="A15" i="1"/>
  <c r="A57" i="1"/>
  <c r="A446" i="1"/>
  <c r="A164" i="2"/>
  <c r="A77" i="2"/>
  <c r="A49" i="2"/>
  <c r="A193" i="2"/>
  <c r="A97" i="2"/>
  <c r="A149" i="1"/>
  <c r="A131" i="1"/>
  <c r="A173" i="1"/>
  <c r="A189" i="1"/>
  <c r="A243" i="1"/>
  <c r="A140" i="2"/>
  <c r="A100" i="1"/>
  <c r="A155" i="1"/>
  <c r="A104" i="1"/>
  <c r="A186" i="1"/>
  <c r="A195" i="2"/>
  <c r="A243" i="2"/>
  <c r="A181" i="1"/>
  <c r="A157" i="1"/>
  <c r="A141" i="1"/>
  <c r="A106" i="1"/>
  <c r="A109" i="2"/>
  <c r="A286" i="2"/>
  <c r="A221" i="2"/>
  <c r="A167" i="1"/>
  <c r="A58" i="1"/>
  <c r="A132" i="1"/>
  <c r="A179" i="1"/>
  <c r="A171" i="1"/>
  <c r="A169" i="1"/>
  <c r="A87" i="1"/>
  <c r="A112" i="2"/>
  <c r="A136" i="2"/>
  <c r="A124" i="2"/>
  <c r="A160" i="2"/>
  <c r="A35" i="1"/>
  <c r="A245" i="2"/>
  <c r="A132" i="2"/>
  <c r="A69" i="2"/>
  <c r="A185" i="2"/>
  <c r="A434" i="2"/>
  <c r="A406" i="2"/>
  <c r="A234" i="1"/>
  <c r="A258" i="2"/>
  <c r="A273" i="1"/>
  <c r="A279" i="1"/>
  <c r="A280" i="2"/>
  <c r="A249" i="2"/>
  <c r="A378" i="1"/>
  <c r="A388" i="2"/>
  <c r="A412" i="1"/>
  <c r="A151" i="1"/>
  <c r="A212" i="1"/>
  <c r="A271" i="1"/>
  <c r="A147" i="1"/>
  <c r="A64" i="1"/>
  <c r="A54" i="1"/>
  <c r="A62" i="1"/>
  <c r="A88" i="1"/>
  <c r="A163" i="1"/>
  <c r="A24" i="2"/>
  <c r="A12" i="2"/>
  <c r="A122" i="2"/>
  <c r="A110" i="2"/>
  <c r="A22" i="2"/>
  <c r="A98" i="2"/>
  <c r="A235" i="2"/>
  <c r="A261" i="1"/>
  <c r="A23" i="1"/>
  <c r="A241" i="1"/>
  <c r="A219" i="2"/>
  <c r="A56" i="2"/>
  <c r="A28" i="2"/>
  <c r="A380" i="1"/>
  <c r="A232" i="2"/>
  <c r="A239" i="1"/>
  <c r="A410" i="1"/>
  <c r="A418" i="1"/>
  <c r="A45" i="1"/>
  <c r="A74" i="1"/>
  <c r="A70" i="1"/>
  <c r="A72" i="1"/>
  <c r="A269" i="1"/>
  <c r="A98" i="1"/>
  <c r="A68" i="1"/>
  <c r="A43" i="1"/>
  <c r="A59" i="2"/>
  <c r="A194" i="2"/>
  <c r="A182" i="2"/>
  <c r="A47" i="2"/>
  <c r="A215" i="2"/>
  <c r="A175" i="2"/>
  <c r="A206" i="2"/>
  <c r="A95" i="2"/>
  <c r="A266" i="2"/>
  <c r="A73" i="2"/>
  <c r="A247" i="2"/>
  <c r="A227" i="2"/>
  <c r="A166" i="2"/>
  <c r="A53" i="2"/>
  <c r="A353" i="2"/>
  <c r="A361" i="1"/>
  <c r="A369" i="1"/>
  <c r="A272" i="1"/>
  <c r="A304" i="2"/>
  <c r="A308" i="2"/>
  <c r="A312" i="1"/>
  <c r="A283" i="2"/>
  <c r="A56" i="1"/>
  <c r="A296" i="2"/>
  <c r="A332" i="1"/>
  <c r="A336" i="2"/>
  <c r="A340" i="2"/>
  <c r="A344" i="1"/>
  <c r="A438" i="1"/>
  <c r="A445" i="2"/>
  <c r="A442" i="2"/>
  <c r="A373" i="2"/>
  <c r="A379" i="1"/>
  <c r="A377" i="1"/>
  <c r="A391" i="1"/>
  <c r="A170" i="2"/>
  <c r="A233" i="2"/>
  <c r="A303" i="2"/>
  <c r="A205" i="2"/>
  <c r="A371" i="2"/>
  <c r="A423" i="2"/>
  <c r="A395" i="2"/>
  <c r="A407" i="1"/>
  <c r="A443" i="1"/>
  <c r="A421" i="1"/>
  <c r="A427" i="2"/>
  <c r="A425" i="2"/>
  <c r="A429" i="2"/>
  <c r="A134" i="2"/>
  <c r="A367" i="2"/>
  <c r="A80" i="2"/>
  <c r="A197" i="2"/>
  <c r="A196" i="2"/>
  <c r="A66" i="2"/>
  <c r="A341" i="1"/>
  <c r="A349" i="2"/>
  <c r="A365" i="1"/>
  <c r="A302" i="1"/>
  <c r="A306" i="2"/>
  <c r="A282" i="1"/>
  <c r="A281" i="2"/>
  <c r="A289" i="2"/>
  <c r="A326" i="2"/>
  <c r="A330" i="1"/>
  <c r="A29" i="1"/>
  <c r="A242" i="2"/>
  <c r="A240" i="2"/>
  <c r="A257" i="1"/>
  <c r="A254" i="2"/>
  <c r="A337" i="2"/>
  <c r="A333" i="2"/>
  <c r="A345" i="1"/>
  <c r="A281" i="1"/>
  <c r="A288" i="2"/>
  <c r="A284" i="2"/>
  <c r="A297" i="1"/>
  <c r="A305" i="1"/>
  <c r="A301" i="2"/>
  <c r="A36" i="1"/>
  <c r="A267" i="2"/>
  <c r="A265" i="2"/>
  <c r="A33" i="1"/>
  <c r="A48" i="1"/>
  <c r="A280" i="1"/>
  <c r="A188" i="2"/>
  <c r="A39" i="2"/>
  <c r="A203" i="2"/>
  <c r="A347" i="2"/>
  <c r="A413" i="2"/>
  <c r="A417" i="2"/>
  <c r="A389" i="2"/>
  <c r="A393" i="1"/>
  <c r="A397" i="1"/>
  <c r="A437" i="2"/>
  <c r="A441" i="1"/>
  <c r="A310" i="1"/>
  <c r="A316" i="2"/>
  <c r="A314" i="2"/>
  <c r="A320" i="1"/>
  <c r="A322" i="2"/>
  <c r="A328" i="2"/>
  <c r="A358" i="1"/>
  <c r="A362" i="2"/>
  <c r="A368" i="2"/>
  <c r="A366" i="2"/>
  <c r="A372" i="1"/>
  <c r="A370" i="1"/>
  <c r="A376" i="2"/>
  <c r="A342" i="2"/>
  <c r="A348" i="1"/>
  <c r="A346" i="1"/>
  <c r="A352" i="2"/>
  <c r="A356" i="2"/>
  <c r="A360" i="1"/>
  <c r="A390" i="2"/>
  <c r="A396" i="1"/>
  <c r="A394" i="1"/>
  <c r="A404" i="2"/>
  <c r="A408" i="1"/>
  <c r="A398" i="2"/>
  <c r="A404" i="1"/>
  <c r="A408" i="2"/>
</calcChain>
</file>

<file path=xl/sharedStrings.xml><?xml version="1.0" encoding="utf-8"?>
<sst xmlns="http://schemas.openxmlformats.org/spreadsheetml/2006/main" count="7954" uniqueCount="493">
  <si>
    <t>D U G A     S T A Z A  2021.</t>
  </si>
  <si>
    <t>2021</t>
  </si>
  <si>
    <t>kategorija</t>
  </si>
  <si>
    <t>Sava (proljeće)</t>
  </si>
  <si>
    <t>1. - 8.</t>
  </si>
  <si>
    <t>Maksimir (proljeće)</t>
  </si>
  <si>
    <t>9. - 16.</t>
  </si>
  <si>
    <t>Maksimir (jesen)</t>
  </si>
  <si>
    <t>17. - 24.</t>
  </si>
  <si>
    <t>Sava (jesen)</t>
  </si>
  <si>
    <t>24. - 32.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</si>
  <si>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</si>
  <si>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</si>
  <si>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</si>
  <si>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</si>
  <si>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</si>
  <si>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</si>
  <si>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</si>
  <si>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</si>
  <si>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</si>
  <si>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</si>
  <si>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</si>
  <si>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</si>
  <si>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</si>
  <si>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</si>
  <si>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</si>
  <si>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</si>
  <si>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</si>
  <si>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</si>
  <si>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</si>
  <si>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</si>
  <si>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</si>
  <si>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</si>
  <si>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</si>
  <si>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</si>
  <si>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</si>
  <si>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</si>
  <si>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</si>
  <si>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</si>
  <si>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</si>
  <si>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</si>
  <si>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</si>
  <si>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</si>
  <si>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</si>
  <si>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</si>
  <si>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Prezime i ime</t>
  </si>
  <si>
    <t>godište</t>
  </si>
  <si>
    <t>spol</t>
  </si>
  <si>
    <t xml:space="preserve">kateg </t>
  </si>
  <si>
    <t>.</t>
  </si>
  <si>
    <t>-</t>
  </si>
  <si>
    <t>Popis</t>
  </si>
  <si>
    <t>Godište</t>
  </si>
  <si>
    <t>Spol</t>
  </si>
  <si>
    <t>Alajbeg Iva</t>
  </si>
  <si>
    <t>Ž</t>
  </si>
  <si>
    <t>Alajbeg Jana</t>
  </si>
  <si>
    <t>Antolković Anita</t>
  </si>
  <si>
    <t>Aralica Toni</t>
  </si>
  <si>
    <t>M</t>
  </si>
  <si>
    <t>Babić Dominik</t>
  </si>
  <si>
    <t>Bađun Gabrijela</t>
  </si>
  <si>
    <t>Bađun Petra</t>
  </si>
  <si>
    <t>Bakšić Goran</t>
  </si>
  <si>
    <t>Balaško Krešimir</t>
  </si>
  <si>
    <t>Balija Davor</t>
  </si>
  <si>
    <t>1970</t>
  </si>
  <si>
    <t>Banović Ivana</t>
  </si>
  <si>
    <t>Barbić Ivan</t>
  </si>
  <si>
    <t>Begović Igor</t>
  </si>
  <si>
    <t>Bekavac Krčadinac Jelena</t>
  </si>
  <si>
    <t>Belec Robert</t>
  </si>
  <si>
    <t>Benazić Patrik</t>
  </si>
  <si>
    <t>Beneta Dražen</t>
  </si>
  <si>
    <t>Benković Leo</t>
  </si>
  <si>
    <t>Bergman Tihana</t>
  </si>
  <si>
    <t>Bingula Filip</t>
  </si>
  <si>
    <t>Biruš Marijan</t>
  </si>
  <si>
    <t>Blažanin Ante</t>
  </si>
  <si>
    <t>Bogdanić Katarina</t>
  </si>
  <si>
    <t>Boltužić Filip</t>
  </si>
  <si>
    <t>Božić Elza</t>
  </si>
  <si>
    <t>Božičević Petar</t>
  </si>
  <si>
    <t>Božinović Zdravko</t>
  </si>
  <si>
    <t>Brajković Vesela</t>
  </si>
  <si>
    <t>Brkić Dejan</t>
  </si>
  <si>
    <t>Brkić Vinko</t>
  </si>
  <si>
    <t>1990</t>
  </si>
  <si>
    <t>Brkić Željko</t>
  </si>
  <si>
    <t>Brođanac Igor</t>
  </si>
  <si>
    <t>Brundić Nenad</t>
  </si>
  <si>
    <t>1963</t>
  </si>
  <si>
    <t>Budimir Ivana</t>
  </si>
  <si>
    <t>Bukvić Nika</t>
  </si>
  <si>
    <t>Bulić Ivan</t>
  </si>
  <si>
    <t>Buljan Juro</t>
  </si>
  <si>
    <t>Buljan Marko</t>
  </si>
  <si>
    <t>Burić Josip</t>
  </si>
  <si>
    <t>Buzjak Domagoj</t>
  </si>
  <si>
    <t>Cerovac Irena</t>
  </si>
  <si>
    <t>Cerovac Marcela</t>
  </si>
  <si>
    <t>Cerovac Zdravko</t>
  </si>
  <si>
    <t>Cesar Damir</t>
  </si>
  <si>
    <t>Cessare Danijel</t>
  </si>
  <si>
    <t>Cindrić Lucija Ana</t>
  </si>
  <si>
    <t>Curi Marko</t>
  </si>
  <si>
    <t>Cvitan Saša</t>
  </si>
  <si>
    <t>Cvitković Ivan</t>
  </si>
  <si>
    <t>Cvrtila Vita</t>
  </si>
  <si>
    <t>Čaldarević Andrija</t>
  </si>
  <si>
    <t>Čaleta Jerko</t>
  </si>
  <si>
    <t>Čeliković Mario</t>
  </si>
  <si>
    <t>Čičko Ivan</t>
  </si>
  <si>
    <t>Čmrlec Branko</t>
  </si>
  <si>
    <t>Čobanić Bojan</t>
  </si>
  <si>
    <t>Čoti Vedran</t>
  </si>
  <si>
    <t>Čović Branko</t>
  </si>
  <si>
    <t>Čučuk Safet</t>
  </si>
  <si>
    <t>Čulina Ante</t>
  </si>
  <si>
    <t>Ćosić Berislav</t>
  </si>
  <si>
    <t>Dalić Martina</t>
  </si>
  <si>
    <t>Damjanović Andrija</t>
  </si>
  <si>
    <t>Dežmarić Krofak Saška</t>
  </si>
  <si>
    <t>Divković Gabrijela</t>
  </si>
  <si>
    <t>Dizdar Dario</t>
  </si>
  <si>
    <t>Drakula Darko</t>
  </si>
  <si>
    <t>Drenški Mario</t>
  </si>
  <si>
    <t>Družinec Ivan</t>
  </si>
  <si>
    <t>Dukarić Dražen</t>
  </si>
  <si>
    <t>Dunda Oleg</t>
  </si>
  <si>
    <t>Dvorščak Vedran</t>
  </si>
  <si>
    <t>Đaković Vanja</t>
  </si>
  <si>
    <t>Đerić Miroslav</t>
  </si>
  <si>
    <t>Đurak Hrvoje</t>
  </si>
  <si>
    <t>Đurđević Tatjana</t>
  </si>
  <si>
    <t>Đurenec Tomislav</t>
  </si>
  <si>
    <t>Erceg Lidija</t>
  </si>
  <si>
    <t>Faber Tea</t>
  </si>
  <si>
    <t>Gavran Petar</t>
  </si>
  <si>
    <t>Glavočić Zoran</t>
  </si>
  <si>
    <t>Glibo Nikola</t>
  </si>
  <si>
    <t>Grčić Živko</t>
  </si>
  <si>
    <t>Grgac Kristijan</t>
  </si>
  <si>
    <t>Grubić Marta</t>
  </si>
  <si>
    <t>Grubić Petra</t>
  </si>
  <si>
    <t>Grzunov Rikardo</t>
  </si>
  <si>
    <t>Gulta Aleks</t>
  </si>
  <si>
    <t>Harapin Tomislav</t>
  </si>
  <si>
    <t>Harapin Željko</t>
  </si>
  <si>
    <t>Hebrang Grgić Ivana</t>
  </si>
  <si>
    <t>Herceg Gordan</t>
  </si>
  <si>
    <t>Hrvačić Petra</t>
  </si>
  <si>
    <t>Hudec Goran</t>
  </si>
  <si>
    <t>Hudec Svjetlan</t>
  </si>
  <si>
    <t>Igrec Boris</t>
  </si>
  <si>
    <t>Ivančan Vilim</t>
  </si>
  <si>
    <t>Jakovac Davor</t>
  </si>
  <si>
    <t>Jambrović Lovro</t>
  </si>
  <si>
    <t>Jančijev Stjepko</t>
  </si>
  <si>
    <t>Jelčić Mario</t>
  </si>
  <si>
    <t>Jelčić Ivan</t>
  </si>
  <si>
    <t>Jelić Neno</t>
  </si>
  <si>
    <t>Jelkovac Zoran</t>
  </si>
  <si>
    <t>Jularić Zvonimir</t>
  </si>
  <si>
    <t>Jurčić Matko</t>
  </si>
  <si>
    <t>Jurčić Željko</t>
  </si>
  <si>
    <t>Jurić Morić Katarina</t>
  </si>
  <si>
    <t>Jurković Snježana</t>
  </si>
  <si>
    <t>Kajić Fran</t>
  </si>
  <si>
    <t>Kamenjicki Damir</t>
  </si>
  <si>
    <t>Kaštelan Nada</t>
  </si>
  <si>
    <t>Katanec Dražen</t>
  </si>
  <si>
    <t>Kecman Anđelko</t>
  </si>
  <si>
    <t>Keča Dalibor</t>
  </si>
  <si>
    <t>Kezele Luka</t>
  </si>
  <si>
    <t>Kilim Iva</t>
  </si>
  <si>
    <t>Klafurić Ivan</t>
  </si>
  <si>
    <t>Klara Zubac</t>
  </si>
  <si>
    <t>Knežević Luka</t>
  </si>
  <si>
    <t>Knežević Zlatko</t>
  </si>
  <si>
    <t>Koceić Nina</t>
  </si>
  <si>
    <t>Kopajtić Matija</t>
  </si>
  <si>
    <t>Kopajtić Nedjeljko</t>
  </si>
  <si>
    <t>Kordić Marin</t>
  </si>
  <si>
    <t>Kos Zoran</t>
  </si>
  <si>
    <t>Košić Krešimir</t>
  </si>
  <si>
    <t>Kovačev Neven</t>
  </si>
  <si>
    <t>Kovačević Darko</t>
  </si>
  <si>
    <t>Kovačić Višnja</t>
  </si>
  <si>
    <t>Kožić Karla</t>
  </si>
  <si>
    <t>Krajačić Karlo</t>
  </si>
  <si>
    <t>Krajcar Dražen</t>
  </si>
  <si>
    <t>Kraljević Pavao</t>
  </si>
  <si>
    <t>Krčadinac Ema</t>
  </si>
  <si>
    <t>Krčadinac Vedran</t>
  </si>
  <si>
    <t>Krčelić Maja</t>
  </si>
  <si>
    <t>Kresojević Ana</t>
  </si>
  <si>
    <t>Kresojević Franjo</t>
  </si>
  <si>
    <t>Krišto Domagoj</t>
  </si>
  <si>
    <t>Krnić Ivana</t>
  </si>
  <si>
    <t>Krpan Filip</t>
  </si>
  <si>
    <t>Kršinić Frano</t>
  </si>
  <si>
    <t>Krušec Tadeja</t>
  </si>
  <si>
    <t>Kuiš Dina</t>
  </si>
  <si>
    <t>Kušić Matija</t>
  </si>
  <si>
    <t>Kutleša Dorotea</t>
  </si>
  <si>
    <t>Lazarević Ariana</t>
  </si>
  <si>
    <t>Ledinski Robert</t>
  </si>
  <si>
    <t>Lijić Martin</t>
  </si>
  <si>
    <t>Logožar Antun</t>
  </si>
  <si>
    <t>Lončar Dominik</t>
  </si>
  <si>
    <t>Lovreković Tea</t>
  </si>
  <si>
    <t>Lovrić Marinko</t>
  </si>
  <si>
    <t>Lovrić Mario</t>
  </si>
  <si>
    <t>Lukšić Anja Vida</t>
  </si>
  <si>
    <t>Mahovlić Krpan Ines</t>
  </si>
  <si>
    <t>Majić Mladen</t>
  </si>
  <si>
    <t>Marić Jan</t>
  </si>
  <si>
    <t>Marić Stefano</t>
  </si>
  <si>
    <t>Markota Boris</t>
  </si>
  <si>
    <t>Marković Branimir</t>
  </si>
  <si>
    <t>Markulinčić Tomislav</t>
  </si>
  <si>
    <t>Marušić Domagoj</t>
  </si>
  <si>
    <t>Mašić Robert</t>
  </si>
  <si>
    <t>Matak Grgur</t>
  </si>
  <si>
    <t>Matan Damir</t>
  </si>
  <si>
    <t>Matejčić Srećko</t>
  </si>
  <si>
    <t>Međeri Tomislav</t>
  </si>
  <si>
    <t>Meštrović Marta</t>
  </si>
  <si>
    <t>Mihovilović Moris</t>
  </si>
  <si>
    <t>Mikša Goran</t>
  </si>
  <si>
    <t>Mikšić Domagoj</t>
  </si>
  <si>
    <t>Milić Dubravko</t>
  </si>
  <si>
    <t>Mlačić Ivan</t>
  </si>
  <si>
    <t>Mrkus Nino</t>
  </si>
  <si>
    <t>Murgić Ivan</t>
  </si>
  <si>
    <t>Murgić Milana</t>
  </si>
  <si>
    <t>Nikić Hecer Ana</t>
  </si>
  <si>
    <t>Nikšić Jasmin</t>
  </si>
  <si>
    <t>Nogić Gordan</t>
  </si>
  <si>
    <t>Novosad Roman</t>
  </si>
  <si>
    <t>Novoselac Mislav</t>
  </si>
  <si>
    <t>Ostojić Nenad</t>
  </si>
  <si>
    <t>Paj Boris</t>
  </si>
  <si>
    <t>Pauković Tihomir</t>
  </si>
  <si>
    <t>Pavelić Katarina</t>
  </si>
  <si>
    <t>Pavić Jakov</t>
  </si>
  <si>
    <t>Pavlaković Mario</t>
  </si>
  <si>
    <t>Pavlek Draženka</t>
  </si>
  <si>
    <t>Pavlić Katarina</t>
  </si>
  <si>
    <t>Pavlić Lucija</t>
  </si>
  <si>
    <t>Pavliš Antonio</t>
  </si>
  <si>
    <t>Pavlović Bojan</t>
  </si>
  <si>
    <t>Peček Danijel</t>
  </si>
  <si>
    <t>Perkušić Zvonimir</t>
  </si>
  <si>
    <t>1953</t>
  </si>
  <si>
    <t>Petrošević Ivan</t>
  </si>
  <si>
    <t>Petrović Dejan</t>
  </si>
  <si>
    <t>Pikija Ivan</t>
  </si>
  <si>
    <t>Pinkle Ana</t>
  </si>
  <si>
    <t>Poljak Goran</t>
  </si>
  <si>
    <t>Poljanec Davor</t>
  </si>
  <si>
    <t>Poznanović Zoran</t>
  </si>
  <si>
    <t>Prelčec Dominik</t>
  </si>
  <si>
    <t>Primorac Vedran</t>
  </si>
  <si>
    <t>Protulipac Anita</t>
  </si>
  <si>
    <t>Prvan Borko</t>
  </si>
  <si>
    <t>Ptiček Marina</t>
  </si>
  <si>
    <t>Pukšić Maja</t>
  </si>
  <si>
    <t>Rajčević Edo</t>
  </si>
  <si>
    <t>Reder Mateo</t>
  </si>
  <si>
    <t>Rumbočić Katica</t>
  </si>
  <si>
    <t>Rupčić Marino</t>
  </si>
  <si>
    <t>Sabljić Hrvoje</t>
  </si>
  <si>
    <t>Sakar Vukić Tena</t>
  </si>
  <si>
    <t>Salajster Tomislav</t>
  </si>
  <si>
    <t>Selimović Fuad</t>
  </si>
  <si>
    <t>Senjanović Davor</t>
  </si>
  <si>
    <t>Shkelezen Samahodai</t>
  </si>
  <si>
    <t>Simeonov Marija</t>
  </si>
  <si>
    <t>Simon Borislav</t>
  </si>
  <si>
    <t>Sindičić Dario</t>
  </si>
  <si>
    <t>Skočić Ivica</t>
  </si>
  <si>
    <t>Skorić Šimunić Lana</t>
  </si>
  <si>
    <t>Sladoljev Saša</t>
  </si>
  <si>
    <t>Smiljan Toni</t>
  </si>
  <si>
    <t>Smojver Irena</t>
  </si>
  <si>
    <t>Sokolović Marijana</t>
  </si>
  <si>
    <t>Sosić Nadia</t>
  </si>
  <si>
    <t>Stiasni Velimir</t>
  </si>
  <si>
    <t>Stipčević Josip</t>
  </si>
  <si>
    <t>Stipić Boro</t>
  </si>
  <si>
    <t>Stipić Goran</t>
  </si>
  <si>
    <t>Strihić Lucia</t>
  </si>
  <si>
    <t>Sušilović Hrvoje</t>
  </si>
  <si>
    <t>Sušilović Krešimir</t>
  </si>
  <si>
    <t>Sušilović Marina</t>
  </si>
  <si>
    <t>Šaravanja Robert</t>
  </si>
  <si>
    <t>Šarić Krešo</t>
  </si>
  <si>
    <t>Šarić Tanja</t>
  </si>
  <si>
    <t>Šebić Čoti Katarina</t>
  </si>
  <si>
    <t>Šeperić Gala</t>
  </si>
  <si>
    <t>Škrlec Tatjana</t>
  </si>
  <si>
    <t>Štahan Darko</t>
  </si>
  <si>
    <t>Štefanić Alen</t>
  </si>
  <si>
    <t>Štrobilius Darko</t>
  </si>
  <si>
    <t>Švaljug Tomislav</t>
  </si>
  <si>
    <t>Tadin Tonči</t>
  </si>
  <si>
    <t>Teklić Hrvoje</t>
  </si>
  <si>
    <t>Terek Darko</t>
  </si>
  <si>
    <t>Tica Dinko</t>
  </si>
  <si>
    <t>Tkalčić Davor</t>
  </si>
  <si>
    <t>Tkalčić Renata</t>
  </si>
  <si>
    <t>Tojčić Mićo</t>
  </si>
  <si>
    <t>Tomić Marijan</t>
  </si>
  <si>
    <t>Tripović Ljiljana</t>
  </si>
  <si>
    <t>Tukić Ana</t>
  </si>
  <si>
    <t>Turčin Inga</t>
  </si>
  <si>
    <t>Turkalj Krešimir</t>
  </si>
  <si>
    <t>Uroić Milivoj</t>
  </si>
  <si>
    <t>Valjak Valentina</t>
  </si>
  <si>
    <t>Van de Riet Dunja</t>
  </si>
  <si>
    <t>Van de Riet Gerrit</t>
  </si>
  <si>
    <t>Važić Milan</t>
  </si>
  <si>
    <t>Vegi Saša</t>
  </si>
  <si>
    <t>Velić Ivan</t>
  </si>
  <si>
    <t>Vida Luka</t>
  </si>
  <si>
    <t>Vida Zvonko</t>
  </si>
  <si>
    <t>Vidiček Goran</t>
  </si>
  <si>
    <t>Vincelj Zoran</t>
  </si>
  <si>
    <t>Vitenberg Ivan</t>
  </si>
  <si>
    <t>Vitić Matko</t>
  </si>
  <si>
    <t>Vlahović Jerko</t>
  </si>
  <si>
    <t>Vlašić Hrvoje</t>
  </si>
  <si>
    <t>Vrbat Bernard</t>
  </si>
  <si>
    <t>Vučić Ana</t>
  </si>
  <si>
    <t>Vudrić Nenad</t>
  </si>
  <si>
    <t>Vukojević Ivana</t>
  </si>
  <si>
    <t>Vuković Izidor</t>
  </si>
  <si>
    <t>Vuković Milan</t>
  </si>
  <si>
    <t>Vuković Tereza</t>
  </si>
  <si>
    <t>Zbiljski Filip</t>
  </si>
  <si>
    <t>Zubac Nenad</t>
  </si>
  <si>
    <t>Žilić Jura</t>
  </si>
  <si>
    <t>Žišković Mario</t>
  </si>
  <si>
    <t>Žižić Vladimir</t>
  </si>
  <si>
    <t>Božić Bartol</t>
  </si>
  <si>
    <t>DUGA STAZA    1.kolo – 11.02.2021.</t>
  </si>
  <si>
    <t>vrijeme: Tmurno,hladno, mrak</t>
  </si>
  <si>
    <t>suci: Ivan Mihel,Dubravka Galenić</t>
  </si>
  <si>
    <t>Savski nasip</t>
  </si>
  <si>
    <t>vrijeme</t>
  </si>
  <si>
    <t>min</t>
  </si>
  <si>
    <t>sek</t>
  </si>
  <si>
    <t>bodovi</t>
  </si>
  <si>
    <t>:</t>
  </si>
  <si>
    <t>18</t>
  </si>
  <si>
    <t>26</t>
  </si>
  <si>
    <t>00</t>
  </si>
  <si>
    <t>49</t>
  </si>
  <si>
    <t>55</t>
  </si>
  <si>
    <t>08</t>
  </si>
  <si>
    <t>09</t>
  </si>
  <si>
    <t>15</t>
  </si>
  <si>
    <t>56</t>
  </si>
  <si>
    <t>07</t>
  </si>
  <si>
    <t>33</t>
  </si>
  <si>
    <t>39</t>
  </si>
  <si>
    <t>01</t>
  </si>
  <si>
    <t>57</t>
  </si>
  <si>
    <t>48</t>
  </si>
  <si>
    <t>12</t>
  </si>
  <si>
    <t>DUGA STAZA    2.kolo – 18.02.2021.</t>
  </si>
  <si>
    <t>vrijeme: Vedro,ugodno, mrak</t>
  </si>
  <si>
    <t>36</t>
  </si>
  <si>
    <t>16</t>
  </si>
  <si>
    <t>29</t>
  </si>
  <si>
    <t>50</t>
  </si>
  <si>
    <t>45</t>
  </si>
  <si>
    <t>03</t>
  </si>
  <si>
    <t>11</t>
  </si>
  <si>
    <t>44</t>
  </si>
  <si>
    <t>05</t>
  </si>
  <si>
    <t>04</t>
  </si>
  <si>
    <t>46</t>
  </si>
  <si>
    <t>53</t>
  </si>
  <si>
    <t>20</t>
  </si>
  <si>
    <t>38</t>
  </si>
  <si>
    <t>54</t>
  </si>
  <si>
    <t>21</t>
  </si>
  <si>
    <t>DUGA STAZA    3.kolo – 25.02.2021.</t>
  </si>
  <si>
    <t>vrijeme:Toplo, vedro, mrak</t>
  </si>
  <si>
    <t>14</t>
  </si>
  <si>
    <t>23</t>
  </si>
  <si>
    <t>24</t>
  </si>
  <si>
    <t>32</t>
  </si>
  <si>
    <t>19</t>
  </si>
  <si>
    <t>59</t>
  </si>
  <si>
    <t>52</t>
  </si>
  <si>
    <t>25</t>
  </si>
  <si>
    <t>40</t>
  </si>
  <si>
    <t>27</t>
  </si>
  <si>
    <t>30</t>
  </si>
  <si>
    <t>DUGA STAZA    4.kolo – 04.03.2021.</t>
  </si>
  <si>
    <t>22</t>
  </si>
  <si>
    <t>31</t>
  </si>
  <si>
    <t>51</t>
  </si>
  <si>
    <t>43</t>
  </si>
  <si>
    <t>17</t>
  </si>
  <si>
    <t>02</t>
  </si>
  <si>
    <t>10</t>
  </si>
  <si>
    <t>37</t>
  </si>
  <si>
    <t>suci: Ivan Mihel,Tomislav Markulinčić</t>
  </si>
  <si>
    <t>DUGA STAZA    20.kolo – XX.09.2021.</t>
  </si>
  <si>
    <t>DUGA STAZA    21.kolo – XX.10.2021.</t>
  </si>
  <si>
    <t>DUGA STAZA    22.kolo – XX.10.2021.</t>
  </si>
  <si>
    <t>DUGA STAZA    23.kolo – XX.10.2021.</t>
  </si>
  <si>
    <t>DUGA STAZA    24.kolo – XX.10.2021.</t>
  </si>
  <si>
    <t>DUGA STAZA    25.kolo – XX.10.2021.</t>
  </si>
  <si>
    <t>DUGA STAZA    26.kolo – XX.11.2021.</t>
  </si>
  <si>
    <t>DUGA STAZA    27.kolo – XX.11.2021.</t>
  </si>
  <si>
    <t>DUGA STAZA    28.kolo – XX.11.2021.</t>
  </si>
  <si>
    <t>DUGA STAZA    29.kolo – XX.11.2021.</t>
  </si>
  <si>
    <t>DUGA STAZA    30.kolo – XX.11.2021.</t>
  </si>
  <si>
    <t>DUGA STAZA    31.kolo – XX.12.2021.</t>
  </si>
  <si>
    <t>DUGA STAZA    32.kolo – XX.12.2021.</t>
  </si>
  <si>
    <t>DUGA STAZA    5.kolo – 11.03.2021.</t>
  </si>
  <si>
    <t>vrijeme: Vedro,hladno, mrak</t>
  </si>
  <si>
    <t>suci: Ivan Mihel, Izidor Vuković</t>
  </si>
  <si>
    <t>41</t>
  </si>
  <si>
    <t>28</t>
  </si>
  <si>
    <t>DUGA STAZA    6.kolo – 18.03.2021.</t>
  </si>
  <si>
    <t>vrijeme: Tmurno,ugodno, polumrak</t>
  </si>
  <si>
    <t>suci: Ivan Mihel,Izidor Vuković</t>
  </si>
  <si>
    <t>35</t>
  </si>
  <si>
    <t>DUGA STAZA    7.kolo – 25.03.2021.</t>
  </si>
  <si>
    <t>vrijeme: Vedro,ugodno, dan</t>
  </si>
  <si>
    <t>Krbot Mario</t>
  </si>
  <si>
    <t>Kocijan Dean</t>
  </si>
  <si>
    <t>Jušić Saša</t>
  </si>
  <si>
    <t>Nežmah Tomislav</t>
  </si>
  <si>
    <t>42</t>
  </si>
  <si>
    <t xml:space="preserve"> 21</t>
  </si>
  <si>
    <t xml:space="preserve"> 23</t>
  </si>
  <si>
    <t>34</t>
  </si>
  <si>
    <t>06</t>
  </si>
  <si>
    <t>13</t>
  </si>
  <si>
    <t xml:space="preserve"> 27</t>
  </si>
  <si>
    <t xml:space="preserve"> 29</t>
  </si>
  <si>
    <t>DUGA STAZA    8.kolo – 01.04.2021.</t>
  </si>
  <si>
    <t>vrijeme: Vrlo toplo, vedro, dan</t>
  </si>
  <si>
    <t>47</t>
  </si>
  <si>
    <t>DUGA STAZA    9.kolo – 08.04.2021.</t>
  </si>
  <si>
    <t>vrijeme: Poluoblačno, ugodno, dan</t>
  </si>
  <si>
    <t>suci: Ivan Mihel,Želimir Haubrih</t>
  </si>
  <si>
    <t>Maksimir</t>
  </si>
  <si>
    <t>Štanfel Josip</t>
  </si>
  <si>
    <t>Dimitrijević Marko</t>
  </si>
  <si>
    <t>Pozaić Antonio</t>
  </si>
  <si>
    <t>DUGA STAZA    10.kolo – 15.04.2021.</t>
  </si>
  <si>
    <t>vrijeme: Oblačno,prohladno, dan</t>
  </si>
  <si>
    <t>DUGA STAZA    11.kolo – 22.04.2021.</t>
  </si>
  <si>
    <t>vrijeme: Vedro, toplo, dan</t>
  </si>
  <si>
    <t>58</t>
  </si>
  <si>
    <t>DUGA STAZA    12.kolo – 29.04.2021.</t>
  </si>
  <si>
    <t>vrijeme: Vedro, ugodno, dan</t>
  </si>
  <si>
    <t>DUGA STAZA    13.kolo – 06.05.2021.</t>
  </si>
  <si>
    <t>vrijeme: Vedro, prohladno, dan</t>
  </si>
  <si>
    <t>Bertić Kršnjavi Krešimir</t>
  </si>
  <si>
    <t>Pavić Dora</t>
  </si>
  <si>
    <t>Leskovar Ivana</t>
  </si>
  <si>
    <t>Horvat Vedran</t>
  </si>
  <si>
    <t>DUGA STAZA    14.kolo –13.05.2021.</t>
  </si>
  <si>
    <t>vrijeme: Kišno, vlažno</t>
  </si>
  <si>
    <t>suci: Ivan Mihel, Želimir Haubrih</t>
  </si>
  <si>
    <t>DUGA STAZA    15.kolo – 20.04.2021.</t>
  </si>
  <si>
    <t>Imširović Alen</t>
  </si>
  <si>
    <t>Klima Teo</t>
  </si>
  <si>
    <t>Trempetić Ivana</t>
  </si>
  <si>
    <t>Ferenček Matija</t>
  </si>
  <si>
    <t>DUGA STAZA    16.kolo – 27.05.2021.</t>
  </si>
  <si>
    <t>vrijeme: tmurno, pred kišu</t>
  </si>
  <si>
    <t>Mikša Vito</t>
  </si>
  <si>
    <t>Sertić Silvio</t>
  </si>
  <si>
    <t>DUGA STAZA    17.kolo – 26.08.2021.</t>
  </si>
  <si>
    <t>vrijeme: Ugodno, pred kišu</t>
  </si>
  <si>
    <t>DUGA STAZA    18.kolo – 02.09.2021.</t>
  </si>
  <si>
    <t>vrijeme: Vedro, dan</t>
  </si>
  <si>
    <t>Tomljanović Mladen</t>
  </si>
  <si>
    <t>Kaić Fran</t>
  </si>
  <si>
    <t>DUGA STAZA    19.kolo – 09.09.2021.</t>
  </si>
  <si>
    <t>vrijeme: sparno, dan</t>
  </si>
  <si>
    <t>suci: Želimir Haubrih,Tomislav Markulinčić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</si>
</sst>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dd"/>
    <numFmt numFmtId="166" formatCode="00"/>
  </numFmts>
  <fonts count="2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8"/>
      <name val="Tempus Sans ITC"/>
      <family val="5"/>
      <charset val="1"/>
    </font>
    <font>
      <b/>
      <sz val="10"/>
      <name val="Arial"/>
      <family val="2"/>
      <charset val="1"/>
    </font>
    <font>
      <b/>
      <sz val="13"/>
      <name val="Times New Roman CE"/>
      <family val="1"/>
      <charset val="1"/>
    </font>
    <font>
      <b/>
      <sz val="11"/>
      <name val="Times New Roman CE"/>
      <family val="1"/>
      <charset val="1"/>
    </font>
    <font>
      <b/>
      <i/>
      <sz val="11"/>
      <name val="Arial"/>
      <family val="2"/>
      <charset val="1"/>
    </font>
    <font>
      <b/>
      <i/>
      <sz val="11"/>
      <name val="Times New Roman CE"/>
      <family val="1"/>
      <charset val="1"/>
    </font>
    <font>
      <b/>
      <sz val="14"/>
      <name val="Arial"/>
      <family val="2"/>
      <charset val="1"/>
    </font>
    <font>
      <b/>
      <i/>
      <sz val="13"/>
      <name val="Book Antiqua"/>
      <family val="1"/>
      <charset val="1"/>
    </font>
    <font>
      <b/>
      <sz val="8"/>
      <name val="Arial"/>
      <family val="2"/>
      <charset val="1"/>
    </font>
    <font>
      <sz val="13"/>
      <name val="Arial Black"/>
      <family val="2"/>
      <charset val="1"/>
    </font>
    <font>
      <b/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i/>
      <sz val="14"/>
      <name val="Calibri"/>
      <family val="2"/>
      <charset val="1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8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ourier New"/>
      <family val="3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" fillId="0" borderId="0"/>
  </cellStyleXfs>
  <cellXfs count="136">
    <xf numFmtId="0" fontId="0" fillId="0" borderId="0" xfId="0"/>
    <xf numFmtId="1" fontId="0" fillId="0" borderId="0" xfId="0" applyNumberFormat="1"/>
    <xf numFmtId="16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right" vertical="center"/>
    </xf>
    <xf numFmtId="2" fontId="11" fillId="2" borderId="18" xfId="0" applyNumberFormat="1" applyFont="1" applyFill="1" applyBorder="1" applyAlignment="1">
      <alignment vertical="center"/>
    </xf>
    <xf numFmtId="2" fontId="11" fillId="2" borderId="19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horizontal="center" vertical="center"/>
    </xf>
    <xf numFmtId="2" fontId="11" fillId="0" borderId="19" xfId="0" applyNumberFormat="1" applyFont="1" applyBorder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0" fontId="14" fillId="0" borderId="0" xfId="0" applyFont="1"/>
    <xf numFmtId="1" fontId="14" fillId="0" borderId="0" xfId="0" applyNumberFormat="1" applyFont="1"/>
    <xf numFmtId="0" fontId="0" fillId="0" borderId="0" xfId="0" applyAlignment="1">
      <alignment horizontal="center"/>
    </xf>
    <xf numFmtId="164" fontId="15" fillId="0" borderId="0" xfId="7" applyNumberFormat="1" applyFont="1" applyBorder="1" applyAlignment="1">
      <alignment horizontal="left" vertical="center"/>
    </xf>
    <xf numFmtId="1" fontId="16" fillId="0" borderId="0" xfId="7" applyNumberFormat="1" applyFont="1" applyBorder="1" applyAlignment="1">
      <alignment horizontal="center" vertical="center"/>
    </xf>
    <xf numFmtId="164" fontId="15" fillId="0" borderId="13" xfId="7" applyNumberFormat="1" applyFont="1" applyBorder="1" applyAlignment="1">
      <alignment vertical="center"/>
    </xf>
    <xf numFmtId="1" fontId="16" fillId="0" borderId="15" xfId="7" applyNumberFormat="1" applyFont="1" applyBorder="1" applyAlignment="1">
      <alignment horizontal="center" vertical="center"/>
    </xf>
    <xf numFmtId="164" fontId="15" fillId="0" borderId="13" xfId="7" applyNumberFormat="1" applyFont="1" applyBorder="1" applyAlignment="1">
      <alignment horizontal="left" vertical="center"/>
    </xf>
    <xf numFmtId="164" fontId="15" fillId="0" borderId="23" xfId="7" applyNumberFormat="1" applyFont="1" applyBorder="1" applyAlignment="1">
      <alignment horizontal="left" vertical="center"/>
    </xf>
    <xf numFmtId="1" fontId="16" fillId="0" borderId="24" xfId="7" applyNumberFormat="1" applyFont="1" applyBorder="1" applyAlignment="1">
      <alignment horizontal="center" vertical="center"/>
    </xf>
    <xf numFmtId="164" fontId="15" fillId="0" borderId="23" xfId="7" applyNumberFormat="1" applyFont="1" applyBorder="1" applyAlignment="1">
      <alignment vertical="center"/>
    </xf>
    <xf numFmtId="1" fontId="16" fillId="0" borderId="21" xfId="7" applyNumberFormat="1" applyFont="1" applyBorder="1" applyAlignment="1">
      <alignment horizontal="center" vertical="center"/>
    </xf>
    <xf numFmtId="1" fontId="16" fillId="0" borderId="20" xfId="7" applyNumberFormat="1" applyFont="1" applyBorder="1" applyAlignment="1">
      <alignment horizontal="center" vertical="center"/>
    </xf>
    <xf numFmtId="49" fontId="14" fillId="0" borderId="23" xfId="0" applyNumberFormat="1" applyFont="1" applyBorder="1"/>
    <xf numFmtId="1" fontId="14" fillId="0" borderId="20" xfId="0" applyNumberFormat="1" applyFont="1" applyBorder="1" applyAlignment="1">
      <alignment horizontal="center"/>
    </xf>
    <xf numFmtId="164" fontId="15" fillId="0" borderId="20" xfId="7" applyNumberFormat="1" applyFont="1" applyBorder="1" applyAlignment="1">
      <alignment vertical="center"/>
    </xf>
    <xf numFmtId="164" fontId="15" fillId="0" borderId="20" xfId="7" applyNumberFormat="1" applyFont="1" applyBorder="1" applyAlignment="1">
      <alignment horizontal="left" vertical="center"/>
    </xf>
    <xf numFmtId="164" fontId="15" fillId="0" borderId="21" xfId="7" applyNumberFormat="1" applyFont="1" applyBorder="1" applyAlignment="1">
      <alignment vertical="center"/>
    </xf>
    <xf numFmtId="1" fontId="16" fillId="0" borderId="25" xfId="7" applyNumberFormat="1" applyFont="1" applyBorder="1" applyAlignment="1">
      <alignment horizontal="center" vertical="center"/>
    </xf>
    <xf numFmtId="164" fontId="15" fillId="0" borderId="26" xfId="7" applyNumberFormat="1" applyFont="1" applyBorder="1" applyAlignment="1">
      <alignment vertical="center"/>
    </xf>
    <xf numFmtId="1" fontId="16" fillId="0" borderId="27" xfId="7" applyNumberFormat="1" applyFont="1" applyBorder="1" applyAlignment="1">
      <alignment horizontal="center" vertical="center"/>
    </xf>
    <xf numFmtId="164" fontId="15" fillId="0" borderId="26" xfId="7" applyNumberFormat="1" applyFont="1" applyBorder="1" applyAlignment="1">
      <alignment horizontal="left" vertical="center"/>
    </xf>
    <xf numFmtId="1" fontId="16" fillId="0" borderId="26" xfId="7" applyNumberFormat="1" applyFont="1" applyBorder="1" applyAlignment="1">
      <alignment horizontal="center" vertical="center"/>
    </xf>
    <xf numFmtId="164" fontId="15" fillId="0" borderId="21" xfId="7" applyNumberFormat="1" applyFont="1" applyBorder="1" applyAlignment="1">
      <alignment horizontal="left" vertical="center"/>
    </xf>
    <xf numFmtId="164" fontId="15" fillId="0" borderId="28" xfId="7" applyNumberFormat="1" applyFont="1" applyBorder="1" applyAlignment="1">
      <alignment vertical="center"/>
    </xf>
    <xf numFmtId="1" fontId="16" fillId="0" borderId="28" xfId="7" applyNumberFormat="1" applyFont="1" applyBorder="1" applyAlignment="1">
      <alignment horizontal="center" vertical="center"/>
    </xf>
    <xf numFmtId="164" fontId="15" fillId="0" borderId="29" xfId="7" applyNumberFormat="1" applyFont="1" applyBorder="1" applyAlignment="1">
      <alignment vertical="center"/>
    </xf>
    <xf numFmtId="1" fontId="16" fillId="0" borderId="29" xfId="7" applyNumberFormat="1" applyFont="1" applyBorder="1" applyAlignment="1">
      <alignment horizontal="center" vertical="center"/>
    </xf>
    <xf numFmtId="0" fontId="0" fillId="0" borderId="29" xfId="0" applyBorder="1"/>
    <xf numFmtId="0" fontId="14" fillId="0" borderId="29" xfId="0" applyFont="1" applyBorder="1"/>
    <xf numFmtId="1" fontId="14" fillId="0" borderId="29" xfId="0" applyNumberFormat="1" applyFont="1" applyBorder="1"/>
    <xf numFmtId="0" fontId="17" fillId="0" borderId="0" xfId="6" applyFont="1" applyAlignment="1">
      <alignment horizontal="left"/>
    </xf>
    <xf numFmtId="0" fontId="18" fillId="0" borderId="0" xfId="6" applyFont="1" applyAlignment="1">
      <alignment horizontal="left"/>
    </xf>
    <xf numFmtId="0" fontId="18" fillId="0" borderId="0" xfId="6" applyFont="1"/>
    <xf numFmtId="0" fontId="18" fillId="0" borderId="0" xfId="6" applyFont="1" applyAlignment="1">
      <alignment horizontal="center"/>
    </xf>
    <xf numFmtId="166" fontId="18" fillId="0" borderId="0" xfId="6" applyNumberFormat="1" applyFont="1" applyAlignment="1">
      <alignment horizontal="center"/>
    </xf>
    <xf numFmtId="0" fontId="22" fillId="0" borderId="0" xfId="6"/>
    <xf numFmtId="0" fontId="19" fillId="0" borderId="0" xfId="6" applyFont="1"/>
    <xf numFmtId="0" fontId="19" fillId="0" borderId="0" xfId="6" applyFont="1" applyAlignment="1">
      <alignment horizontal="left"/>
    </xf>
    <xf numFmtId="0" fontId="19" fillId="0" borderId="0" xfId="6" applyFont="1" applyBorder="1" applyAlignment="1">
      <alignment horizontal="center"/>
    </xf>
    <xf numFmtId="166" fontId="19" fillId="0" borderId="0" xfId="6" applyNumberFormat="1" applyFont="1" applyBorder="1" applyAlignment="1">
      <alignment horizontal="center"/>
    </xf>
    <xf numFmtId="0" fontId="19" fillId="0" borderId="0" xfId="6" applyFont="1" applyBorder="1" applyAlignment="1">
      <alignment horizontal="right"/>
    </xf>
    <xf numFmtId="166" fontId="19" fillId="0" borderId="0" xfId="6" applyNumberFormat="1" applyFont="1" applyBorder="1" applyAlignment="1">
      <alignment horizontal="left"/>
    </xf>
    <xf numFmtId="0" fontId="20" fillId="0" borderId="0" xfId="6" applyFont="1"/>
    <xf numFmtId="0" fontId="20" fillId="0" borderId="0" xfId="6" applyFont="1" applyAlignment="1">
      <alignment horizontal="left"/>
    </xf>
    <xf numFmtId="0" fontId="21" fillId="0" borderId="30" xfId="6" applyFont="1" applyBorder="1"/>
    <xf numFmtId="0" fontId="20" fillId="0" borderId="25" xfId="6" applyFont="1" applyBorder="1" applyAlignment="1">
      <alignment horizontal="center"/>
    </xf>
    <xf numFmtId="49" fontId="20" fillId="0" borderId="31" xfId="6" applyNumberFormat="1" applyFont="1" applyBorder="1" applyAlignment="1">
      <alignment horizontal="center"/>
    </xf>
    <xf numFmtId="49" fontId="20" fillId="0" borderId="31" xfId="6" applyNumberFormat="1" applyFont="1" applyBorder="1"/>
    <xf numFmtId="2" fontId="20" fillId="0" borderId="32" xfId="6" applyNumberFormat="1" applyFont="1" applyBorder="1" applyAlignment="1">
      <alignment horizontal="center"/>
    </xf>
    <xf numFmtId="0" fontId="21" fillId="0" borderId="33" xfId="6" applyFont="1" applyBorder="1"/>
    <xf numFmtId="0" fontId="20" fillId="0" borderId="34" xfId="6" applyFont="1" applyBorder="1" applyAlignment="1">
      <alignment horizontal="center"/>
    </xf>
    <xf numFmtId="49" fontId="20" fillId="0" borderId="35" xfId="6" applyNumberFormat="1" applyFont="1" applyBorder="1" applyAlignment="1">
      <alignment horizontal="center"/>
    </xf>
    <xf numFmtId="0" fontId="20" fillId="0" borderId="36" xfId="6" applyFont="1" applyBorder="1" applyAlignment="1">
      <alignment horizontal="center"/>
    </xf>
    <xf numFmtId="0" fontId="21" fillId="3" borderId="33" xfId="6" applyFont="1" applyFill="1" applyBorder="1"/>
    <xf numFmtId="0" fontId="20" fillId="3" borderId="36" xfId="6" applyFont="1" applyFill="1" applyBorder="1" applyAlignment="1">
      <alignment horizontal="center"/>
    </xf>
    <xf numFmtId="0" fontId="20" fillId="3" borderId="34" xfId="6" applyFont="1" applyFill="1" applyBorder="1" applyAlignment="1">
      <alignment horizontal="center"/>
    </xf>
    <xf numFmtId="49" fontId="20" fillId="3" borderId="35" xfId="6" applyNumberFormat="1" applyFont="1" applyFill="1" applyBorder="1" applyAlignment="1">
      <alignment horizontal="center"/>
    </xf>
    <xf numFmtId="49" fontId="20" fillId="3" borderId="31" xfId="6" applyNumberFormat="1" applyFont="1" applyFill="1" applyBorder="1"/>
    <xf numFmtId="2" fontId="20" fillId="3" borderId="32" xfId="6" applyNumberFormat="1" applyFont="1" applyFill="1" applyBorder="1" applyAlignment="1">
      <alignment horizontal="center"/>
    </xf>
    <xf numFmtId="0" fontId="20" fillId="3" borderId="25" xfId="6" applyFont="1" applyFill="1" applyBorder="1" applyAlignment="1">
      <alignment horizontal="center"/>
    </xf>
    <xf numFmtId="0" fontId="21" fillId="3" borderId="30" xfId="6" applyFont="1" applyFill="1" applyBorder="1"/>
    <xf numFmtId="49" fontId="20" fillId="3" borderId="31" xfId="6" applyNumberFormat="1" applyFont="1" applyFill="1" applyBorder="1" applyAlignment="1">
      <alignment horizontal="center"/>
    </xf>
    <xf numFmtId="0" fontId="20" fillId="0" borderId="32" xfId="6" applyFont="1" applyBorder="1" applyAlignment="1">
      <alignment horizontal="center"/>
    </xf>
    <xf numFmtId="0" fontId="20" fillId="3" borderId="32" xfId="6" applyFont="1" applyFill="1" applyBorder="1" applyAlignment="1">
      <alignment horizontal="center"/>
    </xf>
    <xf numFmtId="0" fontId="21" fillId="4" borderId="33" xfId="6" applyFont="1" applyFill="1" applyBorder="1"/>
    <xf numFmtId="0" fontId="20" fillId="4" borderId="25" xfId="6" applyFont="1" applyFill="1" applyBorder="1" applyAlignment="1">
      <alignment horizontal="center"/>
    </xf>
    <xf numFmtId="0" fontId="20" fillId="4" borderId="34" xfId="6" applyFont="1" applyFill="1" applyBorder="1" applyAlignment="1">
      <alignment horizontal="center"/>
    </xf>
    <xf numFmtId="49" fontId="20" fillId="4" borderId="35" xfId="6" applyNumberFormat="1" applyFont="1" applyFill="1" applyBorder="1" applyAlignment="1">
      <alignment horizontal="center"/>
    </xf>
    <xf numFmtId="49" fontId="20" fillId="4" borderId="31" xfId="6" applyNumberFormat="1" applyFont="1" applyFill="1" applyBorder="1"/>
    <xf numFmtId="0" fontId="20" fillId="4" borderId="32" xfId="6" applyFont="1" applyFill="1" applyBorder="1" applyAlignment="1">
      <alignment horizontal="center"/>
    </xf>
    <xf numFmtId="0" fontId="20" fillId="4" borderId="36" xfId="6" applyFont="1" applyFill="1" applyBorder="1" applyAlignment="1">
      <alignment horizontal="center"/>
    </xf>
    <xf numFmtId="0" fontId="21" fillId="4" borderId="30" xfId="6" applyFont="1" applyFill="1" applyBorder="1"/>
    <xf numFmtId="49" fontId="20" fillId="4" borderId="31" xfId="6" applyNumberFormat="1" applyFont="1" applyFill="1" applyBorder="1" applyAlignment="1">
      <alignment horizontal="center"/>
    </xf>
    <xf numFmtId="0" fontId="21" fillId="0" borderId="0" xfId="6" applyFont="1" applyFill="1" applyBorder="1"/>
    <xf numFmtId="0" fontId="20" fillId="0" borderId="25" xfId="6" applyFont="1" applyFill="1" applyBorder="1" applyAlignment="1">
      <alignment horizontal="center"/>
    </xf>
    <xf numFmtId="0" fontId="20" fillId="0" borderId="36" xfId="6" applyFont="1" applyFill="1" applyBorder="1" applyAlignment="1">
      <alignment horizontal="center"/>
    </xf>
    <xf numFmtId="0" fontId="21" fillId="5" borderId="30" xfId="6" applyFont="1" applyFill="1" applyBorder="1"/>
    <xf numFmtId="0" fontId="21" fillId="5" borderId="33" xfId="6" applyFont="1" applyFill="1" applyBorder="1"/>
    <xf numFmtId="2" fontId="20" fillId="4" borderId="32" xfId="6" applyNumberFormat="1" applyFont="1" applyFill="1" applyBorder="1" applyAlignment="1">
      <alignment horizontal="center"/>
    </xf>
    <xf numFmtId="0" fontId="23" fillId="0" borderId="29" xfId="0" applyFont="1" applyBorder="1"/>
    <xf numFmtId="0" fontId="23" fillId="0" borderId="29" xfId="0" applyFont="1" applyBorder="1" applyAlignment="1">
      <alignment horizontal="center"/>
    </xf>
    <xf numFmtId="0" fontId="21" fillId="0" borderId="33" xfId="6" applyFont="1" applyFill="1" applyBorder="1"/>
    <xf numFmtId="0" fontId="20" fillId="0" borderId="34" xfId="6" applyFont="1" applyFill="1" applyBorder="1" applyAlignment="1">
      <alignment horizontal="center"/>
    </xf>
    <xf numFmtId="49" fontId="20" fillId="0" borderId="35" xfId="6" applyNumberFormat="1" applyFont="1" applyFill="1" applyBorder="1" applyAlignment="1">
      <alignment horizontal="center"/>
    </xf>
    <xf numFmtId="49" fontId="20" fillId="0" borderId="31" xfId="6" applyNumberFormat="1" applyFont="1" applyFill="1" applyBorder="1"/>
    <xf numFmtId="2" fontId="20" fillId="0" borderId="32" xfId="6" applyNumberFormat="1" applyFont="1" applyFill="1" applyBorder="1" applyAlignment="1">
      <alignment horizontal="center"/>
    </xf>
    <xf numFmtId="0" fontId="21" fillId="0" borderId="30" xfId="6" applyFont="1" applyFill="1" applyBorder="1"/>
    <xf numFmtId="49" fontId="20" fillId="0" borderId="31" xfId="6" applyNumberFormat="1" applyFont="1" applyFill="1" applyBorder="1" applyAlignment="1">
      <alignment horizontal="center"/>
    </xf>
    <xf numFmtId="0" fontId="24" fillId="0" borderId="0" xfId="0" applyFont="1"/>
    <xf numFmtId="165" fontId="8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8"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3 2" xfId="5" xr:uid="{00000000-0005-0000-0000-000005000000}"/>
    <cellStyle name="Normalno" xfId="0" builtinId="0"/>
    <cellStyle name="Normalno 2" xfId="6" xr:uid="{00000000-0005-0000-0000-000006000000}"/>
    <cellStyle name="Normalno 3" xfId="7" xr:uid="{00000000-0005-0000-0000-000007000000}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T446"/>
  <sheetViews>
    <sheetView topLeftCell="S1" zoomScale="76" zoomScaleNormal="76" workbookViewId="0">
      <selection activeCell="T71" sqref="T71"/>
    </sheetView>
  </sheetViews>
  <sheetFormatPr defaultRowHeight="14.4"/>
  <cols>
    <col min="1" max="1" width="8.88671875" style="1" customWidth="1"/>
    <col min="2" max="2" width="2.6640625" customWidth="1"/>
    <col min="3" max="3" width="26.33203125" customWidth="1"/>
    <col min="4" max="5" width="11.88671875" customWidth="1"/>
    <col min="6" max="6" width="8.6640625" customWidth="1"/>
    <col min="7" max="7" width="4.44140625" customWidth="1"/>
    <col min="8" max="8" width="7" customWidth="1"/>
    <col min="9" max="13" width="8.6640625" customWidth="1"/>
    <col min="14" max="14" width="10.44140625" customWidth="1"/>
    <col min="15" max="44" width="8.6640625" customWidth="1"/>
    <col min="45" max="45" width="13.44140625" customWidth="1"/>
    <col min="46" max="1025" width="8.6640625" customWidth="1"/>
  </cols>
  <sheetData>
    <row r="1" spans="1:46" ht="38.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2"/>
      <c r="AO1" s="2"/>
      <c r="AP1" s="2"/>
      <c r="AQ1" s="2"/>
      <c r="AR1" s="2"/>
      <c r="AS1" s="2"/>
      <c r="AT1" s="2"/>
    </row>
    <row r="2" spans="1:46" ht="16.8">
      <c r="A2" s="3" t="s">
        <v>1</v>
      </c>
      <c r="B2" s="4"/>
      <c r="C2" s="5"/>
      <c r="D2" s="6"/>
      <c r="E2" s="6"/>
      <c r="F2" s="130" t="s">
        <v>2</v>
      </c>
      <c r="G2" s="130"/>
      <c r="H2" s="130"/>
      <c r="I2" s="131" t="s">
        <v>3</v>
      </c>
      <c r="J2" s="131"/>
      <c r="K2" s="131"/>
      <c r="L2" s="131"/>
      <c r="M2" s="131"/>
      <c r="N2" s="131"/>
      <c r="O2" s="131"/>
      <c r="P2" s="131"/>
      <c r="Q2" s="132" t="s">
        <v>4</v>
      </c>
      <c r="R2" s="133" t="s">
        <v>5</v>
      </c>
      <c r="S2" s="133"/>
      <c r="T2" s="133"/>
      <c r="U2" s="133"/>
      <c r="V2" s="133"/>
      <c r="W2" s="133"/>
      <c r="X2" s="133"/>
      <c r="Y2" s="133"/>
      <c r="Z2" s="134" t="s">
        <v>6</v>
      </c>
      <c r="AA2" s="133" t="s">
        <v>7</v>
      </c>
      <c r="AB2" s="133"/>
      <c r="AC2" s="133"/>
      <c r="AD2" s="133"/>
      <c r="AE2" s="133"/>
      <c r="AF2" s="133"/>
      <c r="AG2" s="133"/>
      <c r="AH2" s="133"/>
      <c r="AI2" s="134" t="s">
        <v>8</v>
      </c>
      <c r="AJ2" s="135" t="s">
        <v>9</v>
      </c>
      <c r="AK2" s="135"/>
      <c r="AL2" s="135"/>
      <c r="AM2" s="135"/>
      <c r="AN2" s="135"/>
      <c r="AO2" s="135"/>
      <c r="AP2" s="135"/>
      <c r="AQ2" s="135"/>
      <c r="AR2" s="127" t="s">
        <v>10</v>
      </c>
      <c r="AS2" s="128" t="s">
        <v>11</v>
      </c>
      <c r="AT2" s="2"/>
    </row>
    <row r="3" spans="1:46" ht="16.8">
      <c r="A3" s="3"/>
      <c r="B3" s="4"/>
      <c r="C3" s="5"/>
      <c r="D3" s="6"/>
      <c r="E3" s="6"/>
      <c r="F3" s="130"/>
      <c r="G3" s="130"/>
      <c r="H3" s="130"/>
      <c r="I3" s="131"/>
      <c r="J3" s="131"/>
      <c r="K3" s="131"/>
      <c r="L3" s="131"/>
      <c r="M3" s="131"/>
      <c r="N3" s="131"/>
      <c r="O3" s="131"/>
      <c r="P3" s="131"/>
      <c r="Q3" s="132"/>
      <c r="R3" s="133"/>
      <c r="S3" s="133"/>
      <c r="T3" s="133"/>
      <c r="U3" s="133"/>
      <c r="V3" s="133"/>
      <c r="W3" s="133"/>
      <c r="X3" s="133"/>
      <c r="Y3" s="133"/>
      <c r="Z3" s="134"/>
      <c r="AA3" s="133"/>
      <c r="AB3" s="133"/>
      <c r="AC3" s="133"/>
      <c r="AD3" s="133"/>
      <c r="AE3" s="133"/>
      <c r="AF3" s="133"/>
      <c r="AG3" s="133"/>
      <c r="AH3" s="133"/>
      <c r="AI3" s="134"/>
      <c r="AJ3" s="135"/>
      <c r="AK3" s="135"/>
      <c r="AL3" s="135"/>
      <c r="AM3" s="135"/>
      <c r="AN3" s="135"/>
      <c r="AO3" s="135"/>
      <c r="AP3" s="135"/>
      <c r="AQ3" s="135"/>
      <c r="AR3" s="127"/>
      <c r="AS3" s="128"/>
      <c r="AT3" s="2"/>
    </row>
    <row r="4" spans="1:46" ht="17.399999999999999">
      <c r="A4" s="3"/>
      <c r="B4" s="4"/>
      <c r="C4" s="8"/>
      <c r="D4" s="6"/>
      <c r="E4" s="6"/>
      <c r="F4" s="130"/>
      <c r="G4" s="130"/>
      <c r="H4" s="130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10" t="s">
        <v>20</v>
      </c>
      <c r="R4" s="11" t="s">
        <v>21</v>
      </c>
      <c r="S4" s="9" t="s">
        <v>22</v>
      </c>
      <c r="T4" s="9" t="s">
        <v>23</v>
      </c>
      <c r="U4" s="9" t="s">
        <v>24</v>
      </c>
      <c r="V4" s="9" t="s">
        <v>25</v>
      </c>
      <c r="W4" s="9" t="s">
        <v>26</v>
      </c>
      <c r="X4" s="9" t="s">
        <v>27</v>
      </c>
      <c r="Y4" s="12" t="s">
        <v>28</v>
      </c>
      <c r="Z4" s="13" t="s">
        <v>20</v>
      </c>
      <c r="AA4" s="11" t="s">
        <v>29</v>
      </c>
      <c r="AB4" s="9" t="s">
        <v>30</v>
      </c>
      <c r="AC4" s="9" t="s">
        <v>31</v>
      </c>
      <c r="AD4" s="9" t="s">
        <v>32</v>
      </c>
      <c r="AE4" s="9" t="s">
        <v>33</v>
      </c>
      <c r="AF4" s="9" t="s">
        <v>34</v>
      </c>
      <c r="AG4" s="9" t="s">
        <v>35</v>
      </c>
      <c r="AH4" s="12" t="s">
        <v>36</v>
      </c>
      <c r="AI4" s="13" t="s">
        <v>20</v>
      </c>
      <c r="AJ4" s="11" t="s">
        <v>37</v>
      </c>
      <c r="AK4" s="9" t="s">
        <v>38</v>
      </c>
      <c r="AL4" s="9" t="s">
        <v>39</v>
      </c>
      <c r="AM4" s="9" t="s">
        <v>40</v>
      </c>
      <c r="AN4" s="9" t="s">
        <v>41</v>
      </c>
      <c r="AO4" s="9" t="s">
        <v>42</v>
      </c>
      <c r="AP4" s="9" t="s">
        <v>43</v>
      </c>
      <c r="AQ4" s="12" t="s">
        <v>44</v>
      </c>
      <c r="AR4" s="14" t="s">
        <v>20</v>
      </c>
      <c r="AS4" s="128"/>
      <c r="AT4" s="2"/>
    </row>
    <row r="5" spans="1:46" ht="17.399999999999999">
      <c r="A5" s="3"/>
      <c r="B5" s="4"/>
      <c r="C5" s="8" t="s">
        <v>45</v>
      </c>
      <c r="D5" s="6" t="s">
        <v>46</v>
      </c>
      <c r="E5" s="6" t="s">
        <v>47</v>
      </c>
      <c r="F5" s="15" t="s">
        <v>48</v>
      </c>
      <c r="G5" s="16"/>
      <c r="H5" s="17"/>
      <c r="I5" s="9"/>
      <c r="J5" s="9"/>
      <c r="K5" s="9"/>
      <c r="L5" s="9"/>
      <c r="M5" s="9"/>
      <c r="N5" s="9"/>
      <c r="O5" s="9"/>
      <c r="P5" s="9"/>
      <c r="Q5" s="10"/>
      <c r="R5" s="11"/>
      <c r="S5" s="9"/>
      <c r="T5" s="9"/>
      <c r="U5" s="9"/>
      <c r="V5" s="9"/>
      <c r="W5" s="9"/>
      <c r="X5" s="9"/>
      <c r="Y5" s="12"/>
      <c r="Z5" s="13"/>
      <c r="AA5" s="11"/>
      <c r="AB5" s="9"/>
      <c r="AC5" s="9"/>
      <c r="AD5" s="9"/>
      <c r="AE5" s="9"/>
      <c r="AF5" s="9"/>
      <c r="AG5" s="9"/>
      <c r="AH5" s="12"/>
      <c r="AI5" s="13"/>
      <c r="AJ5" s="11"/>
      <c r="AK5" s="9"/>
      <c r="AL5" s="9"/>
      <c r="AM5" s="9"/>
      <c r="AN5" s="9"/>
      <c r="AO5" s="9"/>
      <c r="AP5" s="9"/>
      <c r="AQ5" s="12"/>
      <c r="AR5" s="14"/>
      <c r="AS5" s="7"/>
      <c r="AT5" s="2"/>
    </row>
    <row r="6" spans="1:46" ht="20.399999999999999" hidden="1">
      <c r="A6" s="18">
        <f t="shared" ref="A6:A69" si="0">1 + COUNTIFS($AS$6:$AS$950,"&gt;" &amp;$AS6, $E$6:$E$950, $E6)</f>
        <v>16</v>
      </c>
      <c r="B6" s="19" t="s">
        <v>49</v>
      </c>
      <c r="C6" s="20" t="str">
        <f>Popis!A4</f>
        <v>Alajbeg Iva</v>
      </c>
      <c r="D6" s="21">
        <f>Popis!B4</f>
        <v>1971</v>
      </c>
      <c r="E6" s="22" t="str">
        <f t="shared" ref="E6:E8" si="1">LEFT(F6)</f>
        <v>Ž</v>
      </c>
      <c r="F6" s="23" t="str">
        <f>Popis!E4</f>
        <v>Ž50</v>
      </c>
      <c r="G6" s="24" t="s">
        <v>50</v>
      </c>
      <c r="H6" s="25">
        <f t="shared" ref="H6:H8" si="2">1 + COUNTIFS($AS$6:$AS$950,"&gt;" &amp;$AS6, $F$6:$F$950, $F6)</f>
        <v>3</v>
      </c>
      <c r="I6" s="26">
        <f>IFERROR(VLOOKUP(C6,kolo1!$C$6:$H$128,6,0),0)</f>
        <v>0</v>
      </c>
      <c r="J6" s="27">
        <f>IFERROR(VLOOKUP(C6,kolo2!$C$6:$H$200,6,0),0)</f>
        <v>0</v>
      </c>
      <c r="K6" s="27">
        <f>IFERROR(VLOOKUP(C6,kolo3!$C$6:$H$142,6,0),0)</f>
        <v>0</v>
      </c>
      <c r="L6" s="27">
        <f>IFERROR(VLOOKUP(C6,kolo4!$C$6:$H$147,6,0),0)</f>
        <v>0</v>
      </c>
      <c r="M6" s="27">
        <f>IFERROR(VLOOKUP(C6,kolo5!$C$6:$H$144,6,0),0)</f>
        <v>0</v>
      </c>
      <c r="N6" s="27">
        <f>IFERROR(VLOOKUP(C6,kolo6!$C$6:$H$141,6,0),0)</f>
        <v>0</v>
      </c>
      <c r="O6" s="27">
        <f>IFERROR(VLOOKUP(C6,kolo7!$C$6:$H$124,6,0),0)</f>
        <v>0</v>
      </c>
      <c r="P6" s="28">
        <f>IFERROR(VLOOKUP(C6,kolo8!$C$6:$H$132,6,0),0)</f>
        <v>0</v>
      </c>
      <c r="Q6" s="29">
        <f t="array" ref="Q6">SUM(LARGE(I6:P6,{1,2,3,4,5}))</f>
        <v>0</v>
      </c>
      <c r="R6" s="30">
        <f>IFERROR(VLOOKUP(C6,kolo9!$C$6:$H$137,6,0),0)</f>
        <v>0</v>
      </c>
      <c r="S6" s="27">
        <f>IFERROR(VLOOKUP(C6,kolo10!$C$6:$H$134,6,0),0)</f>
        <v>0</v>
      </c>
      <c r="T6" s="27">
        <f>IFERROR(VLOOKUP(C6,kolo11!$C$6:$H$137,6,0),0)</f>
        <v>0</v>
      </c>
      <c r="U6" s="31">
        <f>IFERROR(VLOOKUP(C6,kolo12!$C$6:$H$137,6,0),0)</f>
        <v>0</v>
      </c>
      <c r="V6" s="31">
        <f>IFERROR(VLOOKUP(C6,kolo13!$C$6:$H$140,6,0),0)</f>
        <v>0</v>
      </c>
      <c r="W6" s="31">
        <f>IFERROR(VLOOKUP(C6,kolo14!$C$6:$H$131,6,0),0)</f>
        <v>0</v>
      </c>
      <c r="X6" s="31">
        <f>IFERROR(VLOOKUP(C6,kolo15!$C$6:$H$144,6,0),0)</f>
        <v>0</v>
      </c>
      <c r="Y6" s="32">
        <f>IFERROR(VLOOKUP(C6,kolo16!$C$6:$H$131,6,0),0)</f>
        <v>0</v>
      </c>
      <c r="Z6" s="33">
        <f t="array" ref="Z6">SUM(LARGE(R6:Y6,{1,2,3,4,5}))</f>
        <v>0</v>
      </c>
      <c r="AA6" s="30">
        <f>IFERROR(VLOOKUP(C6,kolo17!$C$6:$H$200,6,0),0)</f>
        <v>0</v>
      </c>
      <c r="AB6" s="27">
        <f>IFERROR(VLOOKUP(C6,kolo18!$C$6:$H$131,6,0),0)</f>
        <v>0</v>
      </c>
      <c r="AC6" s="27">
        <f>IFERROR(VLOOKUP(C6,kolo19!$C$6:$H$132,6,0),0)</f>
        <v>0</v>
      </c>
      <c r="AD6" s="31">
        <f>IFERROR(VLOOKUP(C6,kolo20!$C$6:$H$200,6,0),0)</f>
        <v>0</v>
      </c>
      <c r="AE6" s="31">
        <f>IFERROR(VLOOKUP(C6,kolo21!$C$6:$H$200,6,0),0)</f>
        <v>0</v>
      </c>
      <c r="AF6" s="31">
        <f>IFERROR(VLOOKUP(C6,kolo22!$C$6:$H$200,6,0),0)</f>
        <v>0</v>
      </c>
      <c r="AG6" s="31">
        <f>IFERROR(VLOOKUP(C6,kolo23!$C$6:$H$200,6,0),0)</f>
        <v>0</v>
      </c>
      <c r="AH6" s="32">
        <f>IFERROR(VLOOKUP(C6,kolo24!$C$6:$H$200,6,0),0)</f>
        <v>0</v>
      </c>
      <c r="AI6" s="33">
        <f t="array" ref="AI6">SUM(LARGE(AA6:AH6,{1,2,3,4,5}))</f>
        <v>0</v>
      </c>
      <c r="AJ6" s="30">
        <f>IFERROR(VLOOKUP(C6,kolo25!$C$6:$H$200,6,0),0)</f>
        <v>0</v>
      </c>
      <c r="AK6" s="27">
        <f>IFERROR(VLOOKUP(C6,kolo26!$C$6:$H$200,6,0),0)</f>
        <v>0</v>
      </c>
      <c r="AL6" s="27">
        <f>IFERROR(VLOOKUP(C6,kolo27!$C$6:$H$200,6,0),0)</f>
        <v>0</v>
      </c>
      <c r="AM6" s="31">
        <f>IFERROR(VLOOKUP(C6,kolo28!$C$6:$H$200,6,0),0)</f>
        <v>0</v>
      </c>
      <c r="AN6" s="31">
        <f>IFERROR(VLOOKUP(C6,kolo29!$C$6:$H$200,6,0),0)</f>
        <v>0</v>
      </c>
      <c r="AO6" s="31">
        <f>IFERROR(VLOOKUP(C6,kolo30!$C$6:$H$200,6,0),0)</f>
        <v>0</v>
      </c>
      <c r="AP6" s="31">
        <f>IFERROR(VLOOKUP(C6,kolo31!$C$6:$H$200,6,0),0)</f>
        <v>0</v>
      </c>
      <c r="AQ6" s="34">
        <f>IFERROR(VLOOKUP(C6,kolo32!$C$6:$H$200,6,0),0)</f>
        <v>0</v>
      </c>
      <c r="AR6" s="35">
        <f t="array" ref="AR6">SUM(LARGE(AJ6:AQ6,{1,2,3,4,5}))</f>
        <v>0</v>
      </c>
      <c r="AS6" s="36">
        <f t="shared" ref="AS6:AS8" si="3">Q6+Z6+AI6+AR6</f>
        <v>0</v>
      </c>
      <c r="AT6" s="2"/>
    </row>
    <row r="7" spans="1:46" ht="20.399999999999999" hidden="1">
      <c r="A7" s="18">
        <f t="shared" si="0"/>
        <v>16</v>
      </c>
      <c r="B7" s="19" t="s">
        <v>49</v>
      </c>
      <c r="C7" s="20" t="str">
        <f>Popis!A5</f>
        <v>Alajbeg Jana</v>
      </c>
      <c r="D7" s="21">
        <f>Popis!B5</f>
        <v>1999</v>
      </c>
      <c r="E7" s="22" t="str">
        <f t="shared" si="1"/>
        <v>Ž</v>
      </c>
      <c r="F7" s="23" t="str">
        <f>Popis!E5</f>
        <v>ŽS</v>
      </c>
      <c r="G7" s="24" t="s">
        <v>50</v>
      </c>
      <c r="H7" s="25">
        <f t="shared" si="2"/>
        <v>6</v>
      </c>
      <c r="I7" s="26">
        <f>IFERROR(VLOOKUP(C7,kolo1!$C$6:$H$128,6,0),0)</f>
        <v>0</v>
      </c>
      <c r="J7" s="27">
        <f>IFERROR(VLOOKUP(C7,kolo2!$C$6:$H$200,6,0),0)</f>
        <v>0</v>
      </c>
      <c r="K7" s="27">
        <f>IFERROR(VLOOKUP(C7,kolo3!$C$6:$H$142,6,0),0)</f>
        <v>0</v>
      </c>
      <c r="L7" s="27">
        <f>IFERROR(VLOOKUP(C7,kolo4!$C$6:$H$147,6,0),0)</f>
        <v>0</v>
      </c>
      <c r="M7" s="27">
        <f>IFERROR(VLOOKUP(C7,kolo5!$C$6:$H$144,6,0),0)</f>
        <v>0</v>
      </c>
      <c r="N7" s="27">
        <f>IFERROR(VLOOKUP(C7,kolo6!$C$6:$H$141,6,0),0)</f>
        <v>0</v>
      </c>
      <c r="O7" s="27">
        <f>IFERROR(VLOOKUP(C7,kolo7!$C$6:$H$124,6,0),0)</f>
        <v>0</v>
      </c>
      <c r="P7" s="28">
        <f>IFERROR(VLOOKUP(C7,kolo8!$C$6:$H$132,6,0),0)</f>
        <v>0</v>
      </c>
      <c r="Q7" s="29">
        <f t="array" ref="Q7">SUM(LARGE(I7:P7,{1,2,3,4,5}))</f>
        <v>0</v>
      </c>
      <c r="R7" s="30">
        <f>IFERROR(VLOOKUP(C7,kolo9!$C$6:$H$137,6,0),0)</f>
        <v>0</v>
      </c>
      <c r="S7" s="27">
        <f>IFERROR(VLOOKUP(C7,kolo10!$C$6:$H$134,6,0),0)</f>
        <v>0</v>
      </c>
      <c r="T7" s="27">
        <f>IFERROR(VLOOKUP(C7,kolo11!$C$6:$H$137,6,0),0)</f>
        <v>0</v>
      </c>
      <c r="U7" s="31">
        <f>IFERROR(VLOOKUP(C7,kolo12!$C$6:$H$137,6,0),0)</f>
        <v>0</v>
      </c>
      <c r="V7" s="31">
        <f>IFERROR(VLOOKUP(C7,kolo13!$C$6:$H$140,6,0),0)</f>
        <v>0</v>
      </c>
      <c r="W7" s="31">
        <f>IFERROR(VLOOKUP(C7,kolo14!$C$6:$H$131,6,0),0)</f>
        <v>0</v>
      </c>
      <c r="X7" s="31">
        <f>IFERROR(VLOOKUP(C7,kolo15!$C$6:$H$144,6,0),0)</f>
        <v>0</v>
      </c>
      <c r="Y7" s="32">
        <f>IFERROR(VLOOKUP(C7,kolo16!$C$6:$H$131,6,0),0)</f>
        <v>0</v>
      </c>
      <c r="Z7" s="33">
        <f t="array" ref="Z7">SUM(LARGE(R7:Y7,{1,2,3,4,5}))</f>
        <v>0</v>
      </c>
      <c r="AA7" s="30">
        <f>IFERROR(VLOOKUP(C7,kolo17!$C$6:$H$200,6,0),0)</f>
        <v>0</v>
      </c>
      <c r="AB7" s="27">
        <f>IFERROR(VLOOKUP(C7,kolo18!$C$6:$H$131,6,0),0)</f>
        <v>0</v>
      </c>
      <c r="AC7" s="27">
        <f>IFERROR(VLOOKUP(C7,kolo19!$C$6:$H$132,6,0),0)</f>
        <v>0</v>
      </c>
      <c r="AD7" s="31">
        <f>IFERROR(VLOOKUP(C7,kolo20!$C$6:$H$200,6,0),0)</f>
        <v>0</v>
      </c>
      <c r="AE7" s="31">
        <f>IFERROR(VLOOKUP(C7,kolo21!$C$6:$H$200,6,0),0)</f>
        <v>0</v>
      </c>
      <c r="AF7" s="31">
        <f>IFERROR(VLOOKUP(C7,kolo22!$C$6:$H$200,6,0),0)</f>
        <v>0</v>
      </c>
      <c r="AG7" s="31">
        <f>IFERROR(VLOOKUP(C7,kolo23!$C$6:$H$200,6,0),0)</f>
        <v>0</v>
      </c>
      <c r="AH7" s="32">
        <f>IFERROR(VLOOKUP(C7,kolo24!$C$6:$H$200,6,0),0)</f>
        <v>0</v>
      </c>
      <c r="AI7" s="33">
        <f t="array" ref="AI7">SUM(LARGE(AA7:AH7,{1,2,3,4,5}))</f>
        <v>0</v>
      </c>
      <c r="AJ7" s="30">
        <f>IFERROR(VLOOKUP(C7,kolo25!$C$6:$H$200,6,0),0)</f>
        <v>0</v>
      </c>
      <c r="AK7" s="27">
        <f>IFERROR(VLOOKUP(C7,kolo26!$C$6:$H$200,6,0),0)</f>
        <v>0</v>
      </c>
      <c r="AL7" s="27">
        <f>IFERROR(VLOOKUP(C7,kolo27!$C$6:$H$200,6,0),0)</f>
        <v>0</v>
      </c>
      <c r="AM7" s="31">
        <f>IFERROR(VLOOKUP(C7,kolo28!$C$6:$H$200,6,0),0)</f>
        <v>0</v>
      </c>
      <c r="AN7" s="31">
        <f>IFERROR(VLOOKUP(C7,kolo29!$C$6:$H$200,6,0),0)</f>
        <v>0</v>
      </c>
      <c r="AO7" s="31">
        <f>IFERROR(VLOOKUP(C7,kolo30!$C$6:$H$200,6,0),0)</f>
        <v>0</v>
      </c>
      <c r="AP7" s="31">
        <f>IFERROR(VLOOKUP(C7,kolo31!$C$6:$H$200,6,0),0)</f>
        <v>0</v>
      </c>
      <c r="AQ7" s="34">
        <f>IFERROR(VLOOKUP(C7,kolo32!$C$6:$H$200,6,0),0)</f>
        <v>0</v>
      </c>
      <c r="AR7" s="35">
        <f t="array" ref="AR7">SUM(LARGE(AJ7:AQ7,{1,2,3,4,5}))</f>
        <v>0</v>
      </c>
      <c r="AS7" s="36">
        <f t="shared" si="3"/>
        <v>0</v>
      </c>
      <c r="AT7" s="2"/>
    </row>
    <row r="8" spans="1:46" ht="20.399999999999999" hidden="1">
      <c r="A8" s="18">
        <f t="shared" si="0"/>
        <v>3</v>
      </c>
      <c r="B8" s="19" t="s">
        <v>49</v>
      </c>
      <c r="C8" s="20" t="str">
        <f>Popis!A6</f>
        <v>Antolković Anita</v>
      </c>
      <c r="D8" s="21">
        <f>Popis!B6</f>
        <v>1989</v>
      </c>
      <c r="E8" s="22" t="str">
        <f t="shared" si="1"/>
        <v>Ž</v>
      </c>
      <c r="F8" s="23" t="str">
        <f>Popis!E6</f>
        <v>ŽS</v>
      </c>
      <c r="G8" s="24" t="s">
        <v>50</v>
      </c>
      <c r="H8" s="25">
        <f t="shared" si="2"/>
        <v>2</v>
      </c>
      <c r="I8" s="26">
        <f>IFERROR(VLOOKUP(C8,kolo1!$C$6:$H$128,6,0),0)</f>
        <v>44.640019321337995</v>
      </c>
      <c r="J8" s="27">
        <f>IFERROR(VLOOKUP(C8,kolo2!$C$6:$H$200,6,0),0)</f>
        <v>49.878765390453708</v>
      </c>
      <c r="K8" s="27">
        <f>IFERROR(VLOOKUP(C8,kolo3!$C$6:$H$142,6,0),0)</f>
        <v>0</v>
      </c>
      <c r="L8" s="27">
        <f>IFERROR(VLOOKUP(C8,kolo4!$C$6:$H$147,6,0),0)</f>
        <v>46.346936528979754</v>
      </c>
      <c r="M8" s="27">
        <f>IFERROR(VLOOKUP(C8,kolo5!$C$6:$H$144,6,0),0)</f>
        <v>0</v>
      </c>
      <c r="N8" s="27">
        <f>IFERROR(VLOOKUP(C8,kolo6!$C$6:$H$141,6,0),0)</f>
        <v>0</v>
      </c>
      <c r="O8" s="27">
        <f>IFERROR(VLOOKUP(C8,kolo7!$C$6:$H$124,6,0),0)</f>
        <v>0</v>
      </c>
      <c r="P8" s="28">
        <f>IFERROR(VLOOKUP(C8,kolo8!$C$6:$H$132,6,0),0)</f>
        <v>0</v>
      </c>
      <c r="Q8" s="29">
        <f t="array" ref="Q8">SUM(LARGE(I8:P8,{1,2,3,4,5}))</f>
        <v>140.86572124077145</v>
      </c>
      <c r="R8" s="30">
        <f>IFERROR(VLOOKUP(C8,kolo9!$C$6:$H$137,6,0),0)</f>
        <v>0</v>
      </c>
      <c r="S8" s="27">
        <f>IFERROR(VLOOKUP(C8,kolo10!$C$6:$H$134,6,0),0)</f>
        <v>0</v>
      </c>
      <c r="T8" s="27">
        <f>IFERROR(VLOOKUP(C8,kolo11!$C$6:$H$137,6,0),0)</f>
        <v>0</v>
      </c>
      <c r="U8" s="31">
        <f>IFERROR(VLOOKUP(C8,kolo12!$C$6:$H$137,6,0),0)</f>
        <v>38.998331633007879</v>
      </c>
      <c r="V8" s="31">
        <f>IFERROR(VLOOKUP(C8,kolo13!$C$6:$H$140,6,0),0)</f>
        <v>0</v>
      </c>
      <c r="W8" s="31">
        <f>IFERROR(VLOOKUP(C8,kolo14!$C$6:$H$131,6,0),0)</f>
        <v>34.415362622240899</v>
      </c>
      <c r="X8" s="31">
        <f>IFERROR(VLOOKUP(C8,kolo15!$C$6:$H$144,6,0),0)</f>
        <v>0</v>
      </c>
      <c r="Y8" s="32">
        <f>IFERROR(VLOOKUP(C8,kolo16!$C$6:$H$131,6,0),0)</f>
        <v>36.877840079718958</v>
      </c>
      <c r="Z8" s="33">
        <f t="array" ref="Z8">SUM(LARGE(R8:Y8,{1,2,3,4,5}))</f>
        <v>110.29153433496774</v>
      </c>
      <c r="AA8" s="30">
        <f>IFERROR(VLOOKUP(C8,kolo17!$C$6:$H$200,6,0),0)</f>
        <v>0</v>
      </c>
      <c r="AB8" s="27">
        <f>IFERROR(VLOOKUP(C8,kolo18!$C$6:$H$131,6,0),0)</f>
        <v>0</v>
      </c>
      <c r="AC8" s="27">
        <f>IFERROR(VLOOKUP(C8,kolo19!$C$6:$H$132,6,0),0)</f>
        <v>0</v>
      </c>
      <c r="AD8" s="31">
        <f>IFERROR(VLOOKUP(C8,kolo20!$C$6:$H$200,6,0),0)</f>
        <v>0</v>
      </c>
      <c r="AE8" s="31">
        <f>IFERROR(VLOOKUP(C8,kolo21!$C$6:$H$200,6,0),0)</f>
        <v>0</v>
      </c>
      <c r="AF8" s="31">
        <f>IFERROR(VLOOKUP(C8,kolo22!$C$6:$H$200,6,0),0)</f>
        <v>0</v>
      </c>
      <c r="AG8" s="31">
        <f>IFERROR(VLOOKUP(C8,kolo23!$C$6:$H$200,6,0),0)</f>
        <v>0</v>
      </c>
      <c r="AH8" s="32">
        <f>IFERROR(VLOOKUP(C8,kolo24!$C$6:$H$200,6,0),0)</f>
        <v>0</v>
      </c>
      <c r="AI8" s="33">
        <f t="array" ref="AI8">SUM(LARGE(AA8:AH8,{1,2,3,4,5}))</f>
        <v>0</v>
      </c>
      <c r="AJ8" s="30">
        <f>IFERROR(VLOOKUP(C8,kolo25!$C$6:$H$200,6,0),0)</f>
        <v>0</v>
      </c>
      <c r="AK8" s="27">
        <f>IFERROR(VLOOKUP(C8,kolo26!$C$6:$H$200,6,0),0)</f>
        <v>0</v>
      </c>
      <c r="AL8" s="27">
        <f>IFERROR(VLOOKUP(C8,kolo27!$C$6:$H$200,6,0),0)</f>
        <v>0</v>
      </c>
      <c r="AM8" s="31">
        <f>IFERROR(VLOOKUP(C8,kolo28!$C$6:$H$200,6,0),0)</f>
        <v>0</v>
      </c>
      <c r="AN8" s="31">
        <f>IFERROR(VLOOKUP(C8,kolo29!$C$6:$H$200,6,0),0)</f>
        <v>0</v>
      </c>
      <c r="AO8" s="31">
        <f>IFERROR(VLOOKUP(C8,kolo30!$C$6:$H$200,6,0),0)</f>
        <v>0</v>
      </c>
      <c r="AP8" s="31">
        <f>IFERROR(VLOOKUP(C8,kolo31!$C$6:$H$200,6,0),0)</f>
        <v>0</v>
      </c>
      <c r="AQ8" s="34">
        <f>IFERROR(VLOOKUP(C8,kolo32!$C$6:$H$200,6,0),0)</f>
        <v>0</v>
      </c>
      <c r="AR8" s="35">
        <f t="array" ref="AR8">SUM(LARGE(AJ8:AQ8,{1,2,3,4,5}))</f>
        <v>0</v>
      </c>
      <c r="AS8" s="36">
        <f t="shared" si="3"/>
        <v>251.15725557573919</v>
      </c>
      <c r="AT8" s="2"/>
    </row>
    <row r="9" spans="1:46" ht="20.399999999999999">
      <c r="A9" s="18">
        <f t="shared" si="0"/>
        <v>1</v>
      </c>
      <c r="B9" s="19" t="s">
        <v>49</v>
      </c>
      <c r="C9" s="20" t="str">
        <f>Popis!A196</f>
        <v>Pavlaković Mario</v>
      </c>
      <c r="D9" s="21">
        <f>Popis!B196</f>
        <v>1986</v>
      </c>
      <c r="E9" s="22" t="str">
        <f>LEFT(F9)</f>
        <v>M</v>
      </c>
      <c r="F9" s="23" t="str">
        <f>Popis!E196</f>
        <v>M35</v>
      </c>
      <c r="G9" s="24" t="s">
        <v>50</v>
      </c>
      <c r="H9" s="25">
        <f>1 + COUNTIFS($AS$6:$AS$950,"&gt;" &amp;$AS9, $F$6:$F$950, $F9)</f>
        <v>1</v>
      </c>
      <c r="I9" s="26">
        <f>IFERROR(VLOOKUP(C9,kolo1!$C$6:$H$128,6,0),0)</f>
        <v>0</v>
      </c>
      <c r="J9" s="27">
        <f>IFERROR(VLOOKUP(C9,kolo2!$C$6:$H$200,6,0),0)</f>
        <v>67.399472566454293</v>
      </c>
      <c r="K9" s="27">
        <f>IFERROR(VLOOKUP(C9,kolo3!$C$6:$H$142,6,0),0)</f>
        <v>0</v>
      </c>
      <c r="L9" s="27">
        <f>IFERROR(VLOOKUP(C9,kolo4!$C$6:$H$147,6,0),0)</f>
        <v>71.129063044535712</v>
      </c>
      <c r="M9" s="27">
        <f>IFERROR(VLOOKUP(C9,kolo5!$C$6:$H$144,6,0),0)</f>
        <v>65.722040344497387</v>
      </c>
      <c r="N9" s="27">
        <f>IFERROR(VLOOKUP(C9,kolo6!$C$6:$H$141,6,0),0)</f>
        <v>72.109834538922243</v>
      </c>
      <c r="O9" s="27">
        <f>IFERROR(VLOOKUP(C9,kolo7!$C$6:$H$124,6,0),0)</f>
        <v>68.637269897927169</v>
      </c>
      <c r="P9" s="28">
        <f>IFERROR(VLOOKUP(C9,kolo8!$C$6:$H$132,6,0),0)</f>
        <v>0</v>
      </c>
      <c r="Q9" s="29">
        <f t="array" ref="Q9">SUM(LARGE(I9:P9,{1,2,3,4,5}))</f>
        <v>344.9976803923368</v>
      </c>
      <c r="R9" s="30">
        <f>IFERROR(VLOOKUP(C9,kolo9!$C$6:$H$137,6,0),0)</f>
        <v>0</v>
      </c>
      <c r="S9" s="27">
        <f>IFERROR(VLOOKUP(C9,kolo10!$C$6:$H$134,6,0),0)</f>
        <v>57.529651276289727</v>
      </c>
      <c r="T9" s="27">
        <f>IFERROR(VLOOKUP(C9,kolo11!$C$6:$H$137,6,0),0)</f>
        <v>55.845126458852398</v>
      </c>
      <c r="U9" s="31">
        <f>IFERROR(VLOOKUP(C9,kolo12!$C$6:$H$137,6,0),0)</f>
        <v>50.261750946758752</v>
      </c>
      <c r="V9" s="31">
        <f>IFERROR(VLOOKUP(C9,kolo13!$C$6:$H$140,6,0),0)</f>
        <v>54.869684499314118</v>
      </c>
      <c r="W9" s="31">
        <f>IFERROR(VLOOKUP(C9,kolo14!$C$6:$H$131,6,0),0)</f>
        <v>50.972490431075393</v>
      </c>
      <c r="X9" s="31">
        <f>IFERROR(VLOOKUP(C9,kolo15!$C$6:$H$144,6,0),0)</f>
        <v>59.231533408107673</v>
      </c>
      <c r="Y9" s="32">
        <f>IFERROR(VLOOKUP(C9,kolo16!$C$6:$H$131,6,0),0)</f>
        <v>0</v>
      </c>
      <c r="Z9" s="33">
        <f t="array" ref="Z9">SUM(LARGE(R9:Y9,{1,2,3,4,5}))</f>
        <v>278.44848607363934</v>
      </c>
      <c r="AA9" s="30">
        <f>IFERROR(VLOOKUP(C9,kolo17!$C$6:$H$200,6,0),0)</f>
        <v>0</v>
      </c>
      <c r="AB9" s="27">
        <f>IFERROR(VLOOKUP(C9,kolo18!$C$6:$H$131,6,0),0)</f>
        <v>63.397965195329341</v>
      </c>
      <c r="AC9" s="27">
        <f>IFERROR(VLOOKUP(C9,kolo19!$C$6:$H$132,6,0),0)</f>
        <v>61.514801999231061</v>
      </c>
      <c r="AD9" s="31">
        <f>IFERROR(VLOOKUP(C9,kolo20!$C$6:$H$200,6,0),0)</f>
        <v>0</v>
      </c>
      <c r="AE9" s="31">
        <f>IFERROR(VLOOKUP(C9,kolo21!$C$6:$H$200,6,0),0)</f>
        <v>0</v>
      </c>
      <c r="AF9" s="31">
        <f>IFERROR(VLOOKUP(C9,kolo22!$C$6:$H$200,6,0),0)</f>
        <v>0</v>
      </c>
      <c r="AG9" s="31">
        <f>IFERROR(VLOOKUP(C9,kolo23!$C$6:$H$200,6,0),0)</f>
        <v>0</v>
      </c>
      <c r="AH9" s="32">
        <f>IFERROR(VLOOKUP(C9,kolo24!$C$6:$H$200,6,0),0)</f>
        <v>0</v>
      </c>
      <c r="AI9" s="33">
        <f t="array" ref="AI9">SUM(LARGE(AA9:AH9,{1,2,3,4,5}))</f>
        <v>124.9127671945604</v>
      </c>
      <c r="AJ9" s="30">
        <f>IFERROR(VLOOKUP(C9,kolo25!$C$6:$H$200,6,0),0)</f>
        <v>0</v>
      </c>
      <c r="AK9" s="27">
        <f>IFERROR(VLOOKUP(C9,kolo26!$C$6:$H$200,6,0),0)</f>
        <v>0</v>
      </c>
      <c r="AL9" s="27">
        <f>IFERROR(VLOOKUP(C9,kolo27!$C$6:$H$200,6,0),0)</f>
        <v>0</v>
      </c>
      <c r="AM9" s="31">
        <f>IFERROR(VLOOKUP(C9,kolo28!$C$6:$H$200,6,0),0)</f>
        <v>0</v>
      </c>
      <c r="AN9" s="31">
        <f>IFERROR(VLOOKUP(C9,kolo29!$C$6:$H$200,6,0),0)</f>
        <v>0</v>
      </c>
      <c r="AO9" s="31">
        <f>IFERROR(VLOOKUP(C9,kolo30!$C$6:$H$200,6,0),0)</f>
        <v>0</v>
      </c>
      <c r="AP9" s="31">
        <f>IFERROR(VLOOKUP(C9,kolo31!$C$6:$H$200,6,0),0)</f>
        <v>0</v>
      </c>
      <c r="AQ9" s="34">
        <f>IFERROR(VLOOKUP(C9,kolo32!$C$6:$H$200,6,0),0)</f>
        <v>0</v>
      </c>
      <c r="AR9" s="35">
        <f t="array" ref="AR9">SUM(LARGE(AJ9:AQ9,{1,2,3,4,5}))</f>
        <v>0</v>
      </c>
      <c r="AS9" s="36">
        <f>Q9+Z9+AI9+AR9</f>
        <v>748.35893366053654</v>
      </c>
      <c r="AT9" s="2"/>
    </row>
    <row r="10" spans="1:46" ht="20.399999999999999" hidden="1">
      <c r="A10" s="18">
        <f t="shared" si="0"/>
        <v>88</v>
      </c>
      <c r="B10" s="19" t="s">
        <v>49</v>
      </c>
      <c r="C10" s="20" t="str">
        <f>Popis!A8</f>
        <v>Babić Dominik</v>
      </c>
      <c r="D10" s="21">
        <f>Popis!B8</f>
        <v>0</v>
      </c>
      <c r="E10" s="22" t="str">
        <f>LEFT(F10)</f>
        <v>M</v>
      </c>
      <c r="F10" s="23" t="str">
        <f>Popis!E8</f>
        <v>Mun</v>
      </c>
      <c r="G10" s="24" t="s">
        <v>50</v>
      </c>
      <c r="H10" s="25">
        <f>1 + COUNTIFS($AS$6:$AS$950,"&gt;" &amp;$AS10, $F$6:$F$950, $F10)</f>
        <v>8</v>
      </c>
      <c r="I10" s="26">
        <f>IFERROR(VLOOKUP(C10,kolo1!$C$6:$H$128,6,0),0)</f>
        <v>0</v>
      </c>
      <c r="J10" s="27">
        <f>IFERROR(VLOOKUP(C10,kolo2!$C$6:$H$200,6,0),0)</f>
        <v>0</v>
      </c>
      <c r="K10" s="27">
        <f>IFERROR(VLOOKUP(C10,kolo3!$C$6:$H$142,6,0),0)</f>
        <v>0</v>
      </c>
      <c r="L10" s="27">
        <f>IFERROR(VLOOKUP(C10,kolo4!$C$6:$H$147,6,0),0)</f>
        <v>0</v>
      </c>
      <c r="M10" s="27">
        <f>IFERROR(VLOOKUP(C10,kolo5!$C$6:$H$144,6,0),0)</f>
        <v>0</v>
      </c>
      <c r="N10" s="27">
        <f>IFERROR(VLOOKUP(C10,kolo6!$C$6:$H$141,6,0),0)</f>
        <v>0</v>
      </c>
      <c r="O10" s="27">
        <f>IFERROR(VLOOKUP(C10,kolo7!$C$6:$H$124,6,0),0)</f>
        <v>0</v>
      </c>
      <c r="P10" s="28">
        <f>IFERROR(VLOOKUP(C10,kolo8!$C$6:$H$132,6,0),0)</f>
        <v>0</v>
      </c>
      <c r="Q10" s="29">
        <f t="array" ref="Q10">SUM(LARGE(I10:P10,{1,2,3,4,5}))</f>
        <v>0</v>
      </c>
      <c r="R10" s="30">
        <f>IFERROR(VLOOKUP(C10,kolo9!$C$6:$H$137,6,0),0)</f>
        <v>0</v>
      </c>
      <c r="S10" s="27">
        <f>IFERROR(VLOOKUP(C10,kolo10!$C$6:$H$134,6,0),0)</f>
        <v>0</v>
      </c>
      <c r="T10" s="27">
        <f>IFERROR(VLOOKUP(C10,kolo11!$C$6:$H$137,6,0),0)</f>
        <v>0</v>
      </c>
      <c r="U10" s="31">
        <f>IFERROR(VLOOKUP(C10,kolo12!$C$6:$H$137,6,0),0)</f>
        <v>0</v>
      </c>
      <c r="V10" s="31">
        <f>IFERROR(VLOOKUP(C10,kolo13!$C$6:$H$140,6,0),0)</f>
        <v>0</v>
      </c>
      <c r="W10" s="31">
        <f>IFERROR(VLOOKUP(C10,kolo14!$C$6:$H$131,6,0),0)</f>
        <v>0</v>
      </c>
      <c r="X10" s="31">
        <f>IFERROR(VLOOKUP(C10,kolo15!$C$6:$H$144,6,0),0)</f>
        <v>0</v>
      </c>
      <c r="Y10" s="32">
        <f>IFERROR(VLOOKUP(C10,kolo16!$C$6:$H$131,6,0),0)</f>
        <v>0</v>
      </c>
      <c r="Z10" s="33">
        <f t="array" ref="Z10">SUM(LARGE(R10:Y10,{1,2,3,4,5}))</f>
        <v>0</v>
      </c>
      <c r="AA10" s="30">
        <f>IFERROR(VLOOKUP(C10,kolo17!$C$6:$H$200,6,0),0)</f>
        <v>0</v>
      </c>
      <c r="AB10" s="27">
        <f>IFERROR(VLOOKUP(C10,kolo18!$C$6:$H$131,6,0),0)</f>
        <v>0</v>
      </c>
      <c r="AC10" s="27">
        <f>IFERROR(VLOOKUP(C10,kolo19!$C$6:$H$132,6,0),0)</f>
        <v>0</v>
      </c>
      <c r="AD10" s="31">
        <f>IFERROR(VLOOKUP(C10,kolo20!$C$6:$H$200,6,0),0)</f>
        <v>0</v>
      </c>
      <c r="AE10" s="31">
        <f>IFERROR(VLOOKUP(C10,kolo21!$C$6:$H$200,6,0),0)</f>
        <v>0</v>
      </c>
      <c r="AF10" s="31">
        <f>IFERROR(VLOOKUP(C10,kolo22!$C$6:$H$200,6,0),0)</f>
        <v>0</v>
      </c>
      <c r="AG10" s="31">
        <f>IFERROR(VLOOKUP(C10,kolo23!$C$6:$H$200,6,0),0)</f>
        <v>0</v>
      </c>
      <c r="AH10" s="32">
        <f>IFERROR(VLOOKUP(C10,kolo24!$C$6:$H$200,6,0),0)</f>
        <v>0</v>
      </c>
      <c r="AI10" s="33">
        <f t="array" ref="AI10">SUM(LARGE(AA10:AH10,{1,2,3,4,5}))</f>
        <v>0</v>
      </c>
      <c r="AJ10" s="30">
        <f>IFERROR(VLOOKUP(C10,kolo25!$C$6:$H$200,6,0),0)</f>
        <v>0</v>
      </c>
      <c r="AK10" s="27">
        <f>IFERROR(VLOOKUP(C10,kolo26!$C$6:$H$200,6,0),0)</f>
        <v>0</v>
      </c>
      <c r="AL10" s="27">
        <f>IFERROR(VLOOKUP(C10,kolo27!$C$6:$H$200,6,0),0)</f>
        <v>0</v>
      </c>
      <c r="AM10" s="31">
        <f>IFERROR(VLOOKUP(C10,kolo28!$C$6:$H$200,6,0),0)</f>
        <v>0</v>
      </c>
      <c r="AN10" s="31">
        <f>IFERROR(VLOOKUP(C10,kolo29!$C$6:$H$200,6,0),0)</f>
        <v>0</v>
      </c>
      <c r="AO10" s="31">
        <f>IFERROR(VLOOKUP(C10,kolo30!$C$6:$H$200,6,0),0)</f>
        <v>0</v>
      </c>
      <c r="AP10" s="31">
        <f>IFERROR(VLOOKUP(C10,kolo31!$C$6:$H$200,6,0),0)</f>
        <v>0</v>
      </c>
      <c r="AQ10" s="34">
        <f>IFERROR(VLOOKUP(C10,kolo32!$C$6:$H$200,6,0),0)</f>
        <v>0</v>
      </c>
      <c r="AR10" s="35">
        <f t="array" ref="AR10">SUM(LARGE(AJ10:AQ10,{1,2,3,4,5}))</f>
        <v>0</v>
      </c>
      <c r="AS10" s="36">
        <f>Q10+Z10+AI10+AR10</f>
        <v>0</v>
      </c>
      <c r="AT10" s="2"/>
    </row>
    <row r="11" spans="1:46" ht="20.399999999999999" hidden="1">
      <c r="A11" s="18">
        <f t="shared" si="0"/>
        <v>16</v>
      </c>
      <c r="B11" s="19" t="s">
        <v>49</v>
      </c>
      <c r="C11" s="20" t="str">
        <f>Popis!A9</f>
        <v>Bađun Gabrijela</v>
      </c>
      <c r="D11" s="21">
        <f>Popis!B9</f>
        <v>1999</v>
      </c>
      <c r="E11" s="22" t="str">
        <f>LEFT(F11)</f>
        <v>Ž</v>
      </c>
      <c r="F11" s="23" t="str">
        <f>Popis!E9</f>
        <v>ŽS</v>
      </c>
      <c r="G11" s="24" t="s">
        <v>50</v>
      </c>
      <c r="H11" s="25">
        <f>1 + COUNTIFS($AS$6:$AS$950,"&gt;" &amp;$AS11, $F$6:$F$950, $F11)</f>
        <v>6</v>
      </c>
      <c r="I11" s="26">
        <f>IFERROR(VLOOKUP(C11,kolo1!$C$6:$H$128,6,0),0)</f>
        <v>0</v>
      </c>
      <c r="J11" s="27">
        <f>IFERROR(VLOOKUP(C11,kolo2!$C$6:$H$200,6,0),0)</f>
        <v>0</v>
      </c>
      <c r="K11" s="27">
        <f>IFERROR(VLOOKUP(C11,kolo3!$C$6:$H$142,6,0),0)</f>
        <v>0</v>
      </c>
      <c r="L11" s="27">
        <f>IFERROR(VLOOKUP(C11,kolo4!$C$6:$H$147,6,0),0)</f>
        <v>0</v>
      </c>
      <c r="M11" s="27">
        <f>IFERROR(VLOOKUP(C11,kolo5!$C$6:$H$144,6,0),0)</f>
        <v>0</v>
      </c>
      <c r="N11" s="27">
        <f>IFERROR(VLOOKUP(C11,kolo6!$C$6:$H$141,6,0),0)</f>
        <v>0</v>
      </c>
      <c r="O11" s="27">
        <f>IFERROR(VLOOKUP(C11,kolo7!$C$6:$H$124,6,0),0)</f>
        <v>0</v>
      </c>
      <c r="P11" s="28">
        <f>IFERROR(VLOOKUP(C11,kolo8!$C$6:$H$132,6,0),0)</f>
        <v>0</v>
      </c>
      <c r="Q11" s="29">
        <f t="array" ref="Q11">SUM(LARGE(I11:P11,{1,2,3,4,5}))</f>
        <v>0</v>
      </c>
      <c r="R11" s="30">
        <f>IFERROR(VLOOKUP(C11,kolo9!$C$6:$H$137,6,0),0)</f>
        <v>0</v>
      </c>
      <c r="S11" s="27">
        <f>IFERROR(VLOOKUP(C11,kolo10!$C$6:$H$134,6,0),0)</f>
        <v>0</v>
      </c>
      <c r="T11" s="27">
        <f>IFERROR(VLOOKUP(C11,kolo11!$C$6:$H$137,6,0),0)</f>
        <v>0</v>
      </c>
      <c r="U11" s="31">
        <f>IFERROR(VLOOKUP(C11,kolo12!$C$6:$H$137,6,0),0)</f>
        <v>0</v>
      </c>
      <c r="V11" s="31">
        <f>IFERROR(VLOOKUP(C11,kolo13!$C$6:$H$140,6,0),0)</f>
        <v>0</v>
      </c>
      <c r="W11" s="31">
        <f>IFERROR(VLOOKUP(C11,kolo14!$C$6:$H$131,6,0),0)</f>
        <v>0</v>
      </c>
      <c r="X11" s="31">
        <f>IFERROR(VLOOKUP(C11,kolo15!$C$6:$H$144,6,0),0)</f>
        <v>0</v>
      </c>
      <c r="Y11" s="32">
        <f>IFERROR(VLOOKUP(C11,kolo16!$C$6:$H$131,6,0),0)</f>
        <v>0</v>
      </c>
      <c r="Z11" s="33">
        <f t="array" ref="Z11">SUM(LARGE(R11:Y11,{1,2,3,4,5}))</f>
        <v>0</v>
      </c>
      <c r="AA11" s="30">
        <f>IFERROR(VLOOKUP(C11,kolo17!$C$6:$H$200,6,0),0)</f>
        <v>0</v>
      </c>
      <c r="AB11" s="27">
        <f>IFERROR(VLOOKUP(C11,kolo18!$C$6:$H$131,6,0),0)</f>
        <v>0</v>
      </c>
      <c r="AC11" s="27">
        <f>IFERROR(VLOOKUP(C11,kolo19!$C$6:$H$132,6,0),0)</f>
        <v>0</v>
      </c>
      <c r="AD11" s="31">
        <f>IFERROR(VLOOKUP(C11,kolo20!$C$6:$H$200,6,0),0)</f>
        <v>0</v>
      </c>
      <c r="AE11" s="31">
        <f>IFERROR(VLOOKUP(C11,kolo21!$C$6:$H$200,6,0),0)</f>
        <v>0</v>
      </c>
      <c r="AF11" s="31">
        <f>IFERROR(VLOOKUP(C11,kolo22!$C$6:$H$200,6,0),0)</f>
        <v>0</v>
      </c>
      <c r="AG11" s="31">
        <f>IFERROR(VLOOKUP(C11,kolo23!$C$6:$H$200,6,0),0)</f>
        <v>0</v>
      </c>
      <c r="AH11" s="32">
        <f>IFERROR(VLOOKUP(C11,kolo24!$C$6:$H$200,6,0),0)</f>
        <v>0</v>
      </c>
      <c r="AI11" s="33">
        <f t="array" ref="AI11">SUM(LARGE(AA11:AH11,{1,2,3,4,5}))</f>
        <v>0</v>
      </c>
      <c r="AJ11" s="30">
        <f>IFERROR(VLOOKUP(C11,kolo25!$C$6:$H$200,6,0),0)</f>
        <v>0</v>
      </c>
      <c r="AK11" s="27">
        <f>IFERROR(VLOOKUP(C11,kolo26!$C$6:$H$200,6,0),0)</f>
        <v>0</v>
      </c>
      <c r="AL11" s="27">
        <f>IFERROR(VLOOKUP(C11,kolo27!$C$6:$H$200,6,0),0)</f>
        <v>0</v>
      </c>
      <c r="AM11" s="31">
        <f>IFERROR(VLOOKUP(C11,kolo28!$C$6:$H$200,6,0),0)</f>
        <v>0</v>
      </c>
      <c r="AN11" s="31">
        <f>IFERROR(VLOOKUP(C11,kolo29!$C$6:$H$200,6,0),0)</f>
        <v>0</v>
      </c>
      <c r="AO11" s="31">
        <f>IFERROR(VLOOKUP(C11,kolo30!$C$6:$H$200,6,0),0)</f>
        <v>0</v>
      </c>
      <c r="AP11" s="31">
        <f>IFERROR(VLOOKUP(C11,kolo31!$C$6:$H$200,6,0),0)</f>
        <v>0</v>
      </c>
      <c r="AQ11" s="34">
        <f>IFERROR(VLOOKUP(C11,kolo32!$C$6:$H$200,6,0),0)</f>
        <v>0</v>
      </c>
      <c r="AR11" s="35">
        <f t="array" ref="AR11">SUM(LARGE(AJ11:AQ11,{1,2,3,4,5}))</f>
        <v>0</v>
      </c>
      <c r="AS11" s="36">
        <f>Q11+Z11+AI11+AR11</f>
        <v>0</v>
      </c>
      <c r="AT11" s="2"/>
    </row>
    <row r="12" spans="1:46" ht="20.399999999999999" hidden="1">
      <c r="A12" s="18">
        <f t="shared" si="0"/>
        <v>16</v>
      </c>
      <c r="B12" s="19" t="s">
        <v>49</v>
      </c>
      <c r="C12" s="20" t="str">
        <f>Popis!A10</f>
        <v>Bađun Petra</v>
      </c>
      <c r="D12" s="21">
        <f>Popis!B10</f>
        <v>0</v>
      </c>
      <c r="E12" s="22" t="str">
        <f>LEFT(F12)</f>
        <v>Ž</v>
      </c>
      <c r="F12" s="23" t="str">
        <f>Popis!E10</f>
        <v>Žun</v>
      </c>
      <c r="G12" s="24" t="s">
        <v>50</v>
      </c>
      <c r="H12" s="25">
        <f>1 + COUNTIFS($AS$6:$AS$950,"&gt;" &amp;$AS12, $F$6:$F$950, $F12)</f>
        <v>1</v>
      </c>
      <c r="I12" s="26">
        <f>IFERROR(VLOOKUP(C12,kolo1!$C$6:$H$128,6,0),0)</f>
        <v>0</v>
      </c>
      <c r="J12" s="27">
        <f>IFERROR(VLOOKUP(C12,kolo2!$C$6:$H$200,6,0),0)</f>
        <v>0</v>
      </c>
      <c r="K12" s="27">
        <f>IFERROR(VLOOKUP(C12,kolo3!$C$6:$H$142,6,0),0)</f>
        <v>0</v>
      </c>
      <c r="L12" s="27">
        <f>IFERROR(VLOOKUP(C12,kolo4!$C$6:$H$147,6,0),0)</f>
        <v>0</v>
      </c>
      <c r="M12" s="27">
        <f>IFERROR(VLOOKUP(C12,kolo5!$C$6:$H$144,6,0),0)</f>
        <v>0</v>
      </c>
      <c r="N12" s="27">
        <f>IFERROR(VLOOKUP(C12,kolo6!$C$6:$H$141,6,0),0)</f>
        <v>0</v>
      </c>
      <c r="O12" s="27">
        <f>IFERROR(VLOOKUP(C12,kolo7!$C$6:$H$124,6,0),0)</f>
        <v>0</v>
      </c>
      <c r="P12" s="28">
        <f>IFERROR(VLOOKUP(C12,kolo8!$C$6:$H$132,6,0),0)</f>
        <v>0</v>
      </c>
      <c r="Q12" s="29">
        <f t="array" ref="Q12">SUM(LARGE(I12:P12,{1,2,3,4,5}))</f>
        <v>0</v>
      </c>
      <c r="R12" s="30">
        <f>IFERROR(VLOOKUP(C12,kolo9!$C$6:$H$137,6,0),0)</f>
        <v>0</v>
      </c>
      <c r="S12" s="27">
        <f>IFERROR(VLOOKUP(C12,kolo10!$C$6:$H$134,6,0),0)</f>
        <v>0</v>
      </c>
      <c r="T12" s="27">
        <f>IFERROR(VLOOKUP(C12,kolo11!$C$6:$H$137,6,0),0)</f>
        <v>0</v>
      </c>
      <c r="U12" s="31">
        <f>IFERROR(VLOOKUP(C12,kolo12!$C$6:$H$137,6,0),0)</f>
        <v>0</v>
      </c>
      <c r="V12" s="31">
        <f>IFERROR(VLOOKUP(C12,kolo13!$C$6:$H$140,6,0),0)</f>
        <v>0</v>
      </c>
      <c r="W12" s="31">
        <f>IFERROR(VLOOKUP(C12,kolo14!$C$6:$H$131,6,0),0)</f>
        <v>0</v>
      </c>
      <c r="X12" s="31">
        <f>IFERROR(VLOOKUP(C12,kolo15!$C$6:$H$144,6,0),0)</f>
        <v>0</v>
      </c>
      <c r="Y12" s="32">
        <f>IFERROR(VLOOKUP(C12,kolo16!$C$6:$H$131,6,0),0)</f>
        <v>0</v>
      </c>
      <c r="Z12" s="33">
        <f t="array" ref="Z12">SUM(LARGE(R12:Y12,{1,2,3,4,5}))</f>
        <v>0</v>
      </c>
      <c r="AA12" s="30">
        <f>IFERROR(VLOOKUP(C12,kolo17!$C$6:$H$200,6,0),0)</f>
        <v>0</v>
      </c>
      <c r="AB12" s="27">
        <f>IFERROR(VLOOKUP(C12,kolo18!$C$6:$H$131,6,0),0)</f>
        <v>0</v>
      </c>
      <c r="AC12" s="27">
        <f>IFERROR(VLOOKUP(C12,kolo19!$C$6:$H$132,6,0),0)</f>
        <v>0</v>
      </c>
      <c r="AD12" s="31">
        <f>IFERROR(VLOOKUP(C12,kolo20!$C$6:$H$200,6,0),0)</f>
        <v>0</v>
      </c>
      <c r="AE12" s="31">
        <f>IFERROR(VLOOKUP(C12,kolo21!$C$6:$H$200,6,0),0)</f>
        <v>0</v>
      </c>
      <c r="AF12" s="31">
        <f>IFERROR(VLOOKUP(C12,kolo22!$C$6:$H$200,6,0),0)</f>
        <v>0</v>
      </c>
      <c r="AG12" s="31">
        <f>IFERROR(VLOOKUP(C12,kolo23!$C$6:$H$200,6,0),0)</f>
        <v>0</v>
      </c>
      <c r="AH12" s="32">
        <f>IFERROR(VLOOKUP(C12,kolo24!$C$6:$H$200,6,0),0)</f>
        <v>0</v>
      </c>
      <c r="AI12" s="33">
        <f t="array" ref="AI12">SUM(LARGE(AA12:AH12,{1,2,3,4,5}))</f>
        <v>0</v>
      </c>
      <c r="AJ12" s="30">
        <f>IFERROR(VLOOKUP(C12,kolo25!$C$6:$H$200,6,0),0)</f>
        <v>0</v>
      </c>
      <c r="AK12" s="27">
        <f>IFERROR(VLOOKUP(C12,kolo26!$C$6:$H$200,6,0),0)</f>
        <v>0</v>
      </c>
      <c r="AL12" s="27">
        <f>IFERROR(VLOOKUP(C12,kolo27!$C$6:$H$200,6,0),0)</f>
        <v>0</v>
      </c>
      <c r="AM12" s="31">
        <f>IFERROR(VLOOKUP(C12,kolo28!$C$6:$H$200,6,0),0)</f>
        <v>0</v>
      </c>
      <c r="AN12" s="31">
        <f>IFERROR(VLOOKUP(C12,kolo29!$C$6:$H$200,6,0),0)</f>
        <v>0</v>
      </c>
      <c r="AO12" s="31">
        <f>IFERROR(VLOOKUP(C12,kolo30!$C$6:$H$200,6,0),0)</f>
        <v>0</v>
      </c>
      <c r="AP12" s="31">
        <f>IFERROR(VLOOKUP(C12,kolo31!$C$6:$H$200,6,0),0)</f>
        <v>0</v>
      </c>
      <c r="AQ12" s="34">
        <f>IFERROR(VLOOKUP(C12,kolo32!$C$6:$H$200,6,0),0)</f>
        <v>0</v>
      </c>
      <c r="AR12" s="35">
        <f t="array" ref="AR12">SUM(LARGE(AJ12:AQ12,{1,2,3,4,5}))</f>
        <v>0</v>
      </c>
      <c r="AS12" s="36">
        <f>Q12+Z12+AI12+AR12</f>
        <v>0</v>
      </c>
      <c r="AT12" s="2"/>
    </row>
    <row r="13" spans="1:46" ht="20.399999999999999" hidden="1">
      <c r="A13" s="18">
        <f t="shared" si="0"/>
        <v>88</v>
      </c>
      <c r="B13" s="19" t="s">
        <v>49</v>
      </c>
      <c r="C13" s="20" t="str">
        <f>Popis!A11</f>
        <v>Bakšić Goran</v>
      </c>
      <c r="D13" s="21">
        <f>Popis!B11</f>
        <v>2001</v>
      </c>
      <c r="E13" s="22" t="str">
        <f>LEFT(F13)</f>
        <v>M</v>
      </c>
      <c r="F13" s="23" t="str">
        <f>Popis!E11</f>
        <v>MS</v>
      </c>
      <c r="G13" s="24" t="s">
        <v>50</v>
      </c>
      <c r="H13" s="25">
        <f>1 + COUNTIFS($AS$6:$AS$950,"&gt;" &amp;$AS13, $F$6:$F$950, $F13)</f>
        <v>16</v>
      </c>
      <c r="I13" s="26">
        <f>IFERROR(VLOOKUP(C13,kolo1!$C$6:$H$128,6,0),0)</f>
        <v>0</v>
      </c>
      <c r="J13" s="27">
        <f>IFERROR(VLOOKUP(C13,kolo2!$C$6:$H$200,6,0),0)</f>
        <v>0</v>
      </c>
      <c r="K13" s="27">
        <f>IFERROR(VLOOKUP(C13,kolo3!$C$6:$H$142,6,0),0)</f>
        <v>0</v>
      </c>
      <c r="L13" s="27">
        <f>IFERROR(VLOOKUP(C13,kolo4!$C$6:$H$147,6,0),0)</f>
        <v>0</v>
      </c>
      <c r="M13" s="27">
        <f>IFERROR(VLOOKUP(C13,kolo5!$C$6:$H$144,6,0),0)</f>
        <v>0</v>
      </c>
      <c r="N13" s="27">
        <f>IFERROR(VLOOKUP(C13,kolo6!$C$6:$H$141,6,0),0)</f>
        <v>0</v>
      </c>
      <c r="O13" s="27">
        <f>IFERROR(VLOOKUP(C13,kolo7!$C$6:$H$124,6,0),0)</f>
        <v>0</v>
      </c>
      <c r="P13" s="28">
        <f>IFERROR(VLOOKUP(C13,kolo8!$C$6:$H$132,6,0),0)</f>
        <v>0</v>
      </c>
      <c r="Q13" s="29">
        <f t="array" ref="Q13">SUM(LARGE(I13:P13,{1,2,3,4,5}))</f>
        <v>0</v>
      </c>
      <c r="R13" s="30">
        <f>IFERROR(VLOOKUP(C13,kolo9!$C$6:$H$137,6,0),0)</f>
        <v>0</v>
      </c>
      <c r="S13" s="27">
        <f>IFERROR(VLOOKUP(C13,kolo10!$C$6:$H$134,6,0),0)</f>
        <v>0</v>
      </c>
      <c r="T13" s="27">
        <f>IFERROR(VLOOKUP(C13,kolo11!$C$6:$H$137,6,0),0)</f>
        <v>0</v>
      </c>
      <c r="U13" s="31">
        <f>IFERROR(VLOOKUP(C13,kolo12!$C$6:$H$137,6,0),0)</f>
        <v>0</v>
      </c>
      <c r="V13" s="31">
        <f>IFERROR(VLOOKUP(C13,kolo13!$C$6:$H$140,6,0),0)</f>
        <v>0</v>
      </c>
      <c r="W13" s="31">
        <f>IFERROR(VLOOKUP(C13,kolo14!$C$6:$H$131,6,0),0)</f>
        <v>0</v>
      </c>
      <c r="X13" s="31">
        <f>IFERROR(VLOOKUP(C13,kolo15!$C$6:$H$144,6,0),0)</f>
        <v>0</v>
      </c>
      <c r="Y13" s="32">
        <f>IFERROR(VLOOKUP(C13,kolo16!$C$6:$H$131,6,0),0)</f>
        <v>0</v>
      </c>
      <c r="Z13" s="33">
        <f t="array" ref="Z13">SUM(LARGE(R13:Y13,{1,2,3,4,5}))</f>
        <v>0</v>
      </c>
      <c r="AA13" s="30">
        <f>IFERROR(VLOOKUP(C13,kolo17!$C$6:$H$200,6,0),0)</f>
        <v>0</v>
      </c>
      <c r="AB13" s="27">
        <f>IFERROR(VLOOKUP(C13,kolo18!$C$6:$H$131,6,0),0)</f>
        <v>0</v>
      </c>
      <c r="AC13" s="27">
        <f>IFERROR(VLOOKUP(C13,kolo19!$C$6:$H$132,6,0),0)</f>
        <v>0</v>
      </c>
      <c r="AD13" s="31">
        <f>IFERROR(VLOOKUP(C13,kolo20!$C$6:$H$200,6,0),0)</f>
        <v>0</v>
      </c>
      <c r="AE13" s="31">
        <f>IFERROR(VLOOKUP(C13,kolo21!$C$6:$H$200,6,0),0)</f>
        <v>0</v>
      </c>
      <c r="AF13" s="31">
        <f>IFERROR(VLOOKUP(C13,kolo22!$C$6:$H$200,6,0),0)</f>
        <v>0</v>
      </c>
      <c r="AG13" s="31">
        <f>IFERROR(VLOOKUP(C13,kolo23!$C$6:$H$200,6,0),0)</f>
        <v>0</v>
      </c>
      <c r="AH13" s="32">
        <f>IFERROR(VLOOKUP(C13,kolo24!$C$6:$H$200,6,0),0)</f>
        <v>0</v>
      </c>
      <c r="AI13" s="33">
        <f t="array" ref="AI13">SUM(LARGE(AA13:AH13,{1,2,3,4,5}))</f>
        <v>0</v>
      </c>
      <c r="AJ13" s="30">
        <f>IFERROR(VLOOKUP(C13,kolo25!$C$6:$H$200,6,0),0)</f>
        <v>0</v>
      </c>
      <c r="AK13" s="27">
        <f>IFERROR(VLOOKUP(C13,kolo26!$C$6:$H$200,6,0),0)</f>
        <v>0</v>
      </c>
      <c r="AL13" s="27">
        <f>IFERROR(VLOOKUP(C13,kolo27!$C$6:$H$200,6,0),0)</f>
        <v>0</v>
      </c>
      <c r="AM13" s="31">
        <f>IFERROR(VLOOKUP(C13,kolo28!$C$6:$H$200,6,0),0)</f>
        <v>0</v>
      </c>
      <c r="AN13" s="31">
        <f>IFERROR(VLOOKUP(C13,kolo29!$C$6:$H$200,6,0),0)</f>
        <v>0</v>
      </c>
      <c r="AO13" s="31">
        <f>IFERROR(VLOOKUP(C13,kolo30!$C$6:$H$200,6,0),0)</f>
        <v>0</v>
      </c>
      <c r="AP13" s="31">
        <f>IFERROR(VLOOKUP(C13,kolo31!$C$6:$H$200,6,0),0)</f>
        <v>0</v>
      </c>
      <c r="AQ13" s="34">
        <f>IFERROR(VLOOKUP(C13,kolo32!$C$6:$H$200,6,0),0)</f>
        <v>0</v>
      </c>
      <c r="AR13" s="35">
        <f t="array" ref="AR13">SUM(LARGE(AJ13:AQ13,{1,2,3,4,5}))</f>
        <v>0</v>
      </c>
      <c r="AS13" s="36">
        <f>Q13+Z13+AI13+AR13</f>
        <v>0</v>
      </c>
      <c r="AT13" s="2"/>
    </row>
    <row r="14" spans="1:46" ht="20.399999999999999" hidden="1">
      <c r="A14" s="18">
        <f t="shared" si="0"/>
        <v>88</v>
      </c>
      <c r="B14" s="19" t="s">
        <v>49</v>
      </c>
      <c r="C14" s="20" t="str">
        <f>Popis!A12</f>
        <v>Balaško Krešimir</v>
      </c>
      <c r="D14" s="21">
        <f>Popis!B12</f>
        <v>1991</v>
      </c>
      <c r="E14" s="22" t="str">
        <f>LEFT(F14)</f>
        <v>M</v>
      </c>
      <c r="F14" s="23" t="str">
        <f>Popis!E12</f>
        <v>MS</v>
      </c>
      <c r="G14" s="24" t="s">
        <v>50</v>
      </c>
      <c r="H14" s="25">
        <f>1 + COUNTIFS($AS$6:$AS$950,"&gt;" &amp;$AS14, $F$6:$F$950, $F14)</f>
        <v>16</v>
      </c>
      <c r="I14" s="26">
        <f>IFERROR(VLOOKUP(C14,kolo1!$C$6:$H$128,6,0),0)</f>
        <v>0</v>
      </c>
      <c r="J14" s="27">
        <f>IFERROR(VLOOKUP(C14,kolo2!$C$6:$H$200,6,0),0)</f>
        <v>0</v>
      </c>
      <c r="K14" s="27">
        <f>IFERROR(VLOOKUP(C14,kolo3!$C$6:$H$142,6,0),0)</f>
        <v>0</v>
      </c>
      <c r="L14" s="27">
        <f>IFERROR(VLOOKUP(C14,kolo4!$C$6:$H$147,6,0),0)</f>
        <v>0</v>
      </c>
      <c r="M14" s="27">
        <f>IFERROR(VLOOKUP(C14,kolo5!$C$6:$H$144,6,0),0)</f>
        <v>0</v>
      </c>
      <c r="N14" s="27">
        <f>IFERROR(VLOOKUP(C14,kolo6!$C$6:$H$141,6,0),0)</f>
        <v>0</v>
      </c>
      <c r="O14" s="27">
        <f>IFERROR(VLOOKUP(C14,kolo7!$C$6:$H$124,6,0),0)</f>
        <v>0</v>
      </c>
      <c r="P14" s="28">
        <f>IFERROR(VLOOKUP(C14,kolo8!$C$6:$H$132,6,0),0)</f>
        <v>0</v>
      </c>
      <c r="Q14" s="29">
        <f t="array" ref="Q14">SUM(LARGE(I14:P14,{1,2,3,4,5}))</f>
        <v>0</v>
      </c>
      <c r="R14" s="30">
        <f>IFERROR(VLOOKUP(C14,kolo9!$C$6:$H$137,6,0),0)</f>
        <v>0</v>
      </c>
      <c r="S14" s="27">
        <f>IFERROR(VLOOKUP(C14,kolo10!$C$6:$H$134,6,0),0)</f>
        <v>0</v>
      </c>
      <c r="T14" s="27">
        <f>IFERROR(VLOOKUP(C14,kolo11!$C$6:$H$137,6,0),0)</f>
        <v>0</v>
      </c>
      <c r="U14" s="31">
        <f>IFERROR(VLOOKUP(C14,kolo12!$C$6:$H$137,6,0),0)</f>
        <v>0</v>
      </c>
      <c r="V14" s="31">
        <f>IFERROR(VLOOKUP(C14,kolo13!$C$6:$H$140,6,0),0)</f>
        <v>0</v>
      </c>
      <c r="W14" s="31">
        <f>IFERROR(VLOOKUP(C14,kolo14!$C$6:$H$131,6,0),0)</f>
        <v>0</v>
      </c>
      <c r="X14" s="31">
        <f>IFERROR(VLOOKUP(C14,kolo15!$C$6:$H$144,6,0),0)</f>
        <v>0</v>
      </c>
      <c r="Y14" s="32">
        <f>IFERROR(VLOOKUP(C14,kolo16!$C$6:$H$131,6,0),0)</f>
        <v>0</v>
      </c>
      <c r="Z14" s="33">
        <f t="array" ref="Z14">SUM(LARGE(R14:Y14,{1,2,3,4,5}))</f>
        <v>0</v>
      </c>
      <c r="AA14" s="30">
        <f>IFERROR(VLOOKUP(C14,kolo17!$C$6:$H$200,6,0),0)</f>
        <v>0</v>
      </c>
      <c r="AB14" s="27">
        <f>IFERROR(VLOOKUP(C14,kolo18!$C$6:$H$131,6,0),0)</f>
        <v>0</v>
      </c>
      <c r="AC14" s="27">
        <f>IFERROR(VLOOKUP(C14,kolo19!$C$6:$H$132,6,0),0)</f>
        <v>0</v>
      </c>
      <c r="AD14" s="31">
        <f>IFERROR(VLOOKUP(C14,kolo20!$C$6:$H$200,6,0),0)</f>
        <v>0</v>
      </c>
      <c r="AE14" s="31">
        <f>IFERROR(VLOOKUP(C14,kolo21!$C$6:$H$200,6,0),0)</f>
        <v>0</v>
      </c>
      <c r="AF14" s="31">
        <f>IFERROR(VLOOKUP(C14,kolo22!$C$6:$H$200,6,0),0)</f>
        <v>0</v>
      </c>
      <c r="AG14" s="31">
        <f>IFERROR(VLOOKUP(C14,kolo23!$C$6:$H$200,6,0),0)</f>
        <v>0</v>
      </c>
      <c r="AH14" s="32">
        <f>IFERROR(VLOOKUP(C14,kolo24!$C$6:$H$200,6,0),0)</f>
        <v>0</v>
      </c>
      <c r="AI14" s="33">
        <f t="array" ref="AI14">SUM(LARGE(AA14:AH14,{1,2,3,4,5}))</f>
        <v>0</v>
      </c>
      <c r="AJ14" s="30">
        <f>IFERROR(VLOOKUP(C14,kolo25!$C$6:$H$200,6,0),0)</f>
        <v>0</v>
      </c>
      <c r="AK14" s="27">
        <f>IFERROR(VLOOKUP(C14,kolo26!$C$6:$H$200,6,0),0)</f>
        <v>0</v>
      </c>
      <c r="AL14" s="27">
        <f>IFERROR(VLOOKUP(C14,kolo27!$C$6:$H$200,6,0),0)</f>
        <v>0</v>
      </c>
      <c r="AM14" s="31">
        <f>IFERROR(VLOOKUP(C14,kolo28!$C$6:$H$200,6,0),0)</f>
        <v>0</v>
      </c>
      <c r="AN14" s="31">
        <f>IFERROR(VLOOKUP(C14,kolo29!$C$6:$H$200,6,0),0)</f>
        <v>0</v>
      </c>
      <c r="AO14" s="31">
        <f>IFERROR(VLOOKUP(C14,kolo30!$C$6:$H$200,6,0),0)</f>
        <v>0</v>
      </c>
      <c r="AP14" s="31">
        <f>IFERROR(VLOOKUP(C14,kolo31!$C$6:$H$200,6,0),0)</f>
        <v>0</v>
      </c>
      <c r="AQ14" s="34">
        <f>IFERROR(VLOOKUP(C14,kolo32!$C$6:$H$200,6,0),0)</f>
        <v>0</v>
      </c>
      <c r="AR14" s="35">
        <f t="array" ref="AR14">SUM(LARGE(AJ14:AQ14,{1,2,3,4,5}))</f>
        <v>0</v>
      </c>
      <c r="AS14" s="36">
        <f>Q14+Z14+AI14+AR14</f>
        <v>0</v>
      </c>
    </row>
    <row r="15" spans="1:46" ht="20.399999999999999" hidden="1">
      <c r="A15" s="18">
        <f t="shared" si="0"/>
        <v>88</v>
      </c>
      <c r="B15" s="19" t="s">
        <v>49</v>
      </c>
      <c r="C15" s="20" t="str">
        <f>Popis!A13</f>
        <v>Balija Davor</v>
      </c>
      <c r="D15" s="21" t="str">
        <f>Popis!B13</f>
        <v>1970</v>
      </c>
      <c r="E15" s="22" t="str">
        <f>LEFT(F15)</f>
        <v>M</v>
      </c>
      <c r="F15" s="23" t="str">
        <f>Popis!E13</f>
        <v>M50</v>
      </c>
      <c r="G15" s="24" t="s">
        <v>50</v>
      </c>
      <c r="H15" s="25">
        <f>1 + COUNTIFS($AS$6:$AS$950,"&gt;" &amp;$AS15, $F$6:$F$950, $F15)</f>
        <v>8</v>
      </c>
      <c r="I15" s="26">
        <f>IFERROR(VLOOKUP(C15,kolo1!$C$6:$H$128,6,0),0)</f>
        <v>0</v>
      </c>
      <c r="J15" s="27">
        <f>IFERROR(VLOOKUP(C15,kolo2!$C$6:$H$200,6,0),0)</f>
        <v>0</v>
      </c>
      <c r="K15" s="27">
        <f>IFERROR(VLOOKUP(C15,kolo3!$C$6:$H$142,6,0),0)</f>
        <v>0</v>
      </c>
      <c r="L15" s="27">
        <f>IFERROR(VLOOKUP(C15,kolo4!$C$6:$H$147,6,0),0)</f>
        <v>0</v>
      </c>
      <c r="M15" s="27">
        <f>IFERROR(VLOOKUP(C15,kolo5!$C$6:$H$144,6,0),0)</f>
        <v>0</v>
      </c>
      <c r="N15" s="27">
        <f>IFERROR(VLOOKUP(C15,kolo6!$C$6:$H$141,6,0),0)</f>
        <v>0</v>
      </c>
      <c r="O15" s="27">
        <f>IFERROR(VLOOKUP(C15,kolo7!$C$6:$H$124,6,0),0)</f>
        <v>0</v>
      </c>
      <c r="P15" s="28">
        <f>IFERROR(VLOOKUP(C15,kolo8!$C$6:$H$132,6,0),0)</f>
        <v>0</v>
      </c>
      <c r="Q15" s="29">
        <f t="array" ref="Q15">SUM(LARGE(I15:P15,{1,2,3,4,5}))</f>
        <v>0</v>
      </c>
      <c r="R15" s="30">
        <f>IFERROR(VLOOKUP(C15,kolo9!$C$6:$H$137,6,0),0)</f>
        <v>0</v>
      </c>
      <c r="S15" s="27">
        <f>IFERROR(VLOOKUP(C15,kolo10!$C$6:$H$134,6,0),0)</f>
        <v>0</v>
      </c>
      <c r="T15" s="27">
        <f>IFERROR(VLOOKUP(C15,kolo11!$C$6:$H$137,6,0),0)</f>
        <v>0</v>
      </c>
      <c r="U15" s="31">
        <f>IFERROR(VLOOKUP(C15,kolo12!$C$6:$H$137,6,0),0)</f>
        <v>0</v>
      </c>
      <c r="V15" s="31">
        <f>IFERROR(VLOOKUP(C15,kolo13!$C$6:$H$140,6,0),0)</f>
        <v>0</v>
      </c>
      <c r="W15" s="31">
        <f>IFERROR(VLOOKUP(C15,kolo14!$C$6:$H$131,6,0),0)</f>
        <v>0</v>
      </c>
      <c r="X15" s="31">
        <f>IFERROR(VLOOKUP(C15,kolo15!$C$6:$H$144,6,0),0)</f>
        <v>0</v>
      </c>
      <c r="Y15" s="32">
        <f>IFERROR(VLOOKUP(C15,kolo16!$C$6:$H$131,6,0),0)</f>
        <v>0</v>
      </c>
      <c r="Z15" s="33">
        <f t="array" ref="Z15">SUM(LARGE(R15:Y15,{1,2,3,4,5}))</f>
        <v>0</v>
      </c>
      <c r="AA15" s="30">
        <f>IFERROR(VLOOKUP(C15,kolo17!$C$6:$H$200,6,0),0)</f>
        <v>0</v>
      </c>
      <c r="AB15" s="27">
        <f>IFERROR(VLOOKUP(C15,kolo18!$C$6:$H$131,6,0),0)</f>
        <v>0</v>
      </c>
      <c r="AC15" s="27">
        <f>IFERROR(VLOOKUP(C15,kolo19!$C$6:$H$132,6,0),0)</f>
        <v>0</v>
      </c>
      <c r="AD15" s="31">
        <f>IFERROR(VLOOKUP(C15,kolo20!$C$6:$H$200,6,0),0)</f>
        <v>0</v>
      </c>
      <c r="AE15" s="31">
        <f>IFERROR(VLOOKUP(C15,kolo21!$C$6:$H$200,6,0),0)</f>
        <v>0</v>
      </c>
      <c r="AF15" s="31">
        <f>IFERROR(VLOOKUP(C15,kolo22!$C$6:$H$200,6,0),0)</f>
        <v>0</v>
      </c>
      <c r="AG15" s="31">
        <f>IFERROR(VLOOKUP(C15,kolo23!$C$6:$H$200,6,0),0)</f>
        <v>0</v>
      </c>
      <c r="AH15" s="32">
        <f>IFERROR(VLOOKUP(C15,kolo24!$C$6:$H$200,6,0),0)</f>
        <v>0</v>
      </c>
      <c r="AI15" s="33">
        <f t="array" ref="AI15">SUM(LARGE(AA15:AH15,{1,2,3,4,5}))</f>
        <v>0</v>
      </c>
      <c r="AJ15" s="30">
        <f>IFERROR(VLOOKUP(C15,kolo25!$C$6:$H$200,6,0),0)</f>
        <v>0</v>
      </c>
      <c r="AK15" s="27">
        <f>IFERROR(VLOOKUP(C15,kolo26!$C$6:$H$200,6,0),0)</f>
        <v>0</v>
      </c>
      <c r="AL15" s="27">
        <f>IFERROR(VLOOKUP(C15,kolo27!$C$6:$H$200,6,0),0)</f>
        <v>0</v>
      </c>
      <c r="AM15" s="31">
        <f>IFERROR(VLOOKUP(C15,kolo28!$C$6:$H$200,6,0),0)</f>
        <v>0</v>
      </c>
      <c r="AN15" s="31">
        <f>IFERROR(VLOOKUP(C15,kolo29!$C$6:$H$200,6,0),0)</f>
        <v>0</v>
      </c>
      <c r="AO15" s="31">
        <f>IFERROR(VLOOKUP(C15,kolo30!$C$6:$H$200,6,0),0)</f>
        <v>0</v>
      </c>
      <c r="AP15" s="31">
        <f>IFERROR(VLOOKUP(C15,kolo31!$C$6:$H$200,6,0),0)</f>
        <v>0</v>
      </c>
      <c r="AQ15" s="34">
        <f>IFERROR(VLOOKUP(C15,kolo32!$C$6:$H$200,6,0),0)</f>
        <v>0</v>
      </c>
      <c r="AR15" s="35">
        <f t="array" ref="AR15">SUM(LARGE(AJ15:AQ15,{1,2,3,4,5}))</f>
        <v>0</v>
      </c>
      <c r="AS15" s="36">
        <f>Q15+Z15+AI15+AR15</f>
        <v>0</v>
      </c>
    </row>
    <row r="16" spans="1:46" ht="20.399999999999999" hidden="1">
      <c r="A16" s="18">
        <f t="shared" si="0"/>
        <v>14</v>
      </c>
      <c r="B16" s="19" t="s">
        <v>49</v>
      </c>
      <c r="C16" s="20" t="str">
        <f>Popis!A14</f>
        <v>Banović Ivana</v>
      </c>
      <c r="D16" s="21">
        <f>Popis!B14</f>
        <v>1982</v>
      </c>
      <c r="E16" s="22" t="str">
        <f>LEFT(F16)</f>
        <v>Ž</v>
      </c>
      <c r="F16" s="23" t="str">
        <f>Popis!E14</f>
        <v>Ž35</v>
      </c>
      <c r="G16" s="24" t="s">
        <v>50</v>
      </c>
      <c r="H16" s="25">
        <f>1 + COUNTIFS($AS$6:$AS$950,"&gt;" &amp;$AS16, $F$6:$F$950, $F16)</f>
        <v>2</v>
      </c>
      <c r="I16" s="26">
        <f>IFERROR(VLOOKUP(C16,kolo1!$C$6:$H$128,6,0),0)</f>
        <v>0</v>
      </c>
      <c r="J16" s="27">
        <f>IFERROR(VLOOKUP(C16,kolo2!$C$6:$H$200,6,0),0)</f>
        <v>0</v>
      </c>
      <c r="K16" s="27">
        <f>IFERROR(VLOOKUP(C16,kolo3!$C$6:$H$142,6,0),0)</f>
        <v>0</v>
      </c>
      <c r="L16" s="27">
        <f>IFERROR(VLOOKUP(C16,kolo4!$C$6:$H$147,6,0),0)</f>
        <v>0</v>
      </c>
      <c r="M16" s="27">
        <f>IFERROR(VLOOKUP(C16,kolo5!$C$6:$H$144,6,0),0)</f>
        <v>0</v>
      </c>
      <c r="N16" s="27">
        <f>IFERROR(VLOOKUP(C16,kolo6!$C$6:$H$141,6,0),0)</f>
        <v>0</v>
      </c>
      <c r="O16" s="27">
        <f>IFERROR(VLOOKUP(C16,kolo7!$C$6:$H$124,6,0),0)</f>
        <v>0</v>
      </c>
      <c r="P16" s="28">
        <f>IFERROR(VLOOKUP(C16,kolo8!$C$6:$H$132,6,0),0)</f>
        <v>26.620482556736974</v>
      </c>
      <c r="Q16" s="29">
        <f t="array" ref="Q16">SUM(LARGE(I16:P16,{1,2,3,4,5}))</f>
        <v>26.620482556736974</v>
      </c>
      <c r="R16" s="30">
        <f>IFERROR(VLOOKUP(C16,kolo9!$C$6:$H$137,6,0),0)</f>
        <v>0</v>
      </c>
      <c r="S16" s="27">
        <f>IFERROR(VLOOKUP(C16,kolo10!$C$6:$H$134,6,0),0)</f>
        <v>0</v>
      </c>
      <c r="T16" s="27">
        <f>IFERROR(VLOOKUP(C16,kolo11!$C$6:$H$137,6,0),0)</f>
        <v>0</v>
      </c>
      <c r="U16" s="31">
        <f>IFERROR(VLOOKUP(C16,kolo12!$C$6:$H$137,6,0),0)</f>
        <v>0</v>
      </c>
      <c r="V16" s="31">
        <f>IFERROR(VLOOKUP(C16,kolo13!$C$6:$H$140,6,0),0)</f>
        <v>0</v>
      </c>
      <c r="W16" s="31">
        <f>IFERROR(VLOOKUP(C16,kolo14!$C$6:$H$131,6,0),0)</f>
        <v>0</v>
      </c>
      <c r="X16" s="31">
        <f>IFERROR(VLOOKUP(C16,kolo15!$C$6:$H$144,6,0),0)</f>
        <v>0</v>
      </c>
      <c r="Y16" s="32">
        <f>IFERROR(VLOOKUP(C16,kolo16!$C$6:$H$131,6,0),0)</f>
        <v>0</v>
      </c>
      <c r="Z16" s="33">
        <f t="array" ref="Z16">SUM(LARGE(R16:Y16,{1,2,3,4,5}))</f>
        <v>0</v>
      </c>
      <c r="AA16" s="30">
        <f>IFERROR(VLOOKUP(C16,kolo17!$C$6:$H$200,6,0),0)</f>
        <v>0</v>
      </c>
      <c r="AB16" s="27">
        <f>IFERROR(VLOOKUP(C16,kolo18!$C$6:$H$131,6,0),0)</f>
        <v>0</v>
      </c>
      <c r="AC16" s="27">
        <f>IFERROR(VLOOKUP(C16,kolo19!$C$6:$H$132,6,0),0)</f>
        <v>0</v>
      </c>
      <c r="AD16" s="31">
        <f>IFERROR(VLOOKUP(C16,kolo20!$C$6:$H$200,6,0),0)</f>
        <v>0</v>
      </c>
      <c r="AE16" s="31">
        <f>IFERROR(VLOOKUP(C16,kolo21!$C$6:$H$200,6,0),0)</f>
        <v>0</v>
      </c>
      <c r="AF16" s="31">
        <f>IFERROR(VLOOKUP(C16,kolo22!$C$6:$H$200,6,0),0)</f>
        <v>0</v>
      </c>
      <c r="AG16" s="31">
        <f>IFERROR(VLOOKUP(C16,kolo23!$C$6:$H$200,6,0),0)</f>
        <v>0</v>
      </c>
      <c r="AH16" s="32">
        <f>IFERROR(VLOOKUP(C16,kolo24!$C$6:$H$200,6,0),0)</f>
        <v>0</v>
      </c>
      <c r="AI16" s="33">
        <f t="array" ref="AI16">SUM(LARGE(AA16:AH16,{1,2,3,4,5}))</f>
        <v>0</v>
      </c>
      <c r="AJ16" s="30">
        <f>IFERROR(VLOOKUP(C16,kolo25!$C$6:$H$200,6,0),0)</f>
        <v>0</v>
      </c>
      <c r="AK16" s="27">
        <f>IFERROR(VLOOKUP(C16,kolo26!$C$6:$H$200,6,0),0)</f>
        <v>0</v>
      </c>
      <c r="AL16" s="27">
        <f>IFERROR(VLOOKUP(C16,kolo27!$C$6:$H$200,6,0),0)</f>
        <v>0</v>
      </c>
      <c r="AM16" s="31">
        <f>IFERROR(VLOOKUP(C16,kolo28!$C$6:$H$200,6,0),0)</f>
        <v>0</v>
      </c>
      <c r="AN16" s="31">
        <f>IFERROR(VLOOKUP(C16,kolo29!$C$6:$H$200,6,0),0)</f>
        <v>0</v>
      </c>
      <c r="AO16" s="31">
        <f>IFERROR(VLOOKUP(C16,kolo30!$C$6:$H$200,6,0),0)</f>
        <v>0</v>
      </c>
      <c r="AP16" s="31">
        <f>IFERROR(VLOOKUP(C16,kolo31!$C$6:$H$200,6,0),0)</f>
        <v>0</v>
      </c>
      <c r="AQ16" s="34">
        <f>IFERROR(VLOOKUP(C16,kolo32!$C$6:$H$200,6,0),0)</f>
        <v>0</v>
      </c>
      <c r="AR16" s="35">
        <f t="array" ref="AR16">SUM(LARGE(AJ16:AQ16,{1,2,3,4,5}))</f>
        <v>0</v>
      </c>
      <c r="AS16" s="36">
        <f>Q16+Z16+AI16+AR16</f>
        <v>26.620482556736974</v>
      </c>
    </row>
    <row r="17" spans="1:45" ht="20.399999999999999">
      <c r="A17" s="18">
        <f t="shared" si="0"/>
        <v>2</v>
      </c>
      <c r="B17" s="19" t="s">
        <v>49</v>
      </c>
      <c r="C17" s="20" t="str">
        <f>Popis!A152</f>
        <v>Kušić Matija</v>
      </c>
      <c r="D17" s="21">
        <f>Popis!B152</f>
        <v>1985</v>
      </c>
      <c r="E17" s="22" t="str">
        <f>LEFT(F17)</f>
        <v>M</v>
      </c>
      <c r="F17" s="23" t="str">
        <f>Popis!E152</f>
        <v>M35</v>
      </c>
      <c r="G17" s="24" t="s">
        <v>50</v>
      </c>
      <c r="H17" s="25">
        <f>1 + COUNTIFS($AS$6:$AS$950,"&gt;" &amp;$AS17, $F$6:$F$950, $F17)</f>
        <v>2</v>
      </c>
      <c r="I17" s="26">
        <f>IFERROR(VLOOKUP(C17,kolo1!$C$6:$H$128,6,0),0)</f>
        <v>54.550211032629072</v>
      </c>
      <c r="J17" s="27">
        <f>IFERROR(VLOOKUP(C17,kolo2!$C$6:$H$200,6,0),0)</f>
        <v>64.257742969028129</v>
      </c>
      <c r="K17" s="27">
        <f>IFERROR(VLOOKUP(C17,kolo3!$C$6:$H$142,6,0),0)</f>
        <v>52.518400989266276</v>
      </c>
      <c r="L17" s="27">
        <f>IFERROR(VLOOKUP(C17,kolo4!$C$6:$H$147,6,0),0)</f>
        <v>58.074765227533241</v>
      </c>
      <c r="M17" s="27">
        <f>IFERROR(VLOOKUP(C17,kolo5!$C$6:$H$144,6,0),0)</f>
        <v>64.333585680597977</v>
      </c>
      <c r="N17" s="27">
        <f>IFERROR(VLOOKUP(C17,kolo6!$C$6:$H$141,6,0),0)</f>
        <v>63.506636119124416</v>
      </c>
      <c r="O17" s="27">
        <f>IFERROR(VLOOKUP(C17,kolo7!$C$6:$H$124,6,0),0)</f>
        <v>64.409562745937109</v>
      </c>
      <c r="P17" s="28">
        <f>IFERROR(VLOOKUP(C17,kolo8!$C$6:$H$132,6,0),0)</f>
        <v>49.00932394751608</v>
      </c>
      <c r="Q17" s="29">
        <f t="array" ref="Q17">SUM(LARGE(I17:P17,{1,2,3,4,5}))</f>
        <v>314.58229274222089</v>
      </c>
      <c r="R17" s="30">
        <f>IFERROR(VLOOKUP(C17,kolo9!$C$6:$H$137,6,0),0)</f>
        <v>51.894611531636755</v>
      </c>
      <c r="S17" s="27">
        <f>IFERROR(VLOOKUP(C17,kolo10!$C$6:$H$134,6,0),0)</f>
        <v>44.876417951266426</v>
      </c>
      <c r="T17" s="27">
        <f>IFERROR(VLOOKUP(C17,kolo11!$C$6:$H$137,6,0),0)</f>
        <v>29.511532029668896</v>
      </c>
      <c r="U17" s="31">
        <f>IFERROR(VLOOKUP(C17,kolo12!$C$6:$H$137,6,0),0)</f>
        <v>40.92552914101735</v>
      </c>
      <c r="V17" s="31">
        <f>IFERROR(VLOOKUP(C17,kolo13!$C$6:$H$140,6,0),0)</f>
        <v>0</v>
      </c>
      <c r="W17" s="31">
        <f>IFERROR(VLOOKUP(C17,kolo14!$C$6:$H$131,6,0),0)</f>
        <v>39.845034823015204</v>
      </c>
      <c r="X17" s="31">
        <f>IFERROR(VLOOKUP(C17,kolo15!$C$6:$H$144,6,0),0)</f>
        <v>44.718610889438544</v>
      </c>
      <c r="Y17" s="32">
        <f>IFERROR(VLOOKUP(C17,kolo16!$C$6:$H$131,6,0),0)</f>
        <v>45.19454840759834</v>
      </c>
      <c r="Z17" s="33">
        <f t="array" ref="Z17">SUM(LARGE(R17:Y17,{1,2,3,4,5}))</f>
        <v>227.60971792095739</v>
      </c>
      <c r="AA17" s="30">
        <f>IFERROR(VLOOKUP(C17,kolo17!$C$6:$H$200,6,0),0)</f>
        <v>49.981611681990259</v>
      </c>
      <c r="AB17" s="27">
        <f>IFERROR(VLOOKUP(C17,kolo18!$C$6:$H$131,6,0),0)</f>
        <v>56.734189126405468</v>
      </c>
      <c r="AC17" s="27">
        <f>IFERROR(VLOOKUP(C17,kolo19!$C$6:$H$132,6,0),0)</f>
        <v>51.357732257363942</v>
      </c>
      <c r="AD17" s="31">
        <f>IFERROR(VLOOKUP(C17,kolo20!$C$6:$H$200,6,0),0)</f>
        <v>0</v>
      </c>
      <c r="AE17" s="31">
        <f>IFERROR(VLOOKUP(C17,kolo21!$C$6:$H$200,6,0),0)</f>
        <v>0</v>
      </c>
      <c r="AF17" s="31">
        <f>IFERROR(VLOOKUP(C17,kolo22!$C$6:$H$200,6,0),0)</f>
        <v>0</v>
      </c>
      <c r="AG17" s="31">
        <f>IFERROR(VLOOKUP(C17,kolo23!$C$6:$H$200,6,0),0)</f>
        <v>0</v>
      </c>
      <c r="AH17" s="32">
        <f>IFERROR(VLOOKUP(C17,kolo24!$C$6:$H$200,6,0),0)</f>
        <v>0</v>
      </c>
      <c r="AI17" s="33">
        <f t="array" ref="AI17">SUM(LARGE(AA17:AH17,{1,2,3,4,5}))</f>
        <v>158.07353306575965</v>
      </c>
      <c r="AJ17" s="30">
        <f>IFERROR(VLOOKUP(C17,kolo25!$C$6:$H$200,6,0),0)</f>
        <v>0</v>
      </c>
      <c r="AK17" s="27">
        <f>IFERROR(VLOOKUP(C17,kolo26!$C$6:$H$200,6,0),0)</f>
        <v>0</v>
      </c>
      <c r="AL17" s="27">
        <f>IFERROR(VLOOKUP(C17,kolo27!$C$6:$H$200,6,0),0)</f>
        <v>0</v>
      </c>
      <c r="AM17" s="31">
        <f>IFERROR(VLOOKUP(C17,kolo28!$C$6:$H$200,6,0),0)</f>
        <v>0</v>
      </c>
      <c r="AN17" s="31">
        <f>IFERROR(VLOOKUP(C17,kolo29!$C$6:$H$200,6,0),0)</f>
        <v>0</v>
      </c>
      <c r="AO17" s="31">
        <f>IFERROR(VLOOKUP(C17,kolo30!$C$6:$H$200,6,0),0)</f>
        <v>0</v>
      </c>
      <c r="AP17" s="31">
        <f>IFERROR(VLOOKUP(C17,kolo31!$C$6:$H$200,6,0),0)</f>
        <v>0</v>
      </c>
      <c r="AQ17" s="34">
        <f>IFERROR(VLOOKUP(C17,kolo32!$C$6:$H$200,6,0),0)</f>
        <v>0</v>
      </c>
      <c r="AR17" s="35">
        <f t="array" ref="AR17">SUM(LARGE(AJ17:AQ17,{1,2,3,4,5}))</f>
        <v>0</v>
      </c>
      <c r="AS17" s="36">
        <f>Q17+Z17+AI17+AR17</f>
        <v>700.26554372893793</v>
      </c>
    </row>
    <row r="18" spans="1:45" ht="20.399999999999999" hidden="1">
      <c r="A18" s="18">
        <f t="shared" si="0"/>
        <v>88</v>
      </c>
      <c r="B18" s="19" t="s">
        <v>49</v>
      </c>
      <c r="C18" s="20" t="str">
        <f>Popis!A16</f>
        <v>Begović Igor</v>
      </c>
      <c r="D18" s="21">
        <f>Popis!B16</f>
        <v>1987</v>
      </c>
      <c r="E18" s="22" t="str">
        <f>LEFT(F18)</f>
        <v>M</v>
      </c>
      <c r="F18" s="23" t="str">
        <f>Popis!E16</f>
        <v>MS</v>
      </c>
      <c r="G18" s="24" t="s">
        <v>50</v>
      </c>
      <c r="H18" s="25">
        <f>1 + COUNTIFS($AS$6:$AS$950,"&gt;" &amp;$AS18, $F$6:$F$950, $F18)</f>
        <v>16</v>
      </c>
      <c r="I18" s="26">
        <f>IFERROR(VLOOKUP(C18,kolo1!$C$6:$H$128,6,0),0)</f>
        <v>0</v>
      </c>
      <c r="J18" s="27">
        <f>IFERROR(VLOOKUP(C18,kolo2!$C$6:$H$200,6,0),0)</f>
        <v>0</v>
      </c>
      <c r="K18" s="27">
        <f>IFERROR(VLOOKUP(C18,kolo3!$C$6:$H$142,6,0),0)</f>
        <v>0</v>
      </c>
      <c r="L18" s="27">
        <f>IFERROR(VLOOKUP(C18,kolo4!$C$6:$H$147,6,0),0)</f>
        <v>0</v>
      </c>
      <c r="M18" s="27">
        <f>IFERROR(VLOOKUP(C18,kolo5!$C$6:$H$144,6,0),0)</f>
        <v>0</v>
      </c>
      <c r="N18" s="27">
        <f>IFERROR(VLOOKUP(C18,kolo6!$C$6:$H$141,6,0),0)</f>
        <v>0</v>
      </c>
      <c r="O18" s="27">
        <f>IFERROR(VLOOKUP(C18,kolo7!$C$6:$H$124,6,0),0)</f>
        <v>0</v>
      </c>
      <c r="P18" s="28">
        <f>IFERROR(VLOOKUP(C18,kolo8!$C$6:$H$132,6,0),0)</f>
        <v>0</v>
      </c>
      <c r="Q18" s="29">
        <f t="array" ref="Q18">SUM(LARGE(I18:P18,{1,2,3,4,5}))</f>
        <v>0</v>
      </c>
      <c r="R18" s="30">
        <f>IFERROR(VLOOKUP(C18,kolo9!$C$6:$H$137,6,0),0)</f>
        <v>0</v>
      </c>
      <c r="S18" s="27">
        <f>IFERROR(VLOOKUP(C18,kolo10!$C$6:$H$134,6,0),0)</f>
        <v>0</v>
      </c>
      <c r="T18" s="27">
        <f>IFERROR(VLOOKUP(C18,kolo11!$C$6:$H$137,6,0),0)</f>
        <v>0</v>
      </c>
      <c r="U18" s="31">
        <f>IFERROR(VLOOKUP(C18,kolo12!$C$6:$H$137,6,0),0)</f>
        <v>0</v>
      </c>
      <c r="V18" s="31">
        <f>IFERROR(VLOOKUP(C18,kolo13!$C$6:$H$140,6,0),0)</f>
        <v>0</v>
      </c>
      <c r="W18" s="31">
        <f>IFERROR(VLOOKUP(C18,kolo14!$C$6:$H$131,6,0),0)</f>
        <v>0</v>
      </c>
      <c r="X18" s="31">
        <f>IFERROR(VLOOKUP(C18,kolo15!$C$6:$H$144,6,0),0)</f>
        <v>0</v>
      </c>
      <c r="Y18" s="32">
        <f>IFERROR(VLOOKUP(C18,kolo16!$C$6:$H$131,6,0),0)</f>
        <v>0</v>
      </c>
      <c r="Z18" s="33">
        <f t="array" ref="Z18">SUM(LARGE(R18:Y18,{1,2,3,4,5}))</f>
        <v>0</v>
      </c>
      <c r="AA18" s="30">
        <f>IFERROR(VLOOKUP(C18,kolo17!$C$6:$H$200,6,0),0)</f>
        <v>0</v>
      </c>
      <c r="AB18" s="27">
        <f>IFERROR(VLOOKUP(C18,kolo18!$C$6:$H$131,6,0),0)</f>
        <v>0</v>
      </c>
      <c r="AC18" s="27">
        <f>IFERROR(VLOOKUP(C18,kolo19!$C$6:$H$132,6,0),0)</f>
        <v>0</v>
      </c>
      <c r="AD18" s="31">
        <f>IFERROR(VLOOKUP(C18,kolo20!$C$6:$H$200,6,0),0)</f>
        <v>0</v>
      </c>
      <c r="AE18" s="31">
        <f>IFERROR(VLOOKUP(C18,kolo21!$C$6:$H$200,6,0),0)</f>
        <v>0</v>
      </c>
      <c r="AF18" s="31">
        <f>IFERROR(VLOOKUP(C18,kolo22!$C$6:$H$200,6,0),0)</f>
        <v>0</v>
      </c>
      <c r="AG18" s="31">
        <f>IFERROR(VLOOKUP(C18,kolo23!$C$6:$H$200,6,0),0)</f>
        <v>0</v>
      </c>
      <c r="AH18" s="32">
        <f>IFERROR(VLOOKUP(C18,kolo24!$C$6:$H$200,6,0),0)</f>
        <v>0</v>
      </c>
      <c r="AI18" s="33">
        <f t="array" ref="AI18">SUM(LARGE(AA18:AH18,{1,2,3,4,5}))</f>
        <v>0</v>
      </c>
      <c r="AJ18" s="30">
        <f>IFERROR(VLOOKUP(C18,kolo25!$C$6:$H$200,6,0),0)</f>
        <v>0</v>
      </c>
      <c r="AK18" s="27">
        <f>IFERROR(VLOOKUP(C18,kolo26!$C$6:$H$200,6,0),0)</f>
        <v>0</v>
      </c>
      <c r="AL18" s="27">
        <f>IFERROR(VLOOKUP(C18,kolo27!$C$6:$H$200,6,0),0)</f>
        <v>0</v>
      </c>
      <c r="AM18" s="31">
        <f>IFERROR(VLOOKUP(C18,kolo28!$C$6:$H$200,6,0),0)</f>
        <v>0</v>
      </c>
      <c r="AN18" s="31">
        <f>IFERROR(VLOOKUP(C18,kolo29!$C$6:$H$200,6,0),0)</f>
        <v>0</v>
      </c>
      <c r="AO18" s="31">
        <f>IFERROR(VLOOKUP(C18,kolo30!$C$6:$H$200,6,0),0)</f>
        <v>0</v>
      </c>
      <c r="AP18" s="31">
        <f>IFERROR(VLOOKUP(C18,kolo31!$C$6:$H$200,6,0),0)</f>
        <v>0</v>
      </c>
      <c r="AQ18" s="34">
        <f>IFERROR(VLOOKUP(C18,kolo32!$C$6:$H$200,6,0),0)</f>
        <v>0</v>
      </c>
      <c r="AR18" s="35">
        <f t="array" ref="AR18">SUM(LARGE(AJ18:AQ18,{1,2,3,4,5}))</f>
        <v>0</v>
      </c>
      <c r="AS18" s="36">
        <f>Q18+Z18+AI18+AR18</f>
        <v>0</v>
      </c>
    </row>
    <row r="19" spans="1:45" ht="20.399999999999999" hidden="1">
      <c r="A19" s="18">
        <f t="shared" si="0"/>
        <v>16</v>
      </c>
      <c r="B19" s="19" t="s">
        <v>49</v>
      </c>
      <c r="C19" s="20" t="str">
        <f>Popis!A17</f>
        <v>Bekavac Krčadinac Jelena</v>
      </c>
      <c r="D19" s="21">
        <f>Popis!B17</f>
        <v>1974</v>
      </c>
      <c r="E19" s="22" t="str">
        <f>LEFT(F19)</f>
        <v>Ž</v>
      </c>
      <c r="F19" s="23" t="str">
        <f>Popis!E17</f>
        <v>Ž45</v>
      </c>
      <c r="G19" s="24" t="s">
        <v>50</v>
      </c>
      <c r="H19" s="25">
        <f>1 + COUNTIFS($AS$6:$AS$950,"&gt;" &amp;$AS19, $F$6:$F$950, $F19)</f>
        <v>4</v>
      </c>
      <c r="I19" s="26">
        <f>IFERROR(VLOOKUP(C19,kolo1!$C$6:$H$128,6,0),0)</f>
        <v>0</v>
      </c>
      <c r="J19" s="27">
        <f>IFERROR(VLOOKUP(C19,kolo2!$C$6:$H$200,6,0),0)</f>
        <v>0</v>
      </c>
      <c r="K19" s="27">
        <f>IFERROR(VLOOKUP(C19,kolo3!$C$6:$H$142,6,0),0)</f>
        <v>0</v>
      </c>
      <c r="L19" s="27">
        <f>IFERROR(VLOOKUP(C19,kolo4!$C$6:$H$147,6,0),0)</f>
        <v>0</v>
      </c>
      <c r="M19" s="27">
        <f>IFERROR(VLOOKUP(C19,kolo5!$C$6:$H$144,6,0),0)</f>
        <v>0</v>
      </c>
      <c r="N19" s="27">
        <f>IFERROR(VLOOKUP(C19,kolo6!$C$6:$H$141,6,0),0)</f>
        <v>0</v>
      </c>
      <c r="O19" s="27">
        <f>IFERROR(VLOOKUP(C19,kolo7!$C$6:$H$124,6,0),0)</f>
        <v>0</v>
      </c>
      <c r="P19" s="28">
        <f>IFERROR(VLOOKUP(C19,kolo8!$C$6:$H$132,6,0),0)</f>
        <v>0</v>
      </c>
      <c r="Q19" s="29">
        <f t="array" ref="Q19">SUM(LARGE(I19:P19,{1,2,3,4,5}))</f>
        <v>0</v>
      </c>
      <c r="R19" s="30">
        <f>IFERROR(VLOOKUP(C19,kolo9!$C$6:$H$137,6,0),0)</f>
        <v>0</v>
      </c>
      <c r="S19" s="27">
        <f>IFERROR(VLOOKUP(C19,kolo10!$C$6:$H$134,6,0),0)</f>
        <v>0</v>
      </c>
      <c r="T19" s="27">
        <f>IFERROR(VLOOKUP(C19,kolo11!$C$6:$H$137,6,0),0)</f>
        <v>0</v>
      </c>
      <c r="U19" s="31">
        <f>IFERROR(VLOOKUP(C19,kolo12!$C$6:$H$137,6,0),0)</f>
        <v>0</v>
      </c>
      <c r="V19" s="31">
        <f>IFERROR(VLOOKUP(C19,kolo13!$C$6:$H$140,6,0),0)</f>
        <v>0</v>
      </c>
      <c r="W19" s="31">
        <f>IFERROR(VLOOKUP(C19,kolo14!$C$6:$H$131,6,0),0)</f>
        <v>0</v>
      </c>
      <c r="X19" s="31">
        <f>IFERROR(VLOOKUP(C19,kolo15!$C$6:$H$144,6,0),0)</f>
        <v>0</v>
      </c>
      <c r="Y19" s="32">
        <f>IFERROR(VLOOKUP(C19,kolo16!$C$6:$H$131,6,0),0)</f>
        <v>0</v>
      </c>
      <c r="Z19" s="33">
        <f t="array" ref="Z19">SUM(LARGE(R19:Y19,{1,2,3,4,5}))</f>
        <v>0</v>
      </c>
      <c r="AA19" s="30">
        <f>IFERROR(VLOOKUP(C19,kolo17!$C$6:$H$200,6,0),0)</f>
        <v>0</v>
      </c>
      <c r="AB19" s="27">
        <f>IFERROR(VLOOKUP(C19,kolo18!$C$6:$H$131,6,0),0)</f>
        <v>0</v>
      </c>
      <c r="AC19" s="27">
        <f>IFERROR(VLOOKUP(C19,kolo19!$C$6:$H$132,6,0),0)</f>
        <v>0</v>
      </c>
      <c r="AD19" s="31">
        <f>IFERROR(VLOOKUP(C19,kolo20!$C$6:$H$200,6,0),0)</f>
        <v>0</v>
      </c>
      <c r="AE19" s="31">
        <f>IFERROR(VLOOKUP(C19,kolo21!$C$6:$H$200,6,0),0)</f>
        <v>0</v>
      </c>
      <c r="AF19" s="31">
        <f>IFERROR(VLOOKUP(C19,kolo22!$C$6:$H$200,6,0),0)</f>
        <v>0</v>
      </c>
      <c r="AG19" s="31">
        <f>IFERROR(VLOOKUP(C19,kolo23!$C$6:$H$200,6,0),0)</f>
        <v>0</v>
      </c>
      <c r="AH19" s="32">
        <f>IFERROR(VLOOKUP(C19,kolo24!$C$6:$H$200,6,0),0)</f>
        <v>0</v>
      </c>
      <c r="AI19" s="33">
        <f t="array" ref="AI19">SUM(LARGE(AA19:AH19,{1,2,3,4,5}))</f>
        <v>0</v>
      </c>
      <c r="AJ19" s="30">
        <f>IFERROR(VLOOKUP(C19,kolo25!$C$6:$H$200,6,0),0)</f>
        <v>0</v>
      </c>
      <c r="AK19" s="27">
        <f>IFERROR(VLOOKUP(C19,kolo26!$C$6:$H$200,6,0),0)</f>
        <v>0</v>
      </c>
      <c r="AL19" s="27">
        <f>IFERROR(VLOOKUP(C19,kolo27!$C$6:$H$200,6,0),0)</f>
        <v>0</v>
      </c>
      <c r="AM19" s="31">
        <f>IFERROR(VLOOKUP(C19,kolo28!$C$6:$H$200,6,0),0)</f>
        <v>0</v>
      </c>
      <c r="AN19" s="31">
        <f>IFERROR(VLOOKUP(C19,kolo29!$C$6:$H$200,6,0),0)</f>
        <v>0</v>
      </c>
      <c r="AO19" s="31">
        <f>IFERROR(VLOOKUP(C19,kolo30!$C$6:$H$200,6,0),0)</f>
        <v>0</v>
      </c>
      <c r="AP19" s="31">
        <f>IFERROR(VLOOKUP(C19,kolo31!$C$6:$H$200,6,0),0)</f>
        <v>0</v>
      </c>
      <c r="AQ19" s="34">
        <f>IFERROR(VLOOKUP(C19,kolo32!$C$6:$H$200,6,0),0)</f>
        <v>0</v>
      </c>
      <c r="AR19" s="35">
        <f t="array" ref="AR19">SUM(LARGE(AJ19:AQ19,{1,2,3,4,5}))</f>
        <v>0</v>
      </c>
      <c r="AS19" s="36">
        <f>Q19+Z19+AI19+AR19</f>
        <v>0</v>
      </c>
    </row>
    <row r="20" spans="1:45" ht="20.399999999999999" hidden="1">
      <c r="A20" s="18">
        <f t="shared" si="0"/>
        <v>88</v>
      </c>
      <c r="B20" s="19" t="s">
        <v>49</v>
      </c>
      <c r="C20" s="20" t="str">
        <f>Popis!A18</f>
        <v>Belec Robert</v>
      </c>
      <c r="D20" s="21">
        <f>Popis!B18</f>
        <v>1986</v>
      </c>
      <c r="E20" s="22" t="str">
        <f>LEFT(F20)</f>
        <v>M</v>
      </c>
      <c r="F20" s="23" t="str">
        <f>Popis!E18</f>
        <v>M35</v>
      </c>
      <c r="G20" s="24" t="s">
        <v>50</v>
      </c>
      <c r="H20" s="25">
        <f>1 + COUNTIFS($AS$6:$AS$950,"&gt;" &amp;$AS20, $F$6:$F$950, $F20)</f>
        <v>10</v>
      </c>
      <c r="I20" s="26">
        <f>IFERROR(VLOOKUP(C20,kolo1!$C$6:$H$128,6,0),0)</f>
        <v>0</v>
      </c>
      <c r="J20" s="27">
        <f>IFERROR(VLOOKUP(C20,kolo2!$C$6:$H$200,6,0),0)</f>
        <v>0</v>
      </c>
      <c r="K20" s="27">
        <f>IFERROR(VLOOKUP(C20,kolo3!$C$6:$H$142,6,0),0)</f>
        <v>0</v>
      </c>
      <c r="L20" s="27">
        <f>IFERROR(VLOOKUP(C20,kolo4!$C$6:$H$147,6,0),0)</f>
        <v>0</v>
      </c>
      <c r="M20" s="27">
        <f>IFERROR(VLOOKUP(C20,kolo5!$C$6:$H$144,6,0),0)</f>
        <v>0</v>
      </c>
      <c r="N20" s="27">
        <f>IFERROR(VLOOKUP(C20,kolo6!$C$6:$H$141,6,0),0)</f>
        <v>0</v>
      </c>
      <c r="O20" s="27">
        <f>IFERROR(VLOOKUP(C20,kolo7!$C$6:$H$124,6,0),0)</f>
        <v>0</v>
      </c>
      <c r="P20" s="28">
        <f>IFERROR(VLOOKUP(C20,kolo8!$C$6:$H$132,6,0),0)</f>
        <v>0</v>
      </c>
      <c r="Q20" s="29">
        <f t="array" ref="Q20">SUM(LARGE(I20:P20,{1,2,3,4,5}))</f>
        <v>0</v>
      </c>
      <c r="R20" s="30">
        <f>IFERROR(VLOOKUP(C20,kolo9!$C$6:$H$137,6,0),0)</f>
        <v>0</v>
      </c>
      <c r="S20" s="27">
        <f>IFERROR(VLOOKUP(C20,kolo10!$C$6:$H$134,6,0),0)</f>
        <v>0</v>
      </c>
      <c r="T20" s="27">
        <f>IFERROR(VLOOKUP(C20,kolo11!$C$6:$H$137,6,0),0)</f>
        <v>0</v>
      </c>
      <c r="U20" s="31">
        <f>IFERROR(VLOOKUP(C20,kolo12!$C$6:$H$137,6,0),0)</f>
        <v>0</v>
      </c>
      <c r="V20" s="31">
        <f>IFERROR(VLOOKUP(C20,kolo13!$C$6:$H$140,6,0),0)</f>
        <v>0</v>
      </c>
      <c r="W20" s="31">
        <f>IFERROR(VLOOKUP(C20,kolo14!$C$6:$H$131,6,0),0)</f>
        <v>0</v>
      </c>
      <c r="X20" s="31">
        <f>IFERROR(VLOOKUP(C20,kolo15!$C$6:$H$144,6,0),0)</f>
        <v>0</v>
      </c>
      <c r="Y20" s="32">
        <f>IFERROR(VLOOKUP(C20,kolo16!$C$6:$H$131,6,0),0)</f>
        <v>0</v>
      </c>
      <c r="Z20" s="33">
        <f t="array" ref="Z20">SUM(LARGE(R20:Y20,{1,2,3,4,5}))</f>
        <v>0</v>
      </c>
      <c r="AA20" s="30">
        <f>IFERROR(VLOOKUP(C20,kolo17!$C$6:$H$200,6,0),0)</f>
        <v>0</v>
      </c>
      <c r="AB20" s="27">
        <f>IFERROR(VLOOKUP(C20,kolo18!$C$6:$H$131,6,0),0)</f>
        <v>0</v>
      </c>
      <c r="AC20" s="27">
        <f>IFERROR(VLOOKUP(C20,kolo19!$C$6:$H$132,6,0),0)</f>
        <v>0</v>
      </c>
      <c r="AD20" s="31">
        <f>IFERROR(VLOOKUP(C20,kolo20!$C$6:$H$200,6,0),0)</f>
        <v>0</v>
      </c>
      <c r="AE20" s="31">
        <f>IFERROR(VLOOKUP(C20,kolo21!$C$6:$H$200,6,0),0)</f>
        <v>0</v>
      </c>
      <c r="AF20" s="31">
        <f>IFERROR(VLOOKUP(C20,kolo22!$C$6:$H$200,6,0),0)</f>
        <v>0</v>
      </c>
      <c r="AG20" s="31">
        <f>IFERROR(VLOOKUP(C20,kolo23!$C$6:$H$200,6,0),0)</f>
        <v>0</v>
      </c>
      <c r="AH20" s="32">
        <f>IFERROR(VLOOKUP(C20,kolo24!$C$6:$H$200,6,0),0)</f>
        <v>0</v>
      </c>
      <c r="AI20" s="33">
        <f t="array" ref="AI20">SUM(LARGE(AA20:AH20,{1,2,3,4,5}))</f>
        <v>0</v>
      </c>
      <c r="AJ20" s="30">
        <f>IFERROR(VLOOKUP(C20,kolo25!$C$6:$H$200,6,0),0)</f>
        <v>0</v>
      </c>
      <c r="AK20" s="27">
        <f>IFERROR(VLOOKUP(C20,kolo26!$C$6:$H$200,6,0),0)</f>
        <v>0</v>
      </c>
      <c r="AL20" s="27">
        <f>IFERROR(VLOOKUP(C20,kolo27!$C$6:$H$200,6,0),0)</f>
        <v>0</v>
      </c>
      <c r="AM20" s="31">
        <f>IFERROR(VLOOKUP(C20,kolo28!$C$6:$H$200,6,0),0)</f>
        <v>0</v>
      </c>
      <c r="AN20" s="31">
        <f>IFERROR(VLOOKUP(C20,kolo29!$C$6:$H$200,6,0),0)</f>
        <v>0</v>
      </c>
      <c r="AO20" s="31">
        <f>IFERROR(VLOOKUP(C20,kolo30!$C$6:$H$200,6,0),0)</f>
        <v>0</v>
      </c>
      <c r="AP20" s="31">
        <f>IFERROR(VLOOKUP(C20,kolo31!$C$6:$H$200,6,0),0)</f>
        <v>0</v>
      </c>
      <c r="AQ20" s="34">
        <f>IFERROR(VLOOKUP(C20,kolo32!$C$6:$H$200,6,0),0)</f>
        <v>0</v>
      </c>
      <c r="AR20" s="35">
        <f t="array" ref="AR20">SUM(LARGE(AJ20:AQ20,{1,2,3,4,5}))</f>
        <v>0</v>
      </c>
      <c r="AS20" s="36">
        <f>Q20+Z20+AI20+AR20</f>
        <v>0</v>
      </c>
    </row>
    <row r="21" spans="1:45" ht="20.399999999999999" hidden="1">
      <c r="A21" s="18">
        <f t="shared" si="0"/>
        <v>88</v>
      </c>
      <c r="B21" s="19" t="s">
        <v>49</v>
      </c>
      <c r="C21" s="20" t="str">
        <f>Popis!A19</f>
        <v>Benazić Patrik</v>
      </c>
      <c r="D21" s="21">
        <f>Popis!B19</f>
        <v>0</v>
      </c>
      <c r="E21" s="22" t="str">
        <f>LEFT(F21)</f>
        <v>M</v>
      </c>
      <c r="F21" s="23" t="str">
        <f>Popis!E19</f>
        <v>Mun</v>
      </c>
      <c r="G21" s="24" t="s">
        <v>50</v>
      </c>
      <c r="H21" s="25">
        <f>1 + COUNTIFS($AS$6:$AS$950,"&gt;" &amp;$AS21, $F$6:$F$950, $F21)</f>
        <v>8</v>
      </c>
      <c r="I21" s="26">
        <f>IFERROR(VLOOKUP(C21,kolo1!$C$6:$H$128,6,0),0)</f>
        <v>0</v>
      </c>
      <c r="J21" s="27">
        <f>IFERROR(VLOOKUP(C21,kolo2!$C$6:$H$200,6,0),0)</f>
        <v>0</v>
      </c>
      <c r="K21" s="27">
        <f>IFERROR(VLOOKUP(C21,kolo3!$C$6:$H$142,6,0),0)</f>
        <v>0</v>
      </c>
      <c r="L21" s="27">
        <f>IFERROR(VLOOKUP(C21,kolo4!$C$6:$H$147,6,0),0)</f>
        <v>0</v>
      </c>
      <c r="M21" s="27">
        <f>IFERROR(VLOOKUP(C21,kolo5!$C$6:$H$144,6,0),0)</f>
        <v>0</v>
      </c>
      <c r="N21" s="27">
        <f>IFERROR(VLOOKUP(C21,kolo6!$C$6:$H$141,6,0),0)</f>
        <v>0</v>
      </c>
      <c r="O21" s="27">
        <f>IFERROR(VLOOKUP(C21,kolo7!$C$6:$H$124,6,0),0)</f>
        <v>0</v>
      </c>
      <c r="P21" s="28">
        <f>IFERROR(VLOOKUP(C21,kolo8!$C$6:$H$132,6,0),0)</f>
        <v>0</v>
      </c>
      <c r="Q21" s="29">
        <f t="array" ref="Q21">SUM(LARGE(I21:P21,{1,2,3,4,5}))</f>
        <v>0</v>
      </c>
      <c r="R21" s="30">
        <f>IFERROR(VLOOKUP(C21,kolo9!$C$6:$H$137,6,0),0)</f>
        <v>0</v>
      </c>
      <c r="S21" s="27">
        <f>IFERROR(VLOOKUP(C21,kolo10!$C$6:$H$134,6,0),0)</f>
        <v>0</v>
      </c>
      <c r="T21" s="27">
        <f>IFERROR(VLOOKUP(C21,kolo11!$C$6:$H$137,6,0),0)</f>
        <v>0</v>
      </c>
      <c r="U21" s="31">
        <f>IFERROR(VLOOKUP(C21,kolo12!$C$6:$H$137,6,0),0)</f>
        <v>0</v>
      </c>
      <c r="V21" s="31">
        <f>IFERROR(VLOOKUP(C21,kolo13!$C$6:$H$140,6,0),0)</f>
        <v>0</v>
      </c>
      <c r="W21" s="31">
        <f>IFERROR(VLOOKUP(C21,kolo14!$C$6:$H$131,6,0),0)</f>
        <v>0</v>
      </c>
      <c r="X21" s="31">
        <f>IFERROR(VLOOKUP(C21,kolo15!$C$6:$H$144,6,0),0)</f>
        <v>0</v>
      </c>
      <c r="Y21" s="32">
        <f>IFERROR(VLOOKUP(C21,kolo16!$C$6:$H$131,6,0),0)</f>
        <v>0</v>
      </c>
      <c r="Z21" s="33">
        <f t="array" ref="Z21">SUM(LARGE(R21:Y21,{1,2,3,4,5}))</f>
        <v>0</v>
      </c>
      <c r="AA21" s="30">
        <f>IFERROR(VLOOKUP(C21,kolo17!$C$6:$H$200,6,0),0)</f>
        <v>0</v>
      </c>
      <c r="AB21" s="27">
        <f>IFERROR(VLOOKUP(C21,kolo18!$C$6:$H$131,6,0),0)</f>
        <v>0</v>
      </c>
      <c r="AC21" s="27">
        <f>IFERROR(VLOOKUP(C21,kolo19!$C$6:$H$132,6,0),0)</f>
        <v>0</v>
      </c>
      <c r="AD21" s="31">
        <f>IFERROR(VLOOKUP(C21,kolo20!$C$6:$H$200,6,0),0)</f>
        <v>0</v>
      </c>
      <c r="AE21" s="31">
        <f>IFERROR(VLOOKUP(C21,kolo21!$C$6:$H$200,6,0),0)</f>
        <v>0</v>
      </c>
      <c r="AF21" s="31">
        <f>IFERROR(VLOOKUP(C21,kolo22!$C$6:$H$200,6,0),0)</f>
        <v>0</v>
      </c>
      <c r="AG21" s="31">
        <f>IFERROR(VLOOKUP(C21,kolo23!$C$6:$H$200,6,0),0)</f>
        <v>0</v>
      </c>
      <c r="AH21" s="32">
        <f>IFERROR(VLOOKUP(C21,kolo24!$C$6:$H$200,6,0),0)</f>
        <v>0</v>
      </c>
      <c r="AI21" s="33">
        <f t="array" ref="AI21">SUM(LARGE(AA21:AH21,{1,2,3,4,5}))</f>
        <v>0</v>
      </c>
      <c r="AJ21" s="30">
        <f>IFERROR(VLOOKUP(C21,kolo25!$C$6:$H$200,6,0),0)</f>
        <v>0</v>
      </c>
      <c r="AK21" s="27">
        <f>IFERROR(VLOOKUP(C21,kolo26!$C$6:$H$200,6,0),0)</f>
        <v>0</v>
      </c>
      <c r="AL21" s="27">
        <f>IFERROR(VLOOKUP(C21,kolo27!$C$6:$H$200,6,0),0)</f>
        <v>0</v>
      </c>
      <c r="AM21" s="31">
        <f>IFERROR(VLOOKUP(C21,kolo28!$C$6:$H$200,6,0),0)</f>
        <v>0</v>
      </c>
      <c r="AN21" s="31">
        <f>IFERROR(VLOOKUP(C21,kolo29!$C$6:$H$200,6,0),0)</f>
        <v>0</v>
      </c>
      <c r="AO21" s="31">
        <f>IFERROR(VLOOKUP(C21,kolo30!$C$6:$H$200,6,0),0)</f>
        <v>0</v>
      </c>
      <c r="AP21" s="31">
        <f>IFERROR(VLOOKUP(C21,kolo31!$C$6:$H$200,6,0),0)</f>
        <v>0</v>
      </c>
      <c r="AQ21" s="34">
        <f>IFERROR(VLOOKUP(C21,kolo32!$C$6:$H$200,6,0),0)</f>
        <v>0</v>
      </c>
      <c r="AR21" s="35">
        <f t="array" ref="AR21">SUM(LARGE(AJ21:AQ21,{1,2,3,4,5}))</f>
        <v>0</v>
      </c>
      <c r="AS21" s="36">
        <f>Q21+Z21+AI21+AR21</f>
        <v>0</v>
      </c>
    </row>
    <row r="22" spans="1:45" ht="20.399999999999999">
      <c r="A22" s="18">
        <f t="shared" si="0"/>
        <v>3</v>
      </c>
      <c r="B22" s="19" t="s">
        <v>49</v>
      </c>
      <c r="C22" s="20" t="str">
        <f>Popis!A233</f>
        <v>Smiljan Toni</v>
      </c>
      <c r="D22" s="21">
        <f>Popis!B233</f>
        <v>1991</v>
      </c>
      <c r="E22" s="22" t="str">
        <f>LEFT(F22)</f>
        <v>M</v>
      </c>
      <c r="F22" s="23" t="str">
        <f>Popis!E233</f>
        <v>MS</v>
      </c>
      <c r="G22" s="24" t="s">
        <v>50</v>
      </c>
      <c r="H22" s="25">
        <f>1 + COUNTIFS($AS$6:$AS$950,"&gt;" &amp;$AS22, $F$6:$F$950, $F22)</f>
        <v>1</v>
      </c>
      <c r="I22" s="26">
        <f>IFERROR(VLOOKUP(C22,kolo1!$C$6:$H$128,6,0),0)</f>
        <v>46.879311744176611</v>
      </c>
      <c r="J22" s="27">
        <f>IFERROR(VLOOKUP(C22,kolo2!$C$6:$H$200,6,0),0)</f>
        <v>54.298073604042287</v>
      </c>
      <c r="K22" s="27">
        <f>IFERROR(VLOOKUP(C22,kolo3!$C$6:$H$142,6,0),0)</f>
        <v>55.555555555555571</v>
      </c>
      <c r="L22" s="27">
        <f>IFERROR(VLOOKUP(C22,kolo4!$C$6:$H$147,6,0),0)</f>
        <v>55.677588589757342</v>
      </c>
      <c r="M22" s="27">
        <f>IFERROR(VLOOKUP(C22,kolo5!$C$6:$H$144,6,0),0)</f>
        <v>56.169763775316085</v>
      </c>
      <c r="N22" s="27">
        <f>IFERROR(VLOOKUP(C22,kolo6!$C$6:$H$141,6,0),0)</f>
        <v>57.62168993737221</v>
      </c>
      <c r="O22" s="27">
        <f>IFERROR(VLOOKUP(C22,kolo7!$C$6:$H$124,6,0),0)</f>
        <v>0</v>
      </c>
      <c r="P22" s="28">
        <f>IFERROR(VLOOKUP(C22,kolo8!$C$6:$H$132,6,0),0)</f>
        <v>0</v>
      </c>
      <c r="Q22" s="29">
        <f t="array" ref="Q22">SUM(LARGE(I22:P22,{1,2,3,4,5}))</f>
        <v>279.3226714620435</v>
      </c>
      <c r="R22" s="30">
        <f>IFERROR(VLOOKUP(C22,kolo9!$C$6:$H$137,6,0),0)</f>
        <v>0</v>
      </c>
      <c r="S22" s="27">
        <f>IFERROR(VLOOKUP(C22,kolo10!$C$6:$H$134,6,0),0)</f>
        <v>47.519294943979105</v>
      </c>
      <c r="T22" s="27">
        <f>IFERROR(VLOOKUP(C22,kolo11!$C$6:$H$137,6,0),0)</f>
        <v>46.045918367346943</v>
      </c>
      <c r="U22" s="31">
        <f>IFERROR(VLOOKUP(C22,kolo12!$C$6:$H$137,6,0),0)</f>
        <v>45.234552431670458</v>
      </c>
      <c r="V22" s="31">
        <f>IFERROR(VLOOKUP(C22,kolo13!$C$6:$H$140,6,0),0)</f>
        <v>46.169503867675132</v>
      </c>
      <c r="W22" s="31">
        <f>IFERROR(VLOOKUP(C22,kolo14!$C$6:$H$131,6,0),0)</f>
        <v>42.050577176204726</v>
      </c>
      <c r="X22" s="31">
        <f>IFERROR(VLOOKUP(C22,kolo15!$C$6:$H$144,6,0),0)</f>
        <v>0</v>
      </c>
      <c r="Y22" s="32">
        <f>IFERROR(VLOOKUP(C22,kolo16!$C$6:$H$131,6,0),0)</f>
        <v>0</v>
      </c>
      <c r="Z22" s="33">
        <f t="array" ref="Z22">SUM(LARGE(R22:Y22,{1,2,3,4,5}))</f>
        <v>227.01984678687637</v>
      </c>
      <c r="AA22" s="30">
        <f>IFERROR(VLOOKUP(C22,kolo17!$C$6:$H$200,6,0),0)</f>
        <v>47.048703879888961</v>
      </c>
      <c r="AB22" s="27">
        <f>IFERROR(VLOOKUP(C22,kolo18!$C$6:$H$131,6,0),0)</f>
        <v>51.845457272938823</v>
      </c>
      <c r="AC22" s="27">
        <f>IFERROR(VLOOKUP(C22,kolo19!$C$6:$H$132,6,0),0)</f>
        <v>52.590175397704101</v>
      </c>
      <c r="AD22" s="31">
        <f>IFERROR(VLOOKUP(C22,kolo20!$C$6:$H$200,6,0),0)</f>
        <v>0</v>
      </c>
      <c r="AE22" s="31">
        <f>IFERROR(VLOOKUP(C22,kolo21!$C$6:$H$200,6,0),0)</f>
        <v>0</v>
      </c>
      <c r="AF22" s="31">
        <f>IFERROR(VLOOKUP(C22,kolo22!$C$6:$H$200,6,0),0)</f>
        <v>0</v>
      </c>
      <c r="AG22" s="31">
        <f>IFERROR(VLOOKUP(C22,kolo23!$C$6:$H$200,6,0),0)</f>
        <v>0</v>
      </c>
      <c r="AH22" s="32">
        <f>IFERROR(VLOOKUP(C22,kolo24!$C$6:$H$200,6,0),0)</f>
        <v>0</v>
      </c>
      <c r="AI22" s="33">
        <f t="array" ref="AI22">SUM(LARGE(AA22:AH22,{1,2,3,4,5}))</f>
        <v>151.48433655053188</v>
      </c>
      <c r="AJ22" s="30">
        <f>IFERROR(VLOOKUP(C22,kolo25!$C$6:$H$200,6,0),0)</f>
        <v>0</v>
      </c>
      <c r="AK22" s="27">
        <f>IFERROR(VLOOKUP(C22,kolo26!$C$6:$H$200,6,0),0)</f>
        <v>0</v>
      </c>
      <c r="AL22" s="27">
        <f>IFERROR(VLOOKUP(C22,kolo27!$C$6:$H$200,6,0),0)</f>
        <v>0</v>
      </c>
      <c r="AM22" s="31">
        <f>IFERROR(VLOOKUP(C22,kolo28!$C$6:$H$200,6,0),0)</f>
        <v>0</v>
      </c>
      <c r="AN22" s="31">
        <f>IFERROR(VLOOKUP(C22,kolo29!$C$6:$H$200,6,0),0)</f>
        <v>0</v>
      </c>
      <c r="AO22" s="31">
        <f>IFERROR(VLOOKUP(C22,kolo30!$C$6:$H$200,6,0),0)</f>
        <v>0</v>
      </c>
      <c r="AP22" s="31">
        <f>IFERROR(VLOOKUP(C22,kolo31!$C$6:$H$200,6,0),0)</f>
        <v>0</v>
      </c>
      <c r="AQ22" s="34">
        <f>IFERROR(VLOOKUP(C22,kolo32!$C$6:$H$200,6,0),0)</f>
        <v>0</v>
      </c>
      <c r="AR22" s="35">
        <f t="array" ref="AR22">SUM(LARGE(AJ22:AQ22,{1,2,3,4,5}))</f>
        <v>0</v>
      </c>
      <c r="AS22" s="36">
        <f>Q22+Z22+AI22+AR22</f>
        <v>657.82685479945178</v>
      </c>
    </row>
    <row r="23" spans="1:45" ht="20.399999999999999" hidden="1">
      <c r="A23" s="18">
        <f t="shared" si="0"/>
        <v>88</v>
      </c>
      <c r="B23" s="19" t="s">
        <v>49</v>
      </c>
      <c r="C23" s="20" t="str">
        <f>Popis!A21</f>
        <v>Benković Leo</v>
      </c>
      <c r="D23" s="21">
        <f>Popis!B21</f>
        <v>0</v>
      </c>
      <c r="E23" s="22" t="str">
        <f>LEFT(F23)</f>
        <v>M</v>
      </c>
      <c r="F23" s="23" t="str">
        <f>Popis!E21</f>
        <v>Mun</v>
      </c>
      <c r="G23" s="24" t="s">
        <v>50</v>
      </c>
      <c r="H23" s="25">
        <f>1 + COUNTIFS($AS$6:$AS$950,"&gt;" &amp;$AS23, $F$6:$F$950, $F23)</f>
        <v>8</v>
      </c>
      <c r="I23" s="26">
        <f>IFERROR(VLOOKUP(C23,kolo1!$C$6:$H$128,6,0),0)</f>
        <v>0</v>
      </c>
      <c r="J23" s="27">
        <f>IFERROR(VLOOKUP(C23,kolo2!$C$6:$H$200,6,0),0)</f>
        <v>0</v>
      </c>
      <c r="K23" s="27">
        <f>IFERROR(VLOOKUP(C23,kolo3!$C$6:$H$142,6,0),0)</f>
        <v>0</v>
      </c>
      <c r="L23" s="27">
        <f>IFERROR(VLOOKUP(C23,kolo4!$C$6:$H$147,6,0),0)</f>
        <v>0</v>
      </c>
      <c r="M23" s="27">
        <f>IFERROR(VLOOKUP(C23,kolo5!$C$6:$H$144,6,0),0)</f>
        <v>0</v>
      </c>
      <c r="N23" s="27">
        <f>IFERROR(VLOOKUP(C23,kolo6!$C$6:$H$141,6,0),0)</f>
        <v>0</v>
      </c>
      <c r="O23" s="27">
        <f>IFERROR(VLOOKUP(C23,kolo7!$C$6:$H$124,6,0),0)</f>
        <v>0</v>
      </c>
      <c r="P23" s="28">
        <f>IFERROR(VLOOKUP(C23,kolo8!$C$6:$H$132,6,0),0)</f>
        <v>0</v>
      </c>
      <c r="Q23" s="29">
        <f t="array" ref="Q23">SUM(LARGE(I23:P23,{1,2,3,4,5}))</f>
        <v>0</v>
      </c>
      <c r="R23" s="30">
        <f>IFERROR(VLOOKUP(C23,kolo9!$C$6:$H$137,6,0),0)</f>
        <v>0</v>
      </c>
      <c r="S23" s="27">
        <f>IFERROR(VLOOKUP(C23,kolo10!$C$6:$H$134,6,0),0)</f>
        <v>0</v>
      </c>
      <c r="T23" s="27">
        <f>IFERROR(VLOOKUP(C23,kolo11!$C$6:$H$137,6,0),0)</f>
        <v>0</v>
      </c>
      <c r="U23" s="31">
        <f>IFERROR(VLOOKUP(C23,kolo12!$C$6:$H$137,6,0),0)</f>
        <v>0</v>
      </c>
      <c r="V23" s="31">
        <f>IFERROR(VLOOKUP(C23,kolo13!$C$6:$H$140,6,0),0)</f>
        <v>0</v>
      </c>
      <c r="W23" s="31">
        <f>IFERROR(VLOOKUP(C23,kolo14!$C$6:$H$131,6,0),0)</f>
        <v>0</v>
      </c>
      <c r="X23" s="31">
        <f>IFERROR(VLOOKUP(C23,kolo15!$C$6:$H$144,6,0),0)</f>
        <v>0</v>
      </c>
      <c r="Y23" s="32">
        <f>IFERROR(VLOOKUP(C23,kolo16!$C$6:$H$131,6,0),0)</f>
        <v>0</v>
      </c>
      <c r="Z23" s="33">
        <f t="array" ref="Z23">SUM(LARGE(R23:Y23,{1,2,3,4,5}))</f>
        <v>0</v>
      </c>
      <c r="AA23" s="30">
        <f>IFERROR(VLOOKUP(C23,kolo17!$C$6:$H$200,6,0),0)</f>
        <v>0</v>
      </c>
      <c r="AB23" s="27">
        <f>IFERROR(VLOOKUP(C23,kolo18!$C$6:$H$131,6,0),0)</f>
        <v>0</v>
      </c>
      <c r="AC23" s="27">
        <f>IFERROR(VLOOKUP(C23,kolo19!$C$6:$H$132,6,0),0)</f>
        <v>0</v>
      </c>
      <c r="AD23" s="31">
        <f>IFERROR(VLOOKUP(C23,kolo20!$C$6:$H$200,6,0),0)</f>
        <v>0</v>
      </c>
      <c r="AE23" s="31">
        <f>IFERROR(VLOOKUP(C23,kolo21!$C$6:$H$200,6,0),0)</f>
        <v>0</v>
      </c>
      <c r="AF23" s="31">
        <f>IFERROR(VLOOKUP(C23,kolo22!$C$6:$H$200,6,0),0)</f>
        <v>0</v>
      </c>
      <c r="AG23" s="31">
        <f>IFERROR(VLOOKUP(C23,kolo23!$C$6:$H$200,6,0),0)</f>
        <v>0</v>
      </c>
      <c r="AH23" s="32">
        <f>IFERROR(VLOOKUP(C23,kolo24!$C$6:$H$200,6,0),0)</f>
        <v>0</v>
      </c>
      <c r="AI23" s="33">
        <f t="array" ref="AI23">SUM(LARGE(AA23:AH23,{1,2,3,4,5}))</f>
        <v>0</v>
      </c>
      <c r="AJ23" s="30">
        <f>IFERROR(VLOOKUP(C23,kolo25!$C$6:$H$200,6,0),0)</f>
        <v>0</v>
      </c>
      <c r="AK23" s="27">
        <f>IFERROR(VLOOKUP(C23,kolo26!$C$6:$H$200,6,0),0)</f>
        <v>0</v>
      </c>
      <c r="AL23" s="27">
        <f>IFERROR(VLOOKUP(C23,kolo27!$C$6:$H$200,6,0),0)</f>
        <v>0</v>
      </c>
      <c r="AM23" s="31">
        <f>IFERROR(VLOOKUP(C23,kolo28!$C$6:$H$200,6,0),0)</f>
        <v>0</v>
      </c>
      <c r="AN23" s="31">
        <f>IFERROR(VLOOKUP(C23,kolo29!$C$6:$H$200,6,0),0)</f>
        <v>0</v>
      </c>
      <c r="AO23" s="31">
        <f>IFERROR(VLOOKUP(C23,kolo30!$C$6:$H$200,6,0),0)</f>
        <v>0</v>
      </c>
      <c r="AP23" s="31">
        <f>IFERROR(VLOOKUP(C23,kolo31!$C$6:$H$200,6,0),0)</f>
        <v>0</v>
      </c>
      <c r="AQ23" s="34">
        <f>IFERROR(VLOOKUP(C23,kolo32!$C$6:$H$200,6,0),0)</f>
        <v>0</v>
      </c>
      <c r="AR23" s="35">
        <f t="array" ref="AR23">SUM(LARGE(AJ23:AQ23,{1,2,3,4,5}))</f>
        <v>0</v>
      </c>
      <c r="AS23" s="36">
        <f>Q23+Z23+AI23+AR23</f>
        <v>0</v>
      </c>
    </row>
    <row r="24" spans="1:45" ht="20.399999999999999" hidden="1">
      <c r="A24" s="18">
        <f t="shared" si="0"/>
        <v>16</v>
      </c>
      <c r="B24" s="19" t="s">
        <v>49</v>
      </c>
      <c r="C24" s="20" t="str">
        <f>Popis!A22</f>
        <v>Bergman Tihana</v>
      </c>
      <c r="D24" s="21">
        <f>Popis!B22</f>
        <v>0</v>
      </c>
      <c r="E24" s="22" t="str">
        <f>LEFT(F24)</f>
        <v>Ž</v>
      </c>
      <c r="F24" s="23" t="str">
        <f>Popis!E22</f>
        <v>Žun</v>
      </c>
      <c r="G24" s="24" t="s">
        <v>50</v>
      </c>
      <c r="H24" s="25">
        <f>1 + COUNTIFS($AS$6:$AS$950,"&gt;" &amp;$AS24, $F$6:$F$950, $F24)</f>
        <v>1</v>
      </c>
      <c r="I24" s="26">
        <f>IFERROR(VLOOKUP(C24,kolo1!$C$6:$H$128,6,0),0)</f>
        <v>0</v>
      </c>
      <c r="J24" s="27">
        <f>IFERROR(VLOOKUP(C24,kolo2!$C$6:$H$200,6,0),0)</f>
        <v>0</v>
      </c>
      <c r="K24" s="27">
        <f>IFERROR(VLOOKUP(C24,kolo3!$C$6:$H$142,6,0),0)</f>
        <v>0</v>
      </c>
      <c r="L24" s="27">
        <f>IFERROR(VLOOKUP(C24,kolo4!$C$6:$H$147,6,0),0)</f>
        <v>0</v>
      </c>
      <c r="M24" s="27">
        <f>IFERROR(VLOOKUP(C24,kolo5!$C$6:$H$144,6,0),0)</f>
        <v>0</v>
      </c>
      <c r="N24" s="27">
        <f>IFERROR(VLOOKUP(C24,kolo6!$C$6:$H$141,6,0),0)</f>
        <v>0</v>
      </c>
      <c r="O24" s="27">
        <f>IFERROR(VLOOKUP(C24,kolo7!$C$6:$H$124,6,0),0)</f>
        <v>0</v>
      </c>
      <c r="P24" s="28">
        <f>IFERROR(VLOOKUP(C24,kolo8!$C$6:$H$132,6,0),0)</f>
        <v>0</v>
      </c>
      <c r="Q24" s="29">
        <f t="array" ref="Q24">SUM(LARGE(I24:P24,{1,2,3,4,5}))</f>
        <v>0</v>
      </c>
      <c r="R24" s="30">
        <f>IFERROR(VLOOKUP(C24,kolo9!$C$6:$H$137,6,0),0)</f>
        <v>0</v>
      </c>
      <c r="S24" s="27">
        <f>IFERROR(VLOOKUP(C24,kolo10!$C$6:$H$134,6,0),0)</f>
        <v>0</v>
      </c>
      <c r="T24" s="27">
        <f>IFERROR(VLOOKUP(C24,kolo11!$C$6:$H$137,6,0),0)</f>
        <v>0</v>
      </c>
      <c r="U24" s="31">
        <f>IFERROR(VLOOKUP(C24,kolo12!$C$6:$H$137,6,0),0)</f>
        <v>0</v>
      </c>
      <c r="V24" s="31">
        <f>IFERROR(VLOOKUP(C24,kolo13!$C$6:$H$140,6,0),0)</f>
        <v>0</v>
      </c>
      <c r="W24" s="31">
        <f>IFERROR(VLOOKUP(C24,kolo14!$C$6:$H$131,6,0),0)</f>
        <v>0</v>
      </c>
      <c r="X24" s="31">
        <f>IFERROR(VLOOKUP(C24,kolo15!$C$6:$H$144,6,0),0)</f>
        <v>0</v>
      </c>
      <c r="Y24" s="32">
        <f>IFERROR(VLOOKUP(C24,kolo16!$C$6:$H$131,6,0),0)</f>
        <v>0</v>
      </c>
      <c r="Z24" s="33">
        <f t="array" ref="Z24">SUM(LARGE(R24:Y24,{1,2,3,4,5}))</f>
        <v>0</v>
      </c>
      <c r="AA24" s="30">
        <f>IFERROR(VLOOKUP(C24,kolo17!$C$6:$H$200,6,0),0)</f>
        <v>0</v>
      </c>
      <c r="AB24" s="27">
        <f>IFERROR(VLOOKUP(C24,kolo18!$C$6:$H$131,6,0),0)</f>
        <v>0</v>
      </c>
      <c r="AC24" s="27">
        <f>IFERROR(VLOOKUP(C24,kolo19!$C$6:$H$132,6,0),0)</f>
        <v>0</v>
      </c>
      <c r="AD24" s="31">
        <f>IFERROR(VLOOKUP(C24,kolo20!$C$6:$H$200,6,0),0)</f>
        <v>0</v>
      </c>
      <c r="AE24" s="31">
        <f>IFERROR(VLOOKUP(C24,kolo21!$C$6:$H$200,6,0),0)</f>
        <v>0</v>
      </c>
      <c r="AF24" s="31">
        <f>IFERROR(VLOOKUP(C24,kolo22!$C$6:$H$200,6,0),0)</f>
        <v>0</v>
      </c>
      <c r="AG24" s="31">
        <f>IFERROR(VLOOKUP(C24,kolo23!$C$6:$H$200,6,0),0)</f>
        <v>0</v>
      </c>
      <c r="AH24" s="32">
        <f>IFERROR(VLOOKUP(C24,kolo24!$C$6:$H$200,6,0),0)</f>
        <v>0</v>
      </c>
      <c r="AI24" s="33">
        <f t="array" ref="AI24">SUM(LARGE(AA24:AH24,{1,2,3,4,5}))</f>
        <v>0</v>
      </c>
      <c r="AJ24" s="30">
        <f>IFERROR(VLOOKUP(C24,kolo25!$C$6:$H$200,6,0),0)</f>
        <v>0</v>
      </c>
      <c r="AK24" s="27">
        <f>IFERROR(VLOOKUP(C24,kolo26!$C$6:$H$200,6,0),0)</f>
        <v>0</v>
      </c>
      <c r="AL24" s="27">
        <f>IFERROR(VLOOKUP(C24,kolo27!$C$6:$H$200,6,0),0)</f>
        <v>0</v>
      </c>
      <c r="AM24" s="31">
        <f>IFERROR(VLOOKUP(C24,kolo28!$C$6:$H$200,6,0),0)</f>
        <v>0</v>
      </c>
      <c r="AN24" s="31">
        <f>IFERROR(VLOOKUP(C24,kolo29!$C$6:$H$200,6,0),0)</f>
        <v>0</v>
      </c>
      <c r="AO24" s="31">
        <f>IFERROR(VLOOKUP(C24,kolo30!$C$6:$H$200,6,0),0)</f>
        <v>0</v>
      </c>
      <c r="AP24" s="31">
        <f>IFERROR(VLOOKUP(C24,kolo31!$C$6:$H$200,6,0),0)</f>
        <v>0</v>
      </c>
      <c r="AQ24" s="34">
        <f>IFERROR(VLOOKUP(C24,kolo32!$C$6:$H$200,6,0),0)</f>
        <v>0</v>
      </c>
      <c r="AR24" s="35">
        <f t="array" ref="AR24">SUM(LARGE(AJ24:AQ24,{1,2,3,4,5}))</f>
        <v>0</v>
      </c>
      <c r="AS24" s="36">
        <f>Q24+Z24+AI24+AR24</f>
        <v>0</v>
      </c>
    </row>
    <row r="25" spans="1:45" ht="20.399999999999999" hidden="1">
      <c r="A25" s="18">
        <f t="shared" si="0"/>
        <v>88</v>
      </c>
      <c r="B25" s="19" t="s">
        <v>49</v>
      </c>
      <c r="C25" s="20" t="str">
        <f>Popis!A23</f>
        <v>Bingula Filip</v>
      </c>
      <c r="D25" s="21">
        <f>Popis!B23</f>
        <v>1982</v>
      </c>
      <c r="E25" s="22" t="str">
        <f>LEFT(F25)</f>
        <v>M</v>
      </c>
      <c r="F25" s="23" t="str">
        <f>Popis!E23</f>
        <v>M35</v>
      </c>
      <c r="G25" s="24" t="s">
        <v>50</v>
      </c>
      <c r="H25" s="25">
        <f>1 + COUNTIFS($AS$6:$AS$950,"&gt;" &amp;$AS25, $F$6:$F$950, $F25)</f>
        <v>10</v>
      </c>
      <c r="I25" s="26">
        <f>IFERROR(VLOOKUP(C25,kolo1!$C$6:$H$128,6,0),0)</f>
        <v>0</v>
      </c>
      <c r="J25" s="27">
        <f>IFERROR(VLOOKUP(C25,kolo2!$C$6:$H$200,6,0),0)</f>
        <v>0</v>
      </c>
      <c r="K25" s="27">
        <f>IFERROR(VLOOKUP(C25,kolo3!$C$6:$H$142,6,0),0)</f>
        <v>0</v>
      </c>
      <c r="L25" s="27">
        <f>IFERROR(VLOOKUP(C25,kolo4!$C$6:$H$147,6,0),0)</f>
        <v>0</v>
      </c>
      <c r="M25" s="27">
        <f>IFERROR(VLOOKUP(C25,kolo5!$C$6:$H$144,6,0),0)</f>
        <v>0</v>
      </c>
      <c r="N25" s="27">
        <f>IFERROR(VLOOKUP(C25,kolo6!$C$6:$H$141,6,0),0)</f>
        <v>0</v>
      </c>
      <c r="O25" s="27">
        <f>IFERROR(VLOOKUP(C25,kolo7!$C$6:$H$124,6,0),0)</f>
        <v>0</v>
      </c>
      <c r="P25" s="28">
        <f>IFERROR(VLOOKUP(C25,kolo8!$C$6:$H$132,6,0),0)</f>
        <v>0</v>
      </c>
      <c r="Q25" s="29">
        <f t="array" ref="Q25">SUM(LARGE(I25:P25,{1,2,3,4,5}))</f>
        <v>0</v>
      </c>
      <c r="R25" s="30">
        <f>IFERROR(VLOOKUP(C25,kolo9!$C$6:$H$137,6,0),0)</f>
        <v>0</v>
      </c>
      <c r="S25" s="27">
        <f>IFERROR(VLOOKUP(C25,kolo10!$C$6:$H$134,6,0),0)</f>
        <v>0</v>
      </c>
      <c r="T25" s="27">
        <f>IFERROR(VLOOKUP(C25,kolo11!$C$6:$H$137,6,0),0)</f>
        <v>0</v>
      </c>
      <c r="U25" s="31">
        <f>IFERROR(VLOOKUP(C25,kolo12!$C$6:$H$137,6,0),0)</f>
        <v>0</v>
      </c>
      <c r="V25" s="31">
        <f>IFERROR(VLOOKUP(C25,kolo13!$C$6:$H$140,6,0),0)</f>
        <v>0</v>
      </c>
      <c r="W25" s="31">
        <f>IFERROR(VLOOKUP(C25,kolo14!$C$6:$H$131,6,0),0)</f>
        <v>0</v>
      </c>
      <c r="X25" s="31">
        <f>IFERROR(VLOOKUP(C25,kolo15!$C$6:$H$144,6,0),0)</f>
        <v>0</v>
      </c>
      <c r="Y25" s="32">
        <f>IFERROR(VLOOKUP(C25,kolo16!$C$6:$H$131,6,0),0)</f>
        <v>0</v>
      </c>
      <c r="Z25" s="33">
        <f t="array" ref="Z25">SUM(LARGE(R25:Y25,{1,2,3,4,5}))</f>
        <v>0</v>
      </c>
      <c r="AA25" s="30">
        <f>IFERROR(VLOOKUP(C25,kolo17!$C$6:$H$200,6,0),0)</f>
        <v>0</v>
      </c>
      <c r="AB25" s="27">
        <f>IFERROR(VLOOKUP(C25,kolo18!$C$6:$H$131,6,0),0)</f>
        <v>0</v>
      </c>
      <c r="AC25" s="27">
        <f>IFERROR(VLOOKUP(C25,kolo19!$C$6:$H$132,6,0),0)</f>
        <v>0</v>
      </c>
      <c r="AD25" s="31">
        <f>IFERROR(VLOOKUP(C25,kolo20!$C$6:$H$200,6,0),0)</f>
        <v>0</v>
      </c>
      <c r="AE25" s="31">
        <f>IFERROR(VLOOKUP(C25,kolo21!$C$6:$H$200,6,0),0)</f>
        <v>0</v>
      </c>
      <c r="AF25" s="31">
        <f>IFERROR(VLOOKUP(C25,kolo22!$C$6:$H$200,6,0),0)</f>
        <v>0</v>
      </c>
      <c r="AG25" s="31">
        <f>IFERROR(VLOOKUP(C25,kolo23!$C$6:$H$200,6,0),0)</f>
        <v>0</v>
      </c>
      <c r="AH25" s="32">
        <f>IFERROR(VLOOKUP(C25,kolo24!$C$6:$H$200,6,0),0)</f>
        <v>0</v>
      </c>
      <c r="AI25" s="33">
        <f t="array" ref="AI25">SUM(LARGE(AA25:AH25,{1,2,3,4,5}))</f>
        <v>0</v>
      </c>
      <c r="AJ25" s="30">
        <f>IFERROR(VLOOKUP(C25,kolo25!$C$6:$H$200,6,0),0)</f>
        <v>0</v>
      </c>
      <c r="AK25" s="27">
        <f>IFERROR(VLOOKUP(C25,kolo26!$C$6:$H$200,6,0),0)</f>
        <v>0</v>
      </c>
      <c r="AL25" s="27">
        <f>IFERROR(VLOOKUP(C25,kolo27!$C$6:$H$200,6,0),0)</f>
        <v>0</v>
      </c>
      <c r="AM25" s="31">
        <f>IFERROR(VLOOKUP(C25,kolo28!$C$6:$H$200,6,0),0)</f>
        <v>0</v>
      </c>
      <c r="AN25" s="31">
        <f>IFERROR(VLOOKUP(C25,kolo29!$C$6:$H$200,6,0),0)</f>
        <v>0</v>
      </c>
      <c r="AO25" s="31">
        <f>IFERROR(VLOOKUP(C25,kolo30!$C$6:$H$200,6,0),0)</f>
        <v>0</v>
      </c>
      <c r="AP25" s="31">
        <f>IFERROR(VLOOKUP(C25,kolo31!$C$6:$H$200,6,0),0)</f>
        <v>0</v>
      </c>
      <c r="AQ25" s="34">
        <f>IFERROR(VLOOKUP(C25,kolo32!$C$6:$H$200,6,0),0)</f>
        <v>0</v>
      </c>
      <c r="AR25" s="35">
        <f t="array" ref="AR25">SUM(LARGE(AJ25:AQ25,{1,2,3,4,5}))</f>
        <v>0</v>
      </c>
      <c r="AS25" s="36">
        <f>Q25+Z25+AI25+AR25</f>
        <v>0</v>
      </c>
    </row>
    <row r="26" spans="1:45" ht="20.399999999999999" hidden="1">
      <c r="A26" s="18">
        <f t="shared" si="0"/>
        <v>88</v>
      </c>
      <c r="B26" s="19" t="s">
        <v>49</v>
      </c>
      <c r="C26" s="20" t="str">
        <f>Popis!A24</f>
        <v>Biruš Marijan</v>
      </c>
      <c r="D26" s="21">
        <f>Popis!B24</f>
        <v>1976</v>
      </c>
      <c r="E26" s="22" t="str">
        <f>LEFT(F26)</f>
        <v>M</v>
      </c>
      <c r="F26" s="23" t="str">
        <f>Popis!E24</f>
        <v>M45</v>
      </c>
      <c r="G26" s="24" t="s">
        <v>50</v>
      </c>
      <c r="H26" s="25">
        <f>1 + COUNTIFS($AS$6:$AS$950,"&gt;" &amp;$AS26, $F$6:$F$950, $F26)</f>
        <v>15</v>
      </c>
      <c r="I26" s="26">
        <f>IFERROR(VLOOKUP(C26,kolo1!$C$6:$H$128,6,0),0)</f>
        <v>0</v>
      </c>
      <c r="J26" s="27">
        <f>IFERROR(VLOOKUP(C26,kolo2!$C$6:$H$200,6,0),0)</f>
        <v>0</v>
      </c>
      <c r="K26" s="27">
        <f>IFERROR(VLOOKUP(C26,kolo3!$C$6:$H$142,6,0),0)</f>
        <v>0</v>
      </c>
      <c r="L26" s="27">
        <f>IFERROR(VLOOKUP(C26,kolo4!$C$6:$H$147,6,0),0)</f>
        <v>0</v>
      </c>
      <c r="M26" s="27">
        <f>IFERROR(VLOOKUP(C26,kolo5!$C$6:$H$144,6,0),0)</f>
        <v>0</v>
      </c>
      <c r="N26" s="27">
        <f>IFERROR(VLOOKUP(C26,kolo6!$C$6:$H$141,6,0),0)</f>
        <v>0</v>
      </c>
      <c r="O26" s="27">
        <f>IFERROR(VLOOKUP(C26,kolo7!$C$6:$H$124,6,0),0)</f>
        <v>0</v>
      </c>
      <c r="P26" s="28">
        <f>IFERROR(VLOOKUP(C26,kolo8!$C$6:$H$132,6,0),0)</f>
        <v>0</v>
      </c>
      <c r="Q26" s="29">
        <f t="array" ref="Q26">SUM(LARGE(I26:P26,{1,2,3,4,5}))</f>
        <v>0</v>
      </c>
      <c r="R26" s="30">
        <f>IFERROR(VLOOKUP(C26,kolo9!$C$6:$H$137,6,0),0)</f>
        <v>0</v>
      </c>
      <c r="S26" s="27">
        <f>IFERROR(VLOOKUP(C26,kolo10!$C$6:$H$134,6,0),0)</f>
        <v>0</v>
      </c>
      <c r="T26" s="27">
        <f>IFERROR(VLOOKUP(C26,kolo11!$C$6:$H$137,6,0),0)</f>
        <v>0</v>
      </c>
      <c r="U26" s="31">
        <f>IFERROR(VLOOKUP(C26,kolo12!$C$6:$H$137,6,0),0)</f>
        <v>0</v>
      </c>
      <c r="V26" s="31">
        <f>IFERROR(VLOOKUP(C26,kolo13!$C$6:$H$140,6,0),0)</f>
        <v>0</v>
      </c>
      <c r="W26" s="31">
        <f>IFERROR(VLOOKUP(C26,kolo14!$C$6:$H$131,6,0),0)</f>
        <v>0</v>
      </c>
      <c r="X26" s="31">
        <f>IFERROR(VLOOKUP(C26,kolo15!$C$6:$H$144,6,0),0)</f>
        <v>0</v>
      </c>
      <c r="Y26" s="32">
        <f>IFERROR(VLOOKUP(C26,kolo16!$C$6:$H$131,6,0),0)</f>
        <v>0</v>
      </c>
      <c r="Z26" s="33">
        <f t="array" ref="Z26">SUM(LARGE(R26:Y26,{1,2,3,4,5}))</f>
        <v>0</v>
      </c>
      <c r="AA26" s="30">
        <f>IFERROR(VLOOKUP(C26,kolo17!$C$6:$H$200,6,0),0)</f>
        <v>0</v>
      </c>
      <c r="AB26" s="27">
        <f>IFERROR(VLOOKUP(C26,kolo18!$C$6:$H$131,6,0),0)</f>
        <v>0</v>
      </c>
      <c r="AC26" s="27">
        <f>IFERROR(VLOOKUP(C26,kolo19!$C$6:$H$132,6,0),0)</f>
        <v>0</v>
      </c>
      <c r="AD26" s="31">
        <f>IFERROR(VLOOKUP(C26,kolo20!$C$6:$H$200,6,0),0)</f>
        <v>0</v>
      </c>
      <c r="AE26" s="31">
        <f>IFERROR(VLOOKUP(C26,kolo21!$C$6:$H$200,6,0),0)</f>
        <v>0</v>
      </c>
      <c r="AF26" s="31">
        <f>IFERROR(VLOOKUP(C26,kolo22!$C$6:$H$200,6,0),0)</f>
        <v>0</v>
      </c>
      <c r="AG26" s="31">
        <f>IFERROR(VLOOKUP(C26,kolo23!$C$6:$H$200,6,0),0)</f>
        <v>0</v>
      </c>
      <c r="AH26" s="32">
        <f>IFERROR(VLOOKUP(C26,kolo24!$C$6:$H$200,6,0),0)</f>
        <v>0</v>
      </c>
      <c r="AI26" s="33">
        <f t="array" ref="AI26">SUM(LARGE(AA26:AH26,{1,2,3,4,5}))</f>
        <v>0</v>
      </c>
      <c r="AJ26" s="30">
        <f>IFERROR(VLOOKUP(C26,kolo25!$C$6:$H$200,6,0),0)</f>
        <v>0</v>
      </c>
      <c r="AK26" s="27">
        <f>IFERROR(VLOOKUP(C26,kolo26!$C$6:$H$200,6,0),0)</f>
        <v>0</v>
      </c>
      <c r="AL26" s="27">
        <f>IFERROR(VLOOKUP(C26,kolo27!$C$6:$H$200,6,0),0)</f>
        <v>0</v>
      </c>
      <c r="AM26" s="31">
        <f>IFERROR(VLOOKUP(C26,kolo28!$C$6:$H$200,6,0),0)</f>
        <v>0</v>
      </c>
      <c r="AN26" s="31">
        <f>IFERROR(VLOOKUP(C26,kolo29!$C$6:$H$200,6,0),0)</f>
        <v>0</v>
      </c>
      <c r="AO26" s="31">
        <f>IFERROR(VLOOKUP(C26,kolo30!$C$6:$H$200,6,0),0)</f>
        <v>0</v>
      </c>
      <c r="AP26" s="31">
        <f>IFERROR(VLOOKUP(C26,kolo31!$C$6:$H$200,6,0),0)</f>
        <v>0</v>
      </c>
      <c r="AQ26" s="34">
        <f>IFERROR(VLOOKUP(C26,kolo32!$C$6:$H$200,6,0),0)</f>
        <v>0</v>
      </c>
      <c r="AR26" s="35">
        <f t="array" ref="AR26">SUM(LARGE(AJ26:AQ26,{1,2,3,4,5}))</f>
        <v>0</v>
      </c>
      <c r="AS26" s="36">
        <f>Q26+Z26+AI26+AR26</f>
        <v>0</v>
      </c>
    </row>
    <row r="27" spans="1:45" ht="20.399999999999999" hidden="1">
      <c r="A27" s="18">
        <f t="shared" si="0"/>
        <v>88</v>
      </c>
      <c r="B27" s="19" t="s">
        <v>49</v>
      </c>
      <c r="C27" s="20" t="str">
        <f>Popis!A25</f>
        <v>Blažanin Ante</v>
      </c>
      <c r="D27" s="21">
        <f>Popis!B25</f>
        <v>1958</v>
      </c>
      <c r="E27" s="22" t="str">
        <f>LEFT(F27)</f>
        <v>M</v>
      </c>
      <c r="F27" s="23" t="str">
        <f>Popis!E25</f>
        <v>M60</v>
      </c>
      <c r="G27" s="24" t="s">
        <v>50</v>
      </c>
      <c r="H27" s="25">
        <f>1 + COUNTIFS($AS$6:$AS$950,"&gt;" &amp;$AS27, $F$6:$F$950, $F27)</f>
        <v>5</v>
      </c>
      <c r="I27" s="26">
        <f>IFERROR(VLOOKUP(C27,kolo1!$C$6:$H$128,6,0),0)</f>
        <v>0</v>
      </c>
      <c r="J27" s="27">
        <f>IFERROR(VLOOKUP(C27,kolo2!$C$6:$H$200,6,0),0)</f>
        <v>0</v>
      </c>
      <c r="K27" s="27">
        <f>IFERROR(VLOOKUP(C27,kolo3!$C$6:$H$142,6,0),0)</f>
        <v>0</v>
      </c>
      <c r="L27" s="27">
        <f>IFERROR(VLOOKUP(C27,kolo4!$C$6:$H$147,6,0),0)</f>
        <v>0</v>
      </c>
      <c r="M27" s="27">
        <f>IFERROR(VLOOKUP(C27,kolo5!$C$6:$H$144,6,0),0)</f>
        <v>0</v>
      </c>
      <c r="N27" s="27">
        <f>IFERROR(VLOOKUP(C27,kolo6!$C$6:$H$141,6,0),0)</f>
        <v>0</v>
      </c>
      <c r="O27" s="27">
        <f>IFERROR(VLOOKUP(C27,kolo7!$C$6:$H$124,6,0),0)</f>
        <v>0</v>
      </c>
      <c r="P27" s="28">
        <f>IFERROR(VLOOKUP(C27,kolo8!$C$6:$H$132,6,0),0)</f>
        <v>0</v>
      </c>
      <c r="Q27" s="29">
        <f t="array" ref="Q27">SUM(LARGE(I27:P27,{1,2,3,4,5}))</f>
        <v>0</v>
      </c>
      <c r="R27" s="30">
        <f>IFERROR(VLOOKUP(C27,kolo9!$C$6:$H$137,6,0),0)</f>
        <v>0</v>
      </c>
      <c r="S27" s="27">
        <f>IFERROR(VLOOKUP(C27,kolo10!$C$6:$H$134,6,0),0)</f>
        <v>0</v>
      </c>
      <c r="T27" s="27">
        <f>IFERROR(VLOOKUP(C27,kolo11!$C$6:$H$137,6,0),0)</f>
        <v>0</v>
      </c>
      <c r="U27" s="31">
        <f>IFERROR(VLOOKUP(C27,kolo12!$C$6:$H$137,6,0),0)</f>
        <v>0</v>
      </c>
      <c r="V27" s="31">
        <f>IFERROR(VLOOKUP(C27,kolo13!$C$6:$H$140,6,0),0)</f>
        <v>0</v>
      </c>
      <c r="W27" s="31">
        <f>IFERROR(VLOOKUP(C27,kolo14!$C$6:$H$131,6,0),0)</f>
        <v>0</v>
      </c>
      <c r="X27" s="31">
        <f>IFERROR(VLOOKUP(C27,kolo15!$C$6:$H$144,6,0),0)</f>
        <v>0</v>
      </c>
      <c r="Y27" s="32">
        <f>IFERROR(VLOOKUP(C27,kolo16!$C$6:$H$131,6,0),0)</f>
        <v>0</v>
      </c>
      <c r="Z27" s="33">
        <f t="array" ref="Z27">SUM(LARGE(R27:Y27,{1,2,3,4,5}))</f>
        <v>0</v>
      </c>
      <c r="AA27" s="30">
        <f>IFERROR(VLOOKUP(C27,kolo17!$C$6:$H$200,6,0),0)</f>
        <v>0</v>
      </c>
      <c r="AB27" s="27">
        <f>IFERROR(VLOOKUP(C27,kolo18!$C$6:$H$131,6,0),0)</f>
        <v>0</v>
      </c>
      <c r="AC27" s="27">
        <f>IFERROR(VLOOKUP(C27,kolo19!$C$6:$H$132,6,0),0)</f>
        <v>0</v>
      </c>
      <c r="AD27" s="31">
        <f>IFERROR(VLOOKUP(C27,kolo20!$C$6:$H$200,6,0),0)</f>
        <v>0</v>
      </c>
      <c r="AE27" s="31">
        <f>IFERROR(VLOOKUP(C27,kolo21!$C$6:$H$200,6,0),0)</f>
        <v>0</v>
      </c>
      <c r="AF27" s="31">
        <f>IFERROR(VLOOKUP(C27,kolo22!$C$6:$H$200,6,0),0)</f>
        <v>0</v>
      </c>
      <c r="AG27" s="31">
        <f>IFERROR(VLOOKUP(C27,kolo23!$C$6:$H$200,6,0),0)</f>
        <v>0</v>
      </c>
      <c r="AH27" s="32">
        <f>IFERROR(VLOOKUP(C27,kolo24!$C$6:$H$200,6,0),0)</f>
        <v>0</v>
      </c>
      <c r="AI27" s="33">
        <f t="array" ref="AI27">SUM(LARGE(AA27:AH27,{1,2,3,4,5}))</f>
        <v>0</v>
      </c>
      <c r="AJ27" s="30">
        <f>IFERROR(VLOOKUP(C27,kolo25!$C$6:$H$200,6,0),0)</f>
        <v>0</v>
      </c>
      <c r="AK27" s="27">
        <f>IFERROR(VLOOKUP(C27,kolo26!$C$6:$H$200,6,0),0)</f>
        <v>0</v>
      </c>
      <c r="AL27" s="27">
        <f>IFERROR(VLOOKUP(C27,kolo27!$C$6:$H$200,6,0),0)</f>
        <v>0</v>
      </c>
      <c r="AM27" s="31">
        <f>IFERROR(VLOOKUP(C27,kolo28!$C$6:$H$200,6,0),0)</f>
        <v>0</v>
      </c>
      <c r="AN27" s="31">
        <f>IFERROR(VLOOKUP(C27,kolo29!$C$6:$H$200,6,0),0)</f>
        <v>0</v>
      </c>
      <c r="AO27" s="31">
        <f>IFERROR(VLOOKUP(C27,kolo30!$C$6:$H$200,6,0),0)</f>
        <v>0</v>
      </c>
      <c r="AP27" s="31">
        <f>IFERROR(VLOOKUP(C27,kolo31!$C$6:$H$200,6,0),0)</f>
        <v>0</v>
      </c>
      <c r="AQ27" s="34">
        <f>IFERROR(VLOOKUP(C27,kolo32!$C$6:$H$200,6,0),0)</f>
        <v>0</v>
      </c>
      <c r="AR27" s="35">
        <f t="array" ref="AR27">SUM(LARGE(AJ27:AQ27,{1,2,3,4,5}))</f>
        <v>0</v>
      </c>
      <c r="AS27" s="36">
        <f>Q27+Z27+AI27+AR27</f>
        <v>0</v>
      </c>
    </row>
    <row r="28" spans="1:45" ht="20.399999999999999" hidden="1">
      <c r="A28" s="18">
        <f t="shared" si="0"/>
        <v>16</v>
      </c>
      <c r="B28" s="19" t="s">
        <v>49</v>
      </c>
      <c r="C28" s="20" t="str">
        <f>Popis!A26</f>
        <v>Bogdanić Katarina</v>
      </c>
      <c r="D28" s="21">
        <f>Popis!B26</f>
        <v>1967</v>
      </c>
      <c r="E28" s="22" t="str">
        <f>LEFT(F28)</f>
        <v>Ž</v>
      </c>
      <c r="F28" s="23" t="str">
        <f>Popis!E26</f>
        <v>Ž50</v>
      </c>
      <c r="G28" s="24" t="s">
        <v>50</v>
      </c>
      <c r="H28" s="25">
        <f>1 + COUNTIFS($AS$6:$AS$950,"&gt;" &amp;$AS28, $F$6:$F$950, $F28)</f>
        <v>3</v>
      </c>
      <c r="I28" s="26">
        <f>IFERROR(VLOOKUP(C28,kolo1!$C$6:$H$128,6,0),0)</f>
        <v>0</v>
      </c>
      <c r="J28" s="27">
        <f>IFERROR(VLOOKUP(C28,kolo2!$C$6:$H$200,6,0),0)</f>
        <v>0</v>
      </c>
      <c r="K28" s="27">
        <f>IFERROR(VLOOKUP(C28,kolo3!$C$6:$H$142,6,0),0)</f>
        <v>0</v>
      </c>
      <c r="L28" s="27">
        <f>IFERROR(VLOOKUP(C28,kolo4!$C$6:$H$147,6,0),0)</f>
        <v>0</v>
      </c>
      <c r="M28" s="27">
        <f>IFERROR(VLOOKUP(C28,kolo5!$C$6:$H$144,6,0),0)</f>
        <v>0</v>
      </c>
      <c r="N28" s="27">
        <f>IFERROR(VLOOKUP(C28,kolo6!$C$6:$H$141,6,0),0)</f>
        <v>0</v>
      </c>
      <c r="O28" s="27">
        <f>IFERROR(VLOOKUP(C28,kolo7!$C$6:$H$124,6,0),0)</f>
        <v>0</v>
      </c>
      <c r="P28" s="28">
        <f>IFERROR(VLOOKUP(C28,kolo8!$C$6:$H$132,6,0),0)</f>
        <v>0</v>
      </c>
      <c r="Q28" s="29">
        <f t="array" ref="Q28">SUM(LARGE(I28:P28,{1,2,3,4,5}))</f>
        <v>0</v>
      </c>
      <c r="R28" s="30">
        <f>IFERROR(VLOOKUP(C28,kolo9!$C$6:$H$137,6,0),0)</f>
        <v>0</v>
      </c>
      <c r="S28" s="27">
        <f>IFERROR(VLOOKUP(C28,kolo10!$C$6:$H$134,6,0),0)</f>
        <v>0</v>
      </c>
      <c r="T28" s="27">
        <f>IFERROR(VLOOKUP(C28,kolo11!$C$6:$H$137,6,0),0)</f>
        <v>0</v>
      </c>
      <c r="U28" s="31">
        <f>IFERROR(VLOOKUP(C28,kolo12!$C$6:$H$137,6,0),0)</f>
        <v>0</v>
      </c>
      <c r="V28" s="31">
        <f>IFERROR(VLOOKUP(C28,kolo13!$C$6:$H$140,6,0),0)</f>
        <v>0</v>
      </c>
      <c r="W28" s="31">
        <f>IFERROR(VLOOKUP(C28,kolo14!$C$6:$H$131,6,0),0)</f>
        <v>0</v>
      </c>
      <c r="X28" s="31">
        <f>IFERROR(VLOOKUP(C28,kolo15!$C$6:$H$144,6,0),0)</f>
        <v>0</v>
      </c>
      <c r="Y28" s="32">
        <f>IFERROR(VLOOKUP(C28,kolo16!$C$6:$H$131,6,0),0)</f>
        <v>0</v>
      </c>
      <c r="Z28" s="33">
        <f t="array" ref="Z28">SUM(LARGE(R28:Y28,{1,2,3,4,5}))</f>
        <v>0</v>
      </c>
      <c r="AA28" s="30">
        <f>IFERROR(VLOOKUP(C28,kolo17!$C$6:$H$200,6,0),0)</f>
        <v>0</v>
      </c>
      <c r="AB28" s="27">
        <f>IFERROR(VLOOKUP(C28,kolo18!$C$6:$H$131,6,0),0)</f>
        <v>0</v>
      </c>
      <c r="AC28" s="27">
        <f>IFERROR(VLOOKUP(C28,kolo19!$C$6:$H$132,6,0),0)</f>
        <v>0</v>
      </c>
      <c r="AD28" s="31">
        <f>IFERROR(VLOOKUP(C28,kolo20!$C$6:$H$200,6,0),0)</f>
        <v>0</v>
      </c>
      <c r="AE28" s="31">
        <f>IFERROR(VLOOKUP(C28,kolo21!$C$6:$H$200,6,0),0)</f>
        <v>0</v>
      </c>
      <c r="AF28" s="31">
        <f>IFERROR(VLOOKUP(C28,kolo22!$C$6:$H$200,6,0),0)</f>
        <v>0</v>
      </c>
      <c r="AG28" s="31">
        <f>IFERROR(VLOOKUP(C28,kolo23!$C$6:$H$200,6,0),0)</f>
        <v>0</v>
      </c>
      <c r="AH28" s="32">
        <f>IFERROR(VLOOKUP(C28,kolo24!$C$6:$H$200,6,0),0)</f>
        <v>0</v>
      </c>
      <c r="AI28" s="33">
        <f t="array" ref="AI28">SUM(LARGE(AA28:AH28,{1,2,3,4,5}))</f>
        <v>0</v>
      </c>
      <c r="AJ28" s="30">
        <f>IFERROR(VLOOKUP(C28,kolo25!$C$6:$H$200,6,0),0)</f>
        <v>0</v>
      </c>
      <c r="AK28" s="27">
        <f>IFERROR(VLOOKUP(C28,kolo26!$C$6:$H$200,6,0),0)</f>
        <v>0</v>
      </c>
      <c r="AL28" s="27">
        <f>IFERROR(VLOOKUP(C28,kolo27!$C$6:$H$200,6,0),0)</f>
        <v>0</v>
      </c>
      <c r="AM28" s="31">
        <f>IFERROR(VLOOKUP(C28,kolo28!$C$6:$H$200,6,0),0)</f>
        <v>0</v>
      </c>
      <c r="AN28" s="31">
        <f>IFERROR(VLOOKUP(C28,kolo29!$C$6:$H$200,6,0),0)</f>
        <v>0</v>
      </c>
      <c r="AO28" s="31">
        <f>IFERROR(VLOOKUP(C28,kolo30!$C$6:$H$200,6,0),0)</f>
        <v>0</v>
      </c>
      <c r="AP28" s="31">
        <f>IFERROR(VLOOKUP(C28,kolo31!$C$6:$H$200,6,0),0)</f>
        <v>0</v>
      </c>
      <c r="AQ28" s="34">
        <f>IFERROR(VLOOKUP(C28,kolo32!$C$6:$H$200,6,0),0)</f>
        <v>0</v>
      </c>
      <c r="AR28" s="35">
        <f t="array" ref="AR28">SUM(LARGE(AJ28:AQ28,{1,2,3,4,5}))</f>
        <v>0</v>
      </c>
      <c r="AS28" s="36">
        <f>Q28+Z28+AI28+AR28</f>
        <v>0</v>
      </c>
    </row>
    <row r="29" spans="1:45" ht="20.399999999999999">
      <c r="A29" s="18">
        <f t="shared" si="0"/>
        <v>4</v>
      </c>
      <c r="B29" s="19" t="s">
        <v>49</v>
      </c>
      <c r="C29" s="20" t="str">
        <f>Popis!A253</f>
        <v>Štefanić Alen</v>
      </c>
      <c r="D29" s="21">
        <f>Popis!B253</f>
        <v>1967</v>
      </c>
      <c r="E29" s="22" t="str">
        <f>LEFT(F29)</f>
        <v>M</v>
      </c>
      <c r="F29" s="23" t="str">
        <f>Popis!E253</f>
        <v>M50</v>
      </c>
      <c r="G29" s="24" t="s">
        <v>50</v>
      </c>
      <c r="H29" s="25">
        <f>1 + COUNTIFS($AS$6:$AS$950,"&gt;" &amp;$AS29, $F$6:$F$950, $F29)</f>
        <v>1</v>
      </c>
      <c r="I29" s="26">
        <f>IFERROR(VLOOKUP(C29,kolo1!$C$6:$H$128,6,0),0)</f>
        <v>54.128568469921433</v>
      </c>
      <c r="J29" s="27">
        <f>IFERROR(VLOOKUP(C29,kolo2!$C$6:$H$200,6,0),0)</f>
        <v>63.283871124576763</v>
      </c>
      <c r="K29" s="27">
        <f>IFERROR(VLOOKUP(C29,kolo3!$C$6:$H$142,6,0),0)</f>
        <v>65.487528344671205</v>
      </c>
      <c r="L29" s="27">
        <f>IFERROR(VLOOKUP(C29,kolo4!$C$6:$H$147,6,0),0)</f>
        <v>64.031017795670422</v>
      </c>
      <c r="M29" s="27">
        <f>IFERROR(VLOOKUP(C29,kolo5!$C$6:$H$144,6,0),0)</f>
        <v>0</v>
      </c>
      <c r="N29" s="27">
        <f>IFERROR(VLOOKUP(C29,kolo6!$C$6:$H$141,6,0),0)</f>
        <v>0</v>
      </c>
      <c r="O29" s="27">
        <f>IFERROR(VLOOKUP(C29,kolo7!$C$6:$H$124,6,0),0)</f>
        <v>64.333585680597977</v>
      </c>
      <c r="P29" s="28">
        <f>IFERROR(VLOOKUP(C29,kolo8!$C$6:$H$132,6,0),0)</f>
        <v>0</v>
      </c>
      <c r="Q29" s="29">
        <f t="array" ref="Q29">SUM(LARGE(I29:P29,{1,2,3,4,5}))</f>
        <v>311.26457141543784</v>
      </c>
      <c r="R29" s="30">
        <f>IFERROR(VLOOKUP(C29,kolo9!$C$6:$H$137,6,0),0)</f>
        <v>0</v>
      </c>
      <c r="S29" s="27">
        <f>IFERROR(VLOOKUP(C29,kolo10!$C$6:$H$134,6,0),0)</f>
        <v>52.14143454392606</v>
      </c>
      <c r="T29" s="27">
        <f>IFERROR(VLOOKUP(C29,kolo11!$C$6:$H$137,6,0),0)</f>
        <v>49.88875222841034</v>
      </c>
      <c r="U29" s="31">
        <f>IFERROR(VLOOKUP(C29,kolo12!$C$6:$H$137,6,0),0)</f>
        <v>49.65773261640841</v>
      </c>
      <c r="V29" s="31">
        <f>IFERROR(VLOOKUP(C29,kolo13!$C$6:$H$140,6,0),0)</f>
        <v>49.565773872032167</v>
      </c>
      <c r="W29" s="31">
        <f>IFERROR(VLOOKUP(C29,kolo14!$C$6:$H$131,6,0),0)</f>
        <v>52.042494462713719</v>
      </c>
      <c r="X29" s="31">
        <f>IFERROR(VLOOKUP(C29,kolo15!$C$6:$H$144,6,0),0)</f>
        <v>0</v>
      </c>
      <c r="Y29" s="32">
        <f>IFERROR(VLOOKUP(C29,kolo16!$C$6:$H$131,6,0),0)</f>
        <v>0</v>
      </c>
      <c r="Z29" s="33">
        <f t="array" ref="Z29">SUM(LARGE(R29:Y29,{1,2,3,4,5}))</f>
        <v>253.2961877234907</v>
      </c>
      <c r="AA29" s="30">
        <f>IFERROR(VLOOKUP(C29,kolo17!$C$6:$H$200,6,0),0)</f>
        <v>0</v>
      </c>
      <c r="AB29" s="27">
        <f>IFERROR(VLOOKUP(C29,kolo18!$C$6:$H$131,6,0),0)</f>
        <v>0</v>
      </c>
      <c r="AC29" s="27">
        <f>IFERROR(VLOOKUP(C29,kolo19!$C$6:$H$132,6,0),0)</f>
        <v>58.992335132841269</v>
      </c>
      <c r="AD29" s="31">
        <f>IFERROR(VLOOKUP(C29,kolo20!$C$6:$H$200,6,0),0)</f>
        <v>0</v>
      </c>
      <c r="AE29" s="31">
        <f>IFERROR(VLOOKUP(C29,kolo21!$C$6:$H$200,6,0),0)</f>
        <v>0</v>
      </c>
      <c r="AF29" s="31">
        <f>IFERROR(VLOOKUP(C29,kolo22!$C$6:$H$200,6,0),0)</f>
        <v>0</v>
      </c>
      <c r="AG29" s="31">
        <f>IFERROR(VLOOKUP(C29,kolo23!$C$6:$H$200,6,0),0)</f>
        <v>0</v>
      </c>
      <c r="AH29" s="32">
        <f>IFERROR(VLOOKUP(C29,kolo24!$C$6:$H$200,6,0),0)</f>
        <v>0</v>
      </c>
      <c r="AI29" s="33">
        <f t="array" ref="AI29">SUM(LARGE(AA29:AH29,{1,2,3,4,5}))</f>
        <v>58.992335132841269</v>
      </c>
      <c r="AJ29" s="30">
        <f>IFERROR(VLOOKUP(C29,kolo25!$C$6:$H$200,6,0),0)</f>
        <v>0</v>
      </c>
      <c r="AK29" s="27">
        <f>IFERROR(VLOOKUP(C29,kolo26!$C$6:$H$200,6,0),0)</f>
        <v>0</v>
      </c>
      <c r="AL29" s="27">
        <f>IFERROR(VLOOKUP(C29,kolo27!$C$6:$H$200,6,0),0)</f>
        <v>0</v>
      </c>
      <c r="AM29" s="31">
        <f>IFERROR(VLOOKUP(C29,kolo28!$C$6:$H$200,6,0),0)</f>
        <v>0</v>
      </c>
      <c r="AN29" s="31">
        <f>IFERROR(VLOOKUP(C29,kolo29!$C$6:$H$200,6,0),0)</f>
        <v>0</v>
      </c>
      <c r="AO29" s="31">
        <f>IFERROR(VLOOKUP(C29,kolo30!$C$6:$H$200,6,0),0)</f>
        <v>0</v>
      </c>
      <c r="AP29" s="31">
        <f>IFERROR(VLOOKUP(C29,kolo31!$C$6:$H$200,6,0),0)</f>
        <v>0</v>
      </c>
      <c r="AQ29" s="34">
        <f>IFERROR(VLOOKUP(C29,kolo32!$C$6:$H$200,6,0),0)</f>
        <v>0</v>
      </c>
      <c r="AR29" s="35">
        <f t="array" ref="AR29">SUM(LARGE(AJ29:AQ29,{1,2,3,4,5}))</f>
        <v>0</v>
      </c>
      <c r="AS29" s="36">
        <f>Q29+Z29+AI29+AR29</f>
        <v>623.55309427176985</v>
      </c>
    </row>
    <row r="30" spans="1:45" ht="20.399999999999999" hidden="1">
      <c r="A30" s="18">
        <f t="shared" si="0"/>
        <v>16</v>
      </c>
      <c r="B30" s="19" t="s">
        <v>49</v>
      </c>
      <c r="C30" s="20" t="str">
        <f>Popis!A28</f>
        <v>Božić Elza</v>
      </c>
      <c r="D30" s="21">
        <f>Popis!B28</f>
        <v>1974</v>
      </c>
      <c r="E30" s="22" t="str">
        <f>LEFT(F30)</f>
        <v>Ž</v>
      </c>
      <c r="F30" s="23" t="str">
        <f>Popis!E28</f>
        <v>Ž45</v>
      </c>
      <c r="G30" s="24" t="s">
        <v>50</v>
      </c>
      <c r="H30" s="25">
        <f>1 + COUNTIFS($AS$6:$AS$950,"&gt;" &amp;$AS30, $F$6:$F$950, $F30)</f>
        <v>4</v>
      </c>
      <c r="I30" s="26">
        <f>IFERROR(VLOOKUP(C30,kolo1!$C$6:$H$128,6,0),0)</f>
        <v>0</v>
      </c>
      <c r="J30" s="27">
        <f>IFERROR(VLOOKUP(C30,kolo2!$C$6:$H$200,6,0),0)</f>
        <v>0</v>
      </c>
      <c r="K30" s="27">
        <f>IFERROR(VLOOKUP(C30,kolo3!$C$6:$H$142,6,0),0)</f>
        <v>0</v>
      </c>
      <c r="L30" s="27">
        <f>IFERROR(VLOOKUP(C30,kolo4!$C$6:$H$147,6,0),0)</f>
        <v>0</v>
      </c>
      <c r="M30" s="27">
        <f>IFERROR(VLOOKUP(C30,kolo5!$C$6:$H$144,6,0),0)</f>
        <v>0</v>
      </c>
      <c r="N30" s="27">
        <f>IFERROR(VLOOKUP(C30,kolo6!$C$6:$H$141,6,0),0)</f>
        <v>0</v>
      </c>
      <c r="O30" s="27">
        <f>IFERROR(VLOOKUP(C30,kolo7!$C$6:$H$124,6,0),0)</f>
        <v>0</v>
      </c>
      <c r="P30" s="28">
        <f>IFERROR(VLOOKUP(C30,kolo8!$C$6:$H$132,6,0),0)</f>
        <v>0</v>
      </c>
      <c r="Q30" s="29">
        <f t="array" ref="Q30">SUM(LARGE(I30:P30,{1,2,3,4,5}))</f>
        <v>0</v>
      </c>
      <c r="R30" s="30">
        <f>IFERROR(VLOOKUP(C30,kolo9!$C$6:$H$137,6,0),0)</f>
        <v>0</v>
      </c>
      <c r="S30" s="27">
        <f>IFERROR(VLOOKUP(C30,kolo10!$C$6:$H$134,6,0),0)</f>
        <v>0</v>
      </c>
      <c r="T30" s="27">
        <f>IFERROR(VLOOKUP(C30,kolo11!$C$6:$H$137,6,0),0)</f>
        <v>0</v>
      </c>
      <c r="U30" s="31">
        <f>IFERROR(VLOOKUP(C30,kolo12!$C$6:$H$137,6,0),0)</f>
        <v>0</v>
      </c>
      <c r="V30" s="31">
        <f>IFERROR(VLOOKUP(C30,kolo13!$C$6:$H$140,6,0),0)</f>
        <v>0</v>
      </c>
      <c r="W30" s="31">
        <f>IFERROR(VLOOKUP(C30,kolo14!$C$6:$H$131,6,0),0)</f>
        <v>0</v>
      </c>
      <c r="X30" s="31">
        <f>IFERROR(VLOOKUP(C30,kolo15!$C$6:$H$144,6,0),0)</f>
        <v>0</v>
      </c>
      <c r="Y30" s="32">
        <f>IFERROR(VLOOKUP(C30,kolo16!$C$6:$H$131,6,0),0)</f>
        <v>0</v>
      </c>
      <c r="Z30" s="33">
        <f t="array" ref="Z30">SUM(LARGE(R30:Y30,{1,2,3,4,5}))</f>
        <v>0</v>
      </c>
      <c r="AA30" s="30">
        <f>IFERROR(VLOOKUP(C30,kolo17!$C$6:$H$200,6,0),0)</f>
        <v>0</v>
      </c>
      <c r="AB30" s="27">
        <f>IFERROR(VLOOKUP(C30,kolo18!$C$6:$H$131,6,0),0)</f>
        <v>0</v>
      </c>
      <c r="AC30" s="27">
        <f>IFERROR(VLOOKUP(C30,kolo19!$C$6:$H$132,6,0),0)</f>
        <v>0</v>
      </c>
      <c r="AD30" s="31">
        <f>IFERROR(VLOOKUP(C30,kolo20!$C$6:$H$200,6,0),0)</f>
        <v>0</v>
      </c>
      <c r="AE30" s="31">
        <f>IFERROR(VLOOKUP(C30,kolo21!$C$6:$H$200,6,0),0)</f>
        <v>0</v>
      </c>
      <c r="AF30" s="31">
        <f>IFERROR(VLOOKUP(C30,kolo22!$C$6:$H$200,6,0),0)</f>
        <v>0</v>
      </c>
      <c r="AG30" s="31">
        <f>IFERROR(VLOOKUP(C30,kolo23!$C$6:$H$200,6,0),0)</f>
        <v>0</v>
      </c>
      <c r="AH30" s="32">
        <f>IFERROR(VLOOKUP(C30,kolo24!$C$6:$H$200,6,0),0)</f>
        <v>0</v>
      </c>
      <c r="AI30" s="33">
        <f t="array" ref="AI30">SUM(LARGE(AA30:AH30,{1,2,3,4,5}))</f>
        <v>0</v>
      </c>
      <c r="AJ30" s="30">
        <f>IFERROR(VLOOKUP(C30,kolo25!$C$6:$H$200,6,0),0)</f>
        <v>0</v>
      </c>
      <c r="AK30" s="27">
        <f>IFERROR(VLOOKUP(C30,kolo26!$C$6:$H$200,6,0),0)</f>
        <v>0</v>
      </c>
      <c r="AL30" s="27">
        <f>IFERROR(VLOOKUP(C30,kolo27!$C$6:$H$200,6,0),0)</f>
        <v>0</v>
      </c>
      <c r="AM30" s="31">
        <f>IFERROR(VLOOKUP(C30,kolo28!$C$6:$H$200,6,0),0)</f>
        <v>0</v>
      </c>
      <c r="AN30" s="31">
        <f>IFERROR(VLOOKUP(C30,kolo29!$C$6:$H$200,6,0),0)</f>
        <v>0</v>
      </c>
      <c r="AO30" s="31">
        <f>IFERROR(VLOOKUP(C30,kolo30!$C$6:$H$200,6,0),0)</f>
        <v>0</v>
      </c>
      <c r="AP30" s="31">
        <f>IFERROR(VLOOKUP(C30,kolo31!$C$6:$H$200,6,0),0)</f>
        <v>0</v>
      </c>
      <c r="AQ30" s="34">
        <f>IFERROR(VLOOKUP(C30,kolo32!$C$6:$H$200,6,0),0)</f>
        <v>0</v>
      </c>
      <c r="AR30" s="35">
        <f t="array" ref="AR30">SUM(LARGE(AJ30:AQ30,{1,2,3,4,5}))</f>
        <v>0</v>
      </c>
      <c r="AS30" s="36">
        <f>Q30+Z30+AI30+AR30</f>
        <v>0</v>
      </c>
    </row>
    <row r="31" spans="1:45" ht="20.399999999999999">
      <c r="A31" s="18">
        <f t="shared" si="0"/>
        <v>5</v>
      </c>
      <c r="B31" s="19" t="s">
        <v>49</v>
      </c>
      <c r="C31" s="20" t="str">
        <f>Popis!A276</f>
        <v>Vida Zvonko</v>
      </c>
      <c r="D31" s="21">
        <f>Popis!B276</f>
        <v>1957</v>
      </c>
      <c r="E31" s="22" t="str">
        <f>LEFT(F31)</f>
        <v>M</v>
      </c>
      <c r="F31" s="23" t="str">
        <f>Popis!E276</f>
        <v>M60</v>
      </c>
      <c r="G31" s="24" t="s">
        <v>50</v>
      </c>
      <c r="H31" s="25">
        <f>1 + COUNTIFS($AS$6:$AS$950,"&gt;" &amp;$AS31, $F$6:$F$950, $F31)</f>
        <v>1</v>
      </c>
      <c r="I31" s="26">
        <f>IFERROR(VLOOKUP(C31,kolo1!$C$6:$H$128,6,0),0)</f>
        <v>42.339088009007327</v>
      </c>
      <c r="J31" s="27">
        <f>IFERROR(VLOOKUP(C31,kolo2!$C$6:$H$200,6,0),0)</f>
        <v>53.253904250037955</v>
      </c>
      <c r="K31" s="27">
        <f>IFERROR(VLOOKUP(C31,kolo3!$C$6:$H$142,6,0),0)</f>
        <v>49.161094666332957</v>
      </c>
      <c r="L31" s="27">
        <f>IFERROR(VLOOKUP(C31,kolo4!$C$6:$H$147,6,0),0)</f>
        <v>51.633896365692422</v>
      </c>
      <c r="M31" s="27">
        <f>IFERROR(VLOOKUP(C31,kolo5!$C$6:$H$144,6,0),0)</f>
        <v>51.85291582878483</v>
      </c>
      <c r="N31" s="27">
        <f>IFERROR(VLOOKUP(C31,kolo6!$C$6:$H$141,6,0),0)</f>
        <v>0</v>
      </c>
      <c r="O31" s="27">
        <f>IFERROR(VLOOKUP(C31,kolo7!$C$6:$H$124,6,0),0)</f>
        <v>53.656361474435201</v>
      </c>
      <c r="P31" s="28">
        <f>IFERROR(VLOOKUP(C31,kolo8!$C$6:$H$132,6,0),0)</f>
        <v>53.425829575673497</v>
      </c>
      <c r="Q31" s="29">
        <f t="array" ref="Q31">SUM(LARGE(I31:P31,{1,2,3,4,5}))</f>
        <v>263.82290749462391</v>
      </c>
      <c r="R31" s="30">
        <f>IFERROR(VLOOKUP(C31,kolo9!$C$6:$H$137,6,0),0)</f>
        <v>43.865369919451688</v>
      </c>
      <c r="S31" s="27">
        <f>IFERROR(VLOOKUP(C31,kolo10!$C$6:$H$134,6,0),0)</f>
        <v>0</v>
      </c>
      <c r="T31" s="27">
        <f>IFERROR(VLOOKUP(C31,kolo11!$C$6:$H$137,6,0),0)</f>
        <v>44.522519869793214</v>
      </c>
      <c r="U31" s="31">
        <f>IFERROR(VLOOKUP(C31,kolo12!$C$6:$H$137,6,0),0)</f>
        <v>43.750913686628031</v>
      </c>
      <c r="V31" s="31">
        <f>IFERROR(VLOOKUP(C31,kolo13!$C$6:$H$140,6,0),0)</f>
        <v>38.998331633007879</v>
      </c>
      <c r="W31" s="31">
        <f>IFERROR(VLOOKUP(C31,kolo14!$C$6:$H$131,6,0),0)</f>
        <v>33.916119845568915</v>
      </c>
      <c r="X31" s="31">
        <f>IFERROR(VLOOKUP(C31,kolo15!$C$6:$H$144,6,0),0)</f>
        <v>41.694066896744381</v>
      </c>
      <c r="Y31" s="32">
        <f>IFERROR(VLOOKUP(C31,kolo16!$C$6:$H$131,6,0),0)</f>
        <v>36.81897681682544</v>
      </c>
      <c r="Z31" s="33">
        <f t="array" ref="Z31">SUM(LARGE(R31:Y31,{1,2,3,4,5}))</f>
        <v>212.83120200562519</v>
      </c>
      <c r="AA31" s="30">
        <f>IFERROR(VLOOKUP(C31,kolo17!$C$6:$H$200,6,0),0)</f>
        <v>46.710832772630809</v>
      </c>
      <c r="AB31" s="27">
        <f>IFERROR(VLOOKUP(C31,kolo18!$C$6:$H$131,6,0),0)</f>
        <v>48.884153189530196</v>
      </c>
      <c r="AC31" s="27">
        <f>IFERROR(VLOOKUP(C31,kolo19!$C$6:$H$132,6,0),0)</f>
        <v>48.304724534070786</v>
      </c>
      <c r="AD31" s="31">
        <f>IFERROR(VLOOKUP(C31,kolo20!$C$6:$H$200,6,0),0)</f>
        <v>0</v>
      </c>
      <c r="AE31" s="31">
        <f>IFERROR(VLOOKUP(C31,kolo21!$C$6:$H$200,6,0),0)</f>
        <v>0</v>
      </c>
      <c r="AF31" s="31">
        <f>IFERROR(VLOOKUP(C31,kolo22!$C$6:$H$200,6,0),0)</f>
        <v>0</v>
      </c>
      <c r="AG31" s="31">
        <f>IFERROR(VLOOKUP(C31,kolo23!$C$6:$H$200,6,0),0)</f>
        <v>0</v>
      </c>
      <c r="AH31" s="32">
        <f>IFERROR(VLOOKUP(C31,kolo24!$C$6:$H$200,6,0),0)</f>
        <v>0</v>
      </c>
      <c r="AI31" s="33">
        <f t="array" ref="AI31">SUM(LARGE(AA31:AH31,{1,2,3,4,5}))</f>
        <v>143.89971049623179</v>
      </c>
      <c r="AJ31" s="30">
        <f>IFERROR(VLOOKUP(C31,kolo25!$C$6:$H$200,6,0),0)</f>
        <v>0</v>
      </c>
      <c r="AK31" s="27">
        <f>IFERROR(VLOOKUP(C31,kolo26!$C$6:$H$200,6,0),0)</f>
        <v>0</v>
      </c>
      <c r="AL31" s="27">
        <f>IFERROR(VLOOKUP(C31,kolo27!$C$6:$H$200,6,0),0)</f>
        <v>0</v>
      </c>
      <c r="AM31" s="31">
        <f>IFERROR(VLOOKUP(C31,kolo28!$C$6:$H$200,6,0),0)</f>
        <v>0</v>
      </c>
      <c r="AN31" s="31">
        <f>IFERROR(VLOOKUP(C31,kolo29!$C$6:$H$200,6,0),0)</f>
        <v>0</v>
      </c>
      <c r="AO31" s="31">
        <f>IFERROR(VLOOKUP(C31,kolo30!$C$6:$H$200,6,0),0)</f>
        <v>0</v>
      </c>
      <c r="AP31" s="31">
        <f>IFERROR(VLOOKUP(C31,kolo31!$C$6:$H$200,6,0),0)</f>
        <v>0</v>
      </c>
      <c r="AQ31" s="34">
        <f>IFERROR(VLOOKUP(C31,kolo32!$C$6:$H$200,6,0),0)</f>
        <v>0</v>
      </c>
      <c r="AR31" s="35">
        <f t="array" ref="AR31">SUM(LARGE(AJ31:AQ31,{1,2,3,4,5}))</f>
        <v>0</v>
      </c>
      <c r="AS31" s="36">
        <f>Q31+Z31+AI31+AR31</f>
        <v>620.55381999648091</v>
      </c>
    </row>
    <row r="32" spans="1:45" ht="20.399999999999999" hidden="1">
      <c r="A32" s="18">
        <f t="shared" si="0"/>
        <v>88</v>
      </c>
      <c r="B32" s="19" t="s">
        <v>49</v>
      </c>
      <c r="C32" s="20" t="str">
        <f>Popis!A30</f>
        <v>Božinović Zdravko</v>
      </c>
      <c r="D32" s="21">
        <f>Popis!B30</f>
        <v>1966</v>
      </c>
      <c r="E32" s="22" t="str">
        <f>LEFT(F32)</f>
        <v>M</v>
      </c>
      <c r="F32" s="23" t="str">
        <f>Popis!E30</f>
        <v>M55</v>
      </c>
      <c r="G32" s="24" t="s">
        <v>50</v>
      </c>
      <c r="H32" s="25">
        <f>1 + COUNTIFS($AS$6:$AS$950,"&gt;" &amp;$AS32, $F$6:$F$950, $F32)</f>
        <v>8</v>
      </c>
      <c r="I32" s="26">
        <f>IFERROR(VLOOKUP(C32,kolo1!$C$6:$H$128,6,0),0)</f>
        <v>0</v>
      </c>
      <c r="J32" s="27">
        <f>IFERROR(VLOOKUP(C32,kolo2!$C$6:$H$200,6,0),0)</f>
        <v>0</v>
      </c>
      <c r="K32" s="27">
        <f>IFERROR(VLOOKUP(C32,kolo3!$C$6:$H$142,6,0),0)</f>
        <v>0</v>
      </c>
      <c r="L32" s="27">
        <f>IFERROR(VLOOKUP(C32,kolo4!$C$6:$H$147,6,0),0)</f>
        <v>0</v>
      </c>
      <c r="M32" s="27">
        <f>IFERROR(VLOOKUP(C32,kolo5!$C$6:$H$144,6,0),0)</f>
        <v>0</v>
      </c>
      <c r="N32" s="27">
        <f>IFERROR(VLOOKUP(C32,kolo6!$C$6:$H$141,6,0),0)</f>
        <v>0</v>
      </c>
      <c r="O32" s="27">
        <f>IFERROR(VLOOKUP(C32,kolo7!$C$6:$H$124,6,0),0)</f>
        <v>0</v>
      </c>
      <c r="P32" s="28">
        <f>IFERROR(VLOOKUP(C32,kolo8!$C$6:$H$132,6,0),0)</f>
        <v>0</v>
      </c>
      <c r="Q32" s="29">
        <f t="array" ref="Q32">SUM(LARGE(I32:P32,{1,2,3,4,5}))</f>
        <v>0</v>
      </c>
      <c r="R32" s="30">
        <f>IFERROR(VLOOKUP(C32,kolo9!$C$6:$H$137,6,0),0)</f>
        <v>0</v>
      </c>
      <c r="S32" s="27">
        <f>IFERROR(VLOOKUP(C32,kolo10!$C$6:$H$134,6,0),0)</f>
        <v>0</v>
      </c>
      <c r="T32" s="27">
        <f>IFERROR(VLOOKUP(C32,kolo11!$C$6:$H$137,6,0),0)</f>
        <v>0</v>
      </c>
      <c r="U32" s="31">
        <f>IFERROR(VLOOKUP(C32,kolo12!$C$6:$H$137,6,0),0)</f>
        <v>0</v>
      </c>
      <c r="V32" s="31">
        <f>IFERROR(VLOOKUP(C32,kolo13!$C$6:$H$140,6,0),0)</f>
        <v>0</v>
      </c>
      <c r="W32" s="31">
        <f>IFERROR(VLOOKUP(C32,kolo14!$C$6:$H$131,6,0),0)</f>
        <v>0</v>
      </c>
      <c r="X32" s="31">
        <f>IFERROR(VLOOKUP(C32,kolo15!$C$6:$H$144,6,0),0)</f>
        <v>0</v>
      </c>
      <c r="Y32" s="32">
        <f>IFERROR(VLOOKUP(C32,kolo16!$C$6:$H$131,6,0),0)</f>
        <v>0</v>
      </c>
      <c r="Z32" s="33">
        <f t="array" ref="Z32">SUM(LARGE(R32:Y32,{1,2,3,4,5}))</f>
        <v>0</v>
      </c>
      <c r="AA32" s="30">
        <f>IFERROR(VLOOKUP(C32,kolo17!$C$6:$H$200,6,0),0)</f>
        <v>0</v>
      </c>
      <c r="AB32" s="27">
        <f>IFERROR(VLOOKUP(C32,kolo18!$C$6:$H$131,6,0),0)</f>
        <v>0</v>
      </c>
      <c r="AC32" s="27">
        <f>IFERROR(VLOOKUP(C32,kolo19!$C$6:$H$132,6,0),0)</f>
        <v>0</v>
      </c>
      <c r="AD32" s="31">
        <f>IFERROR(VLOOKUP(C32,kolo20!$C$6:$H$200,6,0),0)</f>
        <v>0</v>
      </c>
      <c r="AE32" s="31">
        <f>IFERROR(VLOOKUP(C32,kolo21!$C$6:$H$200,6,0),0)</f>
        <v>0</v>
      </c>
      <c r="AF32" s="31">
        <f>IFERROR(VLOOKUP(C32,kolo22!$C$6:$H$200,6,0),0)</f>
        <v>0</v>
      </c>
      <c r="AG32" s="31">
        <f>IFERROR(VLOOKUP(C32,kolo23!$C$6:$H$200,6,0),0)</f>
        <v>0</v>
      </c>
      <c r="AH32" s="32">
        <f>IFERROR(VLOOKUP(C32,kolo24!$C$6:$H$200,6,0),0)</f>
        <v>0</v>
      </c>
      <c r="AI32" s="33">
        <f t="array" ref="AI32">SUM(LARGE(AA32:AH32,{1,2,3,4,5}))</f>
        <v>0</v>
      </c>
      <c r="AJ32" s="30">
        <f>IFERROR(VLOOKUP(C32,kolo25!$C$6:$H$200,6,0),0)</f>
        <v>0</v>
      </c>
      <c r="AK32" s="27">
        <f>IFERROR(VLOOKUP(C32,kolo26!$C$6:$H$200,6,0),0)</f>
        <v>0</v>
      </c>
      <c r="AL32" s="27">
        <f>IFERROR(VLOOKUP(C32,kolo27!$C$6:$H$200,6,0),0)</f>
        <v>0</v>
      </c>
      <c r="AM32" s="31">
        <f>IFERROR(VLOOKUP(C32,kolo28!$C$6:$H$200,6,0),0)</f>
        <v>0</v>
      </c>
      <c r="AN32" s="31">
        <f>IFERROR(VLOOKUP(C32,kolo29!$C$6:$H$200,6,0),0)</f>
        <v>0</v>
      </c>
      <c r="AO32" s="31">
        <f>IFERROR(VLOOKUP(C32,kolo30!$C$6:$H$200,6,0),0)</f>
        <v>0</v>
      </c>
      <c r="AP32" s="31">
        <f>IFERROR(VLOOKUP(C32,kolo31!$C$6:$H$200,6,0),0)</f>
        <v>0</v>
      </c>
      <c r="AQ32" s="34">
        <f>IFERROR(VLOOKUP(C32,kolo32!$C$6:$H$200,6,0),0)</f>
        <v>0</v>
      </c>
      <c r="AR32" s="35">
        <f t="array" ref="AR32">SUM(LARGE(AJ32:AQ32,{1,2,3,4,5}))</f>
        <v>0</v>
      </c>
      <c r="AS32" s="36">
        <f>Q32+Z32+AI32+AR32</f>
        <v>0</v>
      </c>
    </row>
    <row r="33" spans="1:45" ht="20.399999999999999" hidden="1">
      <c r="A33" s="18">
        <f t="shared" si="0"/>
        <v>16</v>
      </c>
      <c r="B33" s="19" t="s">
        <v>49</v>
      </c>
      <c r="C33" s="20" t="str">
        <f>Popis!A31</f>
        <v>Brajković Vesela</v>
      </c>
      <c r="D33" s="21">
        <f>Popis!B31</f>
        <v>0</v>
      </c>
      <c r="E33" s="22" t="str">
        <f>LEFT(F33)</f>
        <v>Ž</v>
      </c>
      <c r="F33" s="23" t="str">
        <f>Popis!E31</f>
        <v>Žun</v>
      </c>
      <c r="G33" s="24" t="s">
        <v>50</v>
      </c>
      <c r="H33" s="25">
        <f>1 + COUNTIFS($AS$6:$AS$950,"&gt;" &amp;$AS33, $F$6:$F$950, $F33)</f>
        <v>1</v>
      </c>
      <c r="I33" s="26">
        <f>IFERROR(VLOOKUP(C33,kolo1!$C$6:$H$128,6,0),0)</f>
        <v>0</v>
      </c>
      <c r="J33" s="27">
        <f>IFERROR(VLOOKUP(C33,kolo2!$C$6:$H$200,6,0),0)</f>
        <v>0</v>
      </c>
      <c r="K33" s="27">
        <f>IFERROR(VLOOKUP(C33,kolo3!$C$6:$H$142,6,0),0)</f>
        <v>0</v>
      </c>
      <c r="L33" s="27">
        <f>IFERROR(VLOOKUP(C33,kolo4!$C$6:$H$147,6,0),0)</f>
        <v>0</v>
      </c>
      <c r="M33" s="27">
        <f>IFERROR(VLOOKUP(C33,kolo5!$C$6:$H$144,6,0),0)</f>
        <v>0</v>
      </c>
      <c r="N33" s="27">
        <f>IFERROR(VLOOKUP(C33,kolo6!$C$6:$H$141,6,0),0)</f>
        <v>0</v>
      </c>
      <c r="O33" s="27">
        <f>IFERROR(VLOOKUP(C33,kolo7!$C$6:$H$124,6,0),0)</f>
        <v>0</v>
      </c>
      <c r="P33" s="28">
        <f>IFERROR(VLOOKUP(C33,kolo8!$C$6:$H$132,6,0),0)</f>
        <v>0</v>
      </c>
      <c r="Q33" s="29">
        <f t="array" ref="Q33">SUM(LARGE(I33:P33,{1,2,3,4,5}))</f>
        <v>0</v>
      </c>
      <c r="R33" s="30">
        <f>IFERROR(VLOOKUP(C33,kolo9!$C$6:$H$137,6,0),0)</f>
        <v>0</v>
      </c>
      <c r="S33" s="27">
        <f>IFERROR(VLOOKUP(C33,kolo10!$C$6:$H$134,6,0),0)</f>
        <v>0</v>
      </c>
      <c r="T33" s="27">
        <f>IFERROR(VLOOKUP(C33,kolo11!$C$6:$H$137,6,0),0)</f>
        <v>0</v>
      </c>
      <c r="U33" s="31">
        <f>IFERROR(VLOOKUP(C33,kolo12!$C$6:$H$137,6,0),0)</f>
        <v>0</v>
      </c>
      <c r="V33" s="31">
        <f>IFERROR(VLOOKUP(C33,kolo13!$C$6:$H$140,6,0),0)</f>
        <v>0</v>
      </c>
      <c r="W33" s="31">
        <f>IFERROR(VLOOKUP(C33,kolo14!$C$6:$H$131,6,0),0)</f>
        <v>0</v>
      </c>
      <c r="X33" s="31">
        <f>IFERROR(VLOOKUP(C33,kolo15!$C$6:$H$144,6,0),0)</f>
        <v>0</v>
      </c>
      <c r="Y33" s="32">
        <f>IFERROR(VLOOKUP(C33,kolo16!$C$6:$H$131,6,0),0)</f>
        <v>0</v>
      </c>
      <c r="Z33" s="33">
        <f t="array" ref="Z33">SUM(LARGE(R33:Y33,{1,2,3,4,5}))</f>
        <v>0</v>
      </c>
      <c r="AA33" s="30">
        <f>IFERROR(VLOOKUP(C33,kolo17!$C$6:$H$200,6,0),0)</f>
        <v>0</v>
      </c>
      <c r="AB33" s="27">
        <f>IFERROR(VLOOKUP(C33,kolo18!$C$6:$H$131,6,0),0)</f>
        <v>0</v>
      </c>
      <c r="AC33" s="27">
        <f>IFERROR(VLOOKUP(C33,kolo19!$C$6:$H$132,6,0),0)</f>
        <v>0</v>
      </c>
      <c r="AD33" s="31">
        <f>IFERROR(VLOOKUP(C33,kolo20!$C$6:$H$200,6,0),0)</f>
        <v>0</v>
      </c>
      <c r="AE33" s="31">
        <f>IFERROR(VLOOKUP(C33,kolo21!$C$6:$H$200,6,0),0)</f>
        <v>0</v>
      </c>
      <c r="AF33" s="31">
        <f>IFERROR(VLOOKUP(C33,kolo22!$C$6:$H$200,6,0),0)</f>
        <v>0</v>
      </c>
      <c r="AG33" s="31">
        <f>IFERROR(VLOOKUP(C33,kolo23!$C$6:$H$200,6,0),0)</f>
        <v>0</v>
      </c>
      <c r="AH33" s="32">
        <f>IFERROR(VLOOKUP(C33,kolo24!$C$6:$H$200,6,0),0)</f>
        <v>0</v>
      </c>
      <c r="AI33" s="33">
        <f t="array" ref="AI33">SUM(LARGE(AA33:AH33,{1,2,3,4,5}))</f>
        <v>0</v>
      </c>
      <c r="AJ33" s="30">
        <f>IFERROR(VLOOKUP(C33,kolo25!$C$6:$H$200,6,0),0)</f>
        <v>0</v>
      </c>
      <c r="AK33" s="27">
        <f>IFERROR(VLOOKUP(C33,kolo26!$C$6:$H$200,6,0),0)</f>
        <v>0</v>
      </c>
      <c r="AL33" s="27">
        <f>IFERROR(VLOOKUP(C33,kolo27!$C$6:$H$200,6,0),0)</f>
        <v>0</v>
      </c>
      <c r="AM33" s="31">
        <f>IFERROR(VLOOKUP(C33,kolo28!$C$6:$H$200,6,0),0)</f>
        <v>0</v>
      </c>
      <c r="AN33" s="31">
        <f>IFERROR(VLOOKUP(C33,kolo29!$C$6:$H$200,6,0),0)</f>
        <v>0</v>
      </c>
      <c r="AO33" s="31">
        <f>IFERROR(VLOOKUP(C33,kolo30!$C$6:$H$200,6,0),0)</f>
        <v>0</v>
      </c>
      <c r="AP33" s="31">
        <f>IFERROR(VLOOKUP(C33,kolo31!$C$6:$H$200,6,0),0)</f>
        <v>0</v>
      </c>
      <c r="AQ33" s="34">
        <f>IFERROR(VLOOKUP(C33,kolo32!$C$6:$H$200,6,0),0)</f>
        <v>0</v>
      </c>
      <c r="AR33" s="35">
        <f t="array" ref="AR33">SUM(LARGE(AJ33:AQ33,{1,2,3,4,5}))</f>
        <v>0</v>
      </c>
      <c r="AS33" s="36">
        <f>Q33+Z33+AI33+AR33</f>
        <v>0</v>
      </c>
    </row>
    <row r="34" spans="1:45" ht="20.399999999999999">
      <c r="A34" s="18">
        <f t="shared" si="0"/>
        <v>6</v>
      </c>
      <c r="B34" s="19" t="s">
        <v>49</v>
      </c>
      <c r="C34" s="20" t="str">
        <f>Popis!A167</f>
        <v>Markota Boris</v>
      </c>
      <c r="D34" s="21">
        <f>Popis!B167</f>
        <v>1974</v>
      </c>
      <c r="E34" s="22" t="str">
        <f>LEFT(F34)</f>
        <v>M</v>
      </c>
      <c r="F34" s="23" t="str">
        <f>Popis!E167</f>
        <v>M45</v>
      </c>
      <c r="G34" s="24" t="s">
        <v>50</v>
      </c>
      <c r="H34" s="25">
        <f>1 + COUNTIFS($AS$6:$AS$950,"&gt;" &amp;$AS34, $F$6:$F$950, $F34)</f>
        <v>1</v>
      </c>
      <c r="I34" s="26">
        <f>IFERROR(VLOOKUP(C34,kolo1!$C$6:$H$128,6,0),0)</f>
        <v>44.876417951266426</v>
      </c>
      <c r="J34" s="27">
        <f>IFERROR(VLOOKUP(C34,kolo2!$C$6:$H$200,6,0),0)</f>
        <v>0</v>
      </c>
      <c r="K34" s="27">
        <f>IFERROR(VLOOKUP(C34,kolo3!$C$6:$H$142,6,0),0)</f>
        <v>55.616521867079669</v>
      </c>
      <c r="L34" s="27">
        <f>IFERROR(VLOOKUP(C34,kolo4!$C$6:$H$147,6,0),0)</f>
        <v>53.425829575673497</v>
      </c>
      <c r="M34" s="27">
        <f>IFERROR(VLOOKUP(C34,kolo5!$C$6:$H$144,6,0),0)</f>
        <v>54.239261722514442</v>
      </c>
      <c r="N34" s="27">
        <f>IFERROR(VLOOKUP(C34,kolo6!$C$6:$H$141,6,0),0)</f>
        <v>55.738755944211782</v>
      </c>
      <c r="O34" s="27">
        <f>IFERROR(VLOOKUP(C34,kolo7!$C$6:$H$124,6,0),0)</f>
        <v>56.23174419959544</v>
      </c>
      <c r="P34" s="28">
        <f>IFERROR(VLOOKUP(C34,kolo8!$C$6:$H$132,6,0),0)</f>
        <v>54.063398249854259</v>
      </c>
      <c r="Q34" s="29">
        <f t="array" ref="Q34">SUM(LARGE(I34:P34,{1,2,3,4,5}))</f>
        <v>275.88968198325557</v>
      </c>
      <c r="R34" s="30">
        <f>IFERROR(VLOOKUP(C34,kolo9!$C$6:$H$137,6,0),0)</f>
        <v>48.794333910034595</v>
      </c>
      <c r="S34" s="27">
        <f>IFERROR(VLOOKUP(C34,kolo10!$C$6:$H$134,6,0),0)</f>
        <v>0</v>
      </c>
      <c r="T34" s="27">
        <f>IFERROR(VLOOKUP(C34,kolo11!$C$6:$H$137,6,0),0)</f>
        <v>0</v>
      </c>
      <c r="U34" s="31">
        <f>IFERROR(VLOOKUP(C34,kolo12!$C$6:$H$137,6,0),0)</f>
        <v>40.447471157717821</v>
      </c>
      <c r="V34" s="31">
        <f>IFERROR(VLOOKUP(C34,kolo13!$C$6:$H$140,6,0),0)</f>
        <v>43.980275881813668</v>
      </c>
      <c r="W34" s="31">
        <f>IFERROR(VLOOKUP(C34,kolo14!$C$6:$H$131,6,0),0)</f>
        <v>39.450857181886484</v>
      </c>
      <c r="X34" s="31">
        <f>IFERROR(VLOOKUP(C34,kolo15!$C$6:$H$144,6,0),0)</f>
        <v>44.134187490830854</v>
      </c>
      <c r="Y34" s="32">
        <f>IFERROR(VLOOKUP(C34,kolo16!$C$6:$H$131,6,0),0)</f>
        <v>0</v>
      </c>
      <c r="Z34" s="33">
        <f t="array" ref="Z34">SUM(LARGE(R34:Y34,{1,2,3,4,5}))</f>
        <v>216.80712562228342</v>
      </c>
      <c r="AA34" s="30">
        <f>IFERROR(VLOOKUP(C34,kolo17!$C$6:$H$200,6,0),0)</f>
        <v>48.704761952946271</v>
      </c>
      <c r="AB34" s="27">
        <f>IFERROR(VLOOKUP(C34,kolo18!$C$6:$H$131,6,0),0)</f>
        <v>53.095604261253172</v>
      </c>
      <c r="AC34" s="27">
        <f>IFERROR(VLOOKUP(C34,kolo19!$C$6:$H$132,6,0),0)</f>
        <v>0</v>
      </c>
      <c r="AD34" s="31">
        <f>IFERROR(VLOOKUP(C34,kolo20!$C$6:$H$200,6,0),0)</f>
        <v>0</v>
      </c>
      <c r="AE34" s="31">
        <f>IFERROR(VLOOKUP(C34,kolo21!$C$6:$H$200,6,0),0)</f>
        <v>0</v>
      </c>
      <c r="AF34" s="31">
        <f>IFERROR(VLOOKUP(C34,kolo22!$C$6:$H$200,6,0),0)</f>
        <v>0</v>
      </c>
      <c r="AG34" s="31">
        <f>IFERROR(VLOOKUP(C34,kolo23!$C$6:$H$200,6,0),0)</f>
        <v>0</v>
      </c>
      <c r="AH34" s="32">
        <f>IFERROR(VLOOKUP(C34,kolo24!$C$6:$H$200,6,0),0)</f>
        <v>0</v>
      </c>
      <c r="AI34" s="33">
        <f t="array" ref="AI34">SUM(LARGE(AA34:AH34,{1,2,3,4,5}))</f>
        <v>101.80036621419944</v>
      </c>
      <c r="AJ34" s="30">
        <f>IFERROR(VLOOKUP(C34,kolo25!$C$6:$H$200,6,0),0)</f>
        <v>0</v>
      </c>
      <c r="AK34" s="27">
        <f>IFERROR(VLOOKUP(C34,kolo26!$C$6:$H$200,6,0),0)</f>
        <v>0</v>
      </c>
      <c r="AL34" s="27">
        <f>IFERROR(VLOOKUP(C34,kolo27!$C$6:$H$200,6,0),0)</f>
        <v>0</v>
      </c>
      <c r="AM34" s="31">
        <f>IFERROR(VLOOKUP(C34,kolo28!$C$6:$H$200,6,0),0)</f>
        <v>0</v>
      </c>
      <c r="AN34" s="31">
        <f>IFERROR(VLOOKUP(C34,kolo29!$C$6:$H$200,6,0),0)</f>
        <v>0</v>
      </c>
      <c r="AO34" s="31">
        <f>IFERROR(VLOOKUP(C34,kolo30!$C$6:$H$200,6,0),0)</f>
        <v>0</v>
      </c>
      <c r="AP34" s="31">
        <f>IFERROR(VLOOKUP(C34,kolo31!$C$6:$H$200,6,0),0)</f>
        <v>0</v>
      </c>
      <c r="AQ34" s="34">
        <f>IFERROR(VLOOKUP(C34,kolo32!$C$6:$H$200,6,0),0)</f>
        <v>0</v>
      </c>
      <c r="AR34" s="35">
        <f t="array" ref="AR34">SUM(LARGE(AJ34:AQ34,{1,2,3,4,5}))</f>
        <v>0</v>
      </c>
      <c r="AS34" s="36">
        <f>Q34+Z34+AI34+AR34</f>
        <v>594.49717381973846</v>
      </c>
    </row>
    <row r="35" spans="1:45" ht="20.399999999999999">
      <c r="A35" s="18">
        <f t="shared" si="0"/>
        <v>7</v>
      </c>
      <c r="B35" s="19" t="s">
        <v>49</v>
      </c>
      <c r="C35" s="20" t="str">
        <f>Popis!A204</f>
        <v>Petrošević Ivan</v>
      </c>
      <c r="D35" s="21">
        <f>Popis!B204</f>
        <v>1977</v>
      </c>
      <c r="E35" s="22" t="str">
        <f>LEFT(F35)</f>
        <v>M</v>
      </c>
      <c r="F35" s="23" t="str">
        <f>Popis!E204</f>
        <v>M40</v>
      </c>
      <c r="G35" s="24" t="s">
        <v>50</v>
      </c>
      <c r="H35" s="25">
        <f>1 + COUNTIFS($AS$6:$AS$950,"&gt;" &amp;$AS35, $F$6:$F$950, $F35)</f>
        <v>1</v>
      </c>
      <c r="I35" s="26">
        <f>IFERROR(VLOOKUP(C35,kolo1!$C$6:$H$128,6,0),0)</f>
        <v>0</v>
      </c>
      <c r="J35" s="27">
        <f>IFERROR(VLOOKUP(C35,kolo2!$C$6:$H$200,6,0),0)</f>
        <v>0</v>
      </c>
      <c r="K35" s="27">
        <f>IFERROR(VLOOKUP(C35,kolo3!$C$6:$H$142,6,0),0)</f>
        <v>0</v>
      </c>
      <c r="L35" s="27">
        <f>IFERROR(VLOOKUP(C35,kolo4!$C$6:$H$147,6,0),0)</f>
        <v>65.565559351566719</v>
      </c>
      <c r="M35" s="27">
        <f>IFERROR(VLOOKUP(C35,kolo5!$C$6:$H$144,6,0),0)</f>
        <v>65.331883650204105</v>
      </c>
      <c r="N35" s="27">
        <f>IFERROR(VLOOKUP(C35,kolo6!$C$6:$H$141,6,0),0)</f>
        <v>61.828281608501385</v>
      </c>
      <c r="O35" s="27">
        <f>IFERROR(VLOOKUP(C35,kolo7!$C$6:$H$124,6,0),0)</f>
        <v>68.470269303105937</v>
      </c>
      <c r="P35" s="28">
        <f>IFERROR(VLOOKUP(C35,kolo8!$C$6:$H$132,6,0),0)</f>
        <v>54.712448242341281</v>
      </c>
      <c r="Q35" s="29">
        <f t="array" ref="Q35">SUM(LARGE(I35:P35,{1,2,3,4,5}))</f>
        <v>315.90844215571946</v>
      </c>
      <c r="R35" s="30">
        <f>IFERROR(VLOOKUP(C35,kolo9!$C$6:$H$137,6,0),0)</f>
        <v>0</v>
      </c>
      <c r="S35" s="27">
        <f>IFERROR(VLOOKUP(C35,kolo10!$C$6:$H$134,6,0),0)</f>
        <v>55.680755314844255</v>
      </c>
      <c r="T35" s="27">
        <f>IFERROR(VLOOKUP(C35,kolo11!$C$6:$H$137,6,0),0)</f>
        <v>54.656391466941216</v>
      </c>
      <c r="U35" s="31">
        <f>IFERROR(VLOOKUP(C35,kolo12!$C$6:$H$137,6,0),0)</f>
        <v>0</v>
      </c>
      <c r="V35" s="31">
        <f>IFERROR(VLOOKUP(C35,kolo13!$C$6:$H$140,6,0),0)</f>
        <v>54.233519620215134</v>
      </c>
      <c r="W35" s="31">
        <f>IFERROR(VLOOKUP(C35,kolo14!$C$6:$H$131,6,0),0)</f>
        <v>55.626126173845137</v>
      </c>
      <c r="X35" s="31">
        <f>IFERROR(VLOOKUP(C35,kolo15!$C$6:$H$144,6,0),0)</f>
        <v>55.95511191022382</v>
      </c>
      <c r="Y35" s="32">
        <f>IFERROR(VLOOKUP(C35,kolo16!$C$6:$H$131,6,0),0)</f>
        <v>0</v>
      </c>
      <c r="Z35" s="33">
        <f t="array" ref="Z35">SUM(LARGE(R35:Y35,{1,2,3,4,5}))</f>
        <v>276.15190448606955</v>
      </c>
      <c r="AA35" s="30">
        <f>IFERROR(VLOOKUP(C35,kolo17!$C$6:$H$200,6,0),0)</f>
        <v>0</v>
      </c>
      <c r="AB35" s="27">
        <f>IFERROR(VLOOKUP(C35,kolo18!$C$6:$H$131,6,0),0)</f>
        <v>0</v>
      </c>
      <c r="AC35" s="27">
        <f>IFERROR(VLOOKUP(C35,kolo19!$C$6:$H$132,6,0),0)</f>
        <v>0</v>
      </c>
      <c r="AD35" s="31">
        <f>IFERROR(VLOOKUP(C35,kolo20!$C$6:$H$200,6,0),0)</f>
        <v>0</v>
      </c>
      <c r="AE35" s="31">
        <f>IFERROR(VLOOKUP(C35,kolo21!$C$6:$H$200,6,0),0)</f>
        <v>0</v>
      </c>
      <c r="AF35" s="31">
        <f>IFERROR(VLOOKUP(C35,kolo22!$C$6:$H$200,6,0),0)</f>
        <v>0</v>
      </c>
      <c r="AG35" s="31">
        <f>IFERROR(VLOOKUP(C35,kolo23!$C$6:$H$200,6,0),0)</f>
        <v>0</v>
      </c>
      <c r="AH35" s="32">
        <f>IFERROR(VLOOKUP(C35,kolo24!$C$6:$H$200,6,0),0)</f>
        <v>0</v>
      </c>
      <c r="AI35" s="33">
        <f t="array" ref="AI35">SUM(LARGE(AA35:AH35,{1,2,3,4,5}))</f>
        <v>0</v>
      </c>
      <c r="AJ35" s="30">
        <f>IFERROR(VLOOKUP(C35,kolo25!$C$6:$H$200,6,0),0)</f>
        <v>0</v>
      </c>
      <c r="AK35" s="27">
        <f>IFERROR(VLOOKUP(C35,kolo26!$C$6:$H$200,6,0),0)</f>
        <v>0</v>
      </c>
      <c r="AL35" s="27">
        <f>IFERROR(VLOOKUP(C35,kolo27!$C$6:$H$200,6,0),0)</f>
        <v>0</v>
      </c>
      <c r="AM35" s="31">
        <f>IFERROR(VLOOKUP(C35,kolo28!$C$6:$H$200,6,0),0)</f>
        <v>0</v>
      </c>
      <c r="AN35" s="31">
        <f>IFERROR(VLOOKUP(C35,kolo29!$C$6:$H$200,6,0),0)</f>
        <v>0</v>
      </c>
      <c r="AO35" s="31">
        <f>IFERROR(VLOOKUP(C35,kolo30!$C$6:$H$200,6,0),0)</f>
        <v>0</v>
      </c>
      <c r="AP35" s="31">
        <f>IFERROR(VLOOKUP(C35,kolo31!$C$6:$H$200,6,0),0)</f>
        <v>0</v>
      </c>
      <c r="AQ35" s="34">
        <f>IFERROR(VLOOKUP(C35,kolo32!$C$6:$H$200,6,0),0)</f>
        <v>0</v>
      </c>
      <c r="AR35" s="35">
        <f t="array" ref="AR35">SUM(LARGE(AJ35:AQ35,{1,2,3,4,5}))</f>
        <v>0</v>
      </c>
      <c r="AS35" s="36">
        <f>Q35+Z35+AI35+AR35</f>
        <v>592.06034664178901</v>
      </c>
    </row>
    <row r="36" spans="1:45" ht="20.399999999999999">
      <c r="A36" s="18">
        <f t="shared" si="0"/>
        <v>8</v>
      </c>
      <c r="B36" s="19" t="s">
        <v>49</v>
      </c>
      <c r="C36" s="20" t="str">
        <f>Popis!A295</f>
        <v>Božić Bartol</v>
      </c>
      <c r="D36" s="21">
        <f>Popis!B295</f>
        <v>1996</v>
      </c>
      <c r="E36" s="22" t="str">
        <f>LEFT(F36)</f>
        <v>M</v>
      </c>
      <c r="F36" s="23" t="str">
        <f>Popis!E295</f>
        <v>MS</v>
      </c>
      <c r="G36" s="24" t="s">
        <v>50</v>
      </c>
      <c r="H36" s="25">
        <f>1 + COUNTIFS($AS$6:$AS$950,"&gt;" &amp;$AS36, $F$6:$F$950, $F36)</f>
        <v>2</v>
      </c>
      <c r="I36" s="26">
        <f>IFERROR(VLOOKUP(C36,kolo1!$C$6:$H$128,6,0),0)</f>
        <v>0</v>
      </c>
      <c r="J36" s="27">
        <f>IFERROR(VLOOKUP(C36,kolo2!$C$6:$H$200,6,0),0)</f>
        <v>47.289402227794653</v>
      </c>
      <c r="K36" s="27">
        <f>IFERROR(VLOOKUP(C36,kolo3!$C$6:$H$142,6,0),0)</f>
        <v>51.633896365692422</v>
      </c>
      <c r="L36" s="27">
        <f>IFERROR(VLOOKUP(C36,kolo4!$C$6:$H$147,6,0),0)</f>
        <v>51.03869792116825</v>
      </c>
      <c r="M36" s="27">
        <f>IFERROR(VLOOKUP(C36,kolo5!$C$6:$H$144,6,0),0)</f>
        <v>51.146147781795406</v>
      </c>
      <c r="N36" s="27">
        <f>IFERROR(VLOOKUP(C36,kolo6!$C$6:$H$141,6,0),0)</f>
        <v>54.593572778827983</v>
      </c>
      <c r="O36" s="27">
        <f>IFERROR(VLOOKUP(C36,kolo7!$C$6:$H$124,6,0),0)</f>
        <v>54.298073604042287</v>
      </c>
      <c r="P36" s="28">
        <f>IFERROR(VLOOKUP(C36,kolo8!$C$6:$H$132,6,0),0)</f>
        <v>48.015245838100263</v>
      </c>
      <c r="Q36" s="29">
        <f t="array" ref="Q36">SUM(LARGE(I36:P36,{1,2,3,4,5}))</f>
        <v>262.71038845152634</v>
      </c>
      <c r="R36" s="30">
        <f>IFERROR(VLOOKUP(C36,kolo9!$C$6:$H$137,6,0),0)</f>
        <v>42.70392120475924</v>
      </c>
      <c r="S36" s="27">
        <f>IFERROR(VLOOKUP(C36,kolo10!$C$6:$H$134,6,0),0)</f>
        <v>41.871752895764097</v>
      </c>
      <c r="T36" s="27">
        <f>IFERROR(VLOOKUP(C36,kolo11!$C$6:$H$137,6,0),0)</f>
        <v>0</v>
      </c>
      <c r="U36" s="31">
        <f>IFERROR(VLOOKUP(C36,kolo12!$C$6:$H$137,6,0),0)</f>
        <v>42.194462707283229</v>
      </c>
      <c r="V36" s="31">
        <f>IFERROR(VLOOKUP(C36,kolo13!$C$6:$H$140,6,0),0)</f>
        <v>44.211446447584258</v>
      </c>
      <c r="W36" s="31">
        <f>IFERROR(VLOOKUP(C36,kolo14!$C$6:$H$131,6,0),0)</f>
        <v>0</v>
      </c>
      <c r="X36" s="31">
        <f>IFERROR(VLOOKUP(C36,kolo15!$C$6:$H$144,6,0),0)</f>
        <v>41.800542444539282</v>
      </c>
      <c r="Y36" s="32">
        <f>IFERROR(VLOOKUP(C36,kolo16!$C$6:$H$131,6,0),0)</f>
        <v>0</v>
      </c>
      <c r="Z36" s="33">
        <f t="array" ref="Z36">SUM(LARGE(R36:Y36,{1,2,3,4,5}))</f>
        <v>212.78212569993011</v>
      </c>
      <c r="AA36" s="30">
        <f>IFERROR(VLOOKUP(C36,kolo17!$C$6:$H$200,6,0),0)</f>
        <v>0</v>
      </c>
      <c r="AB36" s="27">
        <f>IFERROR(VLOOKUP(C36,kolo18!$C$6:$H$131,6,0),0)</f>
        <v>40.17804662072438</v>
      </c>
      <c r="AC36" s="27">
        <f>IFERROR(VLOOKUP(C36,kolo19!$C$6:$H$132,6,0),0)</f>
        <v>44.561634754680526</v>
      </c>
      <c r="AD36" s="31">
        <f>IFERROR(VLOOKUP(C36,kolo20!$C$6:$H$200,6,0),0)</f>
        <v>0</v>
      </c>
      <c r="AE36" s="31">
        <f>IFERROR(VLOOKUP(C36,kolo21!$C$6:$H$200,6,0),0)</f>
        <v>0</v>
      </c>
      <c r="AF36" s="31">
        <f>IFERROR(VLOOKUP(C36,kolo22!$C$6:$H$200,6,0),0)</f>
        <v>0</v>
      </c>
      <c r="AG36" s="31">
        <f>IFERROR(VLOOKUP(C36,kolo23!$C$6:$H$200,6,0),0)</f>
        <v>0</v>
      </c>
      <c r="AH36" s="32">
        <f>IFERROR(VLOOKUP(C36,kolo24!$C$6:$H$200,6,0),0)</f>
        <v>0</v>
      </c>
      <c r="AI36" s="33">
        <f t="array" ref="AI36">SUM(LARGE(AA36:AH36,{1,2,3,4,5}))</f>
        <v>84.739681375404899</v>
      </c>
      <c r="AJ36" s="30">
        <f>IFERROR(VLOOKUP(C36,kolo25!$C$6:$H$200,6,0),0)</f>
        <v>0</v>
      </c>
      <c r="AK36" s="27">
        <f>IFERROR(VLOOKUP(C36,kolo26!$C$6:$H$200,6,0),0)</f>
        <v>0</v>
      </c>
      <c r="AL36" s="27">
        <f>IFERROR(VLOOKUP(C36,kolo27!$C$6:$H$200,6,0),0)</f>
        <v>0</v>
      </c>
      <c r="AM36" s="31">
        <f>IFERROR(VLOOKUP(C36,kolo28!$C$6:$H$200,6,0),0)</f>
        <v>0</v>
      </c>
      <c r="AN36" s="31">
        <f>IFERROR(VLOOKUP(C36,kolo29!$C$6:$H$200,6,0),0)</f>
        <v>0</v>
      </c>
      <c r="AO36" s="31">
        <f>IFERROR(VLOOKUP(C36,kolo30!$C$6:$H$200,6,0),0)</f>
        <v>0</v>
      </c>
      <c r="AP36" s="31">
        <f>IFERROR(VLOOKUP(C36,kolo31!$C$6:$H$200,6,0),0)</f>
        <v>0</v>
      </c>
      <c r="AQ36" s="34">
        <f>IFERROR(VLOOKUP(C36,kolo32!$C$6:$H$200,6,0),0)</f>
        <v>0</v>
      </c>
      <c r="AR36" s="35">
        <f t="array" ref="AR36">SUM(LARGE(AJ36:AQ36,{1,2,3,4,5}))</f>
        <v>0</v>
      </c>
      <c r="AS36" s="36">
        <f>Q36+Z36+AI36+AR36</f>
        <v>560.23219552686135</v>
      </c>
    </row>
    <row r="37" spans="1:45" ht="20.399999999999999" hidden="1">
      <c r="A37" s="18">
        <f t="shared" si="0"/>
        <v>88</v>
      </c>
      <c r="B37" s="19" t="s">
        <v>49</v>
      </c>
      <c r="C37" s="20" t="str">
        <f>Popis!A35</f>
        <v>Brođanac Igor</v>
      </c>
      <c r="D37" s="21">
        <f>Popis!B35</f>
        <v>1973</v>
      </c>
      <c r="E37" s="22" t="str">
        <f>LEFT(F37)</f>
        <v>M</v>
      </c>
      <c r="F37" s="23" t="str">
        <f>Popis!E35</f>
        <v>M45</v>
      </c>
      <c r="G37" s="24" t="s">
        <v>50</v>
      </c>
      <c r="H37" s="25">
        <f>1 + COUNTIFS($AS$6:$AS$950,"&gt;" &amp;$AS37, $F$6:$F$950, $F37)</f>
        <v>15</v>
      </c>
      <c r="I37" s="26">
        <f>IFERROR(VLOOKUP(C37,kolo1!$C$6:$H$128,6,0),0)</f>
        <v>0</v>
      </c>
      <c r="J37" s="27">
        <f>IFERROR(VLOOKUP(C37,kolo2!$C$6:$H$200,6,0),0)</f>
        <v>0</v>
      </c>
      <c r="K37" s="27">
        <f>IFERROR(VLOOKUP(C37,kolo3!$C$6:$H$142,6,0),0)</f>
        <v>0</v>
      </c>
      <c r="L37" s="27">
        <f>IFERROR(VLOOKUP(C37,kolo4!$C$6:$H$147,6,0),0)</f>
        <v>0</v>
      </c>
      <c r="M37" s="27">
        <f>IFERROR(VLOOKUP(C37,kolo5!$C$6:$H$144,6,0),0)</f>
        <v>0</v>
      </c>
      <c r="N37" s="27">
        <f>IFERROR(VLOOKUP(C37,kolo6!$C$6:$H$141,6,0),0)</f>
        <v>0</v>
      </c>
      <c r="O37" s="27">
        <f>IFERROR(VLOOKUP(C37,kolo7!$C$6:$H$124,6,0),0)</f>
        <v>0</v>
      </c>
      <c r="P37" s="28">
        <f>IFERROR(VLOOKUP(C37,kolo8!$C$6:$H$132,6,0),0)</f>
        <v>0</v>
      </c>
      <c r="Q37" s="29">
        <f t="array" ref="Q37">SUM(LARGE(I37:P37,{1,2,3,4,5}))</f>
        <v>0</v>
      </c>
      <c r="R37" s="30">
        <f>IFERROR(VLOOKUP(C37,kolo9!$C$6:$H$137,6,0),0)</f>
        <v>0</v>
      </c>
      <c r="S37" s="27">
        <f>IFERROR(VLOOKUP(C37,kolo10!$C$6:$H$134,6,0),0)</f>
        <v>0</v>
      </c>
      <c r="T37" s="27">
        <f>IFERROR(VLOOKUP(C37,kolo11!$C$6:$H$137,6,0),0)</f>
        <v>0</v>
      </c>
      <c r="U37" s="31">
        <f>IFERROR(VLOOKUP(C37,kolo12!$C$6:$H$137,6,0),0)</f>
        <v>0</v>
      </c>
      <c r="V37" s="31">
        <f>IFERROR(VLOOKUP(C37,kolo13!$C$6:$H$140,6,0),0)</f>
        <v>0</v>
      </c>
      <c r="W37" s="31">
        <f>IFERROR(VLOOKUP(C37,kolo14!$C$6:$H$131,6,0),0)</f>
        <v>0</v>
      </c>
      <c r="X37" s="31">
        <f>IFERROR(VLOOKUP(C37,kolo15!$C$6:$H$144,6,0),0)</f>
        <v>0</v>
      </c>
      <c r="Y37" s="32">
        <f>IFERROR(VLOOKUP(C37,kolo16!$C$6:$H$131,6,0),0)</f>
        <v>0</v>
      </c>
      <c r="Z37" s="33">
        <f t="array" ref="Z37">SUM(LARGE(R37:Y37,{1,2,3,4,5}))</f>
        <v>0</v>
      </c>
      <c r="AA37" s="30">
        <f>IFERROR(VLOOKUP(C37,kolo17!$C$6:$H$200,6,0),0)</f>
        <v>0</v>
      </c>
      <c r="AB37" s="27">
        <f>IFERROR(VLOOKUP(C37,kolo18!$C$6:$H$131,6,0),0)</f>
        <v>0</v>
      </c>
      <c r="AC37" s="27">
        <f>IFERROR(VLOOKUP(C37,kolo19!$C$6:$H$132,6,0),0)</f>
        <v>0</v>
      </c>
      <c r="AD37" s="31">
        <f>IFERROR(VLOOKUP(C37,kolo20!$C$6:$H$200,6,0),0)</f>
        <v>0</v>
      </c>
      <c r="AE37" s="31">
        <f>IFERROR(VLOOKUP(C37,kolo21!$C$6:$H$200,6,0),0)</f>
        <v>0</v>
      </c>
      <c r="AF37" s="31">
        <f>IFERROR(VLOOKUP(C37,kolo22!$C$6:$H$200,6,0),0)</f>
        <v>0</v>
      </c>
      <c r="AG37" s="31">
        <f>IFERROR(VLOOKUP(C37,kolo23!$C$6:$H$200,6,0),0)</f>
        <v>0</v>
      </c>
      <c r="AH37" s="32">
        <f>IFERROR(VLOOKUP(C37,kolo24!$C$6:$H$200,6,0),0)</f>
        <v>0</v>
      </c>
      <c r="AI37" s="33">
        <f t="array" ref="AI37">SUM(LARGE(AA37:AH37,{1,2,3,4,5}))</f>
        <v>0</v>
      </c>
      <c r="AJ37" s="30">
        <f>IFERROR(VLOOKUP(C37,kolo25!$C$6:$H$200,6,0),0)</f>
        <v>0</v>
      </c>
      <c r="AK37" s="27">
        <f>IFERROR(VLOOKUP(C37,kolo26!$C$6:$H$200,6,0),0)</f>
        <v>0</v>
      </c>
      <c r="AL37" s="27">
        <f>IFERROR(VLOOKUP(C37,kolo27!$C$6:$H$200,6,0),0)</f>
        <v>0</v>
      </c>
      <c r="AM37" s="31">
        <f>IFERROR(VLOOKUP(C37,kolo28!$C$6:$H$200,6,0),0)</f>
        <v>0</v>
      </c>
      <c r="AN37" s="31">
        <f>IFERROR(VLOOKUP(C37,kolo29!$C$6:$H$200,6,0),0)</f>
        <v>0</v>
      </c>
      <c r="AO37" s="31">
        <f>IFERROR(VLOOKUP(C37,kolo30!$C$6:$H$200,6,0),0)</f>
        <v>0</v>
      </c>
      <c r="AP37" s="31">
        <f>IFERROR(VLOOKUP(C37,kolo31!$C$6:$H$200,6,0),0)</f>
        <v>0</v>
      </c>
      <c r="AQ37" s="34">
        <f>IFERROR(VLOOKUP(C37,kolo32!$C$6:$H$200,6,0),0)</f>
        <v>0</v>
      </c>
      <c r="AR37" s="35">
        <f t="array" ref="AR37">SUM(LARGE(AJ37:AQ37,{1,2,3,4,5}))</f>
        <v>0</v>
      </c>
      <c r="AS37" s="36">
        <f>Q37+Z37+AI37+AR37</f>
        <v>0</v>
      </c>
    </row>
    <row r="38" spans="1:45" ht="20.399999999999999" hidden="1">
      <c r="A38" s="18">
        <f t="shared" si="0"/>
        <v>88</v>
      </c>
      <c r="B38" s="19" t="s">
        <v>49</v>
      </c>
      <c r="C38" s="20" t="str">
        <f>Popis!A36</f>
        <v>Brundić Nenad</v>
      </c>
      <c r="D38" s="21" t="str">
        <f>Popis!B36</f>
        <v>1963</v>
      </c>
      <c r="E38" s="22" t="str">
        <f>LEFT(F38)</f>
        <v>M</v>
      </c>
      <c r="F38" s="23" t="str">
        <f>Popis!E36</f>
        <v>M55</v>
      </c>
      <c r="G38" s="24" t="s">
        <v>50</v>
      </c>
      <c r="H38" s="25">
        <f>1 + COUNTIFS($AS$6:$AS$950,"&gt;" &amp;$AS38, $F$6:$F$950, $F38)</f>
        <v>8</v>
      </c>
      <c r="I38" s="26">
        <f>IFERROR(VLOOKUP(C38,kolo1!$C$6:$H$128,6,0),0)</f>
        <v>0</v>
      </c>
      <c r="J38" s="27">
        <f>IFERROR(VLOOKUP(C38,kolo2!$C$6:$H$200,6,0),0)</f>
        <v>0</v>
      </c>
      <c r="K38" s="27">
        <f>IFERROR(VLOOKUP(C38,kolo3!$C$6:$H$142,6,0),0)</f>
        <v>0</v>
      </c>
      <c r="L38" s="27">
        <f>IFERROR(VLOOKUP(C38,kolo4!$C$6:$H$147,6,0),0)</f>
        <v>0</v>
      </c>
      <c r="M38" s="27">
        <f>IFERROR(VLOOKUP(C38,kolo5!$C$6:$H$144,6,0),0)</f>
        <v>0</v>
      </c>
      <c r="N38" s="27">
        <f>IFERROR(VLOOKUP(C38,kolo6!$C$6:$H$141,6,0),0)</f>
        <v>0</v>
      </c>
      <c r="O38" s="27">
        <f>IFERROR(VLOOKUP(C38,kolo7!$C$6:$H$124,6,0),0)</f>
        <v>0</v>
      </c>
      <c r="P38" s="28">
        <f>IFERROR(VLOOKUP(C38,kolo8!$C$6:$H$132,6,0),0)</f>
        <v>0</v>
      </c>
      <c r="Q38" s="29">
        <f t="array" ref="Q38">SUM(LARGE(I38:P38,{1,2,3,4,5}))</f>
        <v>0</v>
      </c>
      <c r="R38" s="30">
        <f>IFERROR(VLOOKUP(C38,kolo9!$C$6:$H$137,6,0),0)</f>
        <v>0</v>
      </c>
      <c r="S38" s="27">
        <f>IFERROR(VLOOKUP(C38,kolo10!$C$6:$H$134,6,0),0)</f>
        <v>0</v>
      </c>
      <c r="T38" s="27">
        <f>IFERROR(VLOOKUP(C38,kolo11!$C$6:$H$137,6,0),0)</f>
        <v>0</v>
      </c>
      <c r="U38" s="31">
        <f>IFERROR(VLOOKUP(C38,kolo12!$C$6:$H$137,6,0),0)</f>
        <v>0</v>
      </c>
      <c r="V38" s="31">
        <f>IFERROR(VLOOKUP(C38,kolo13!$C$6:$H$140,6,0),0)</f>
        <v>0</v>
      </c>
      <c r="W38" s="31">
        <f>IFERROR(VLOOKUP(C38,kolo14!$C$6:$H$131,6,0),0)</f>
        <v>0</v>
      </c>
      <c r="X38" s="31">
        <f>IFERROR(VLOOKUP(C38,kolo15!$C$6:$H$144,6,0),0)</f>
        <v>0</v>
      </c>
      <c r="Y38" s="32">
        <f>IFERROR(VLOOKUP(C38,kolo16!$C$6:$H$131,6,0),0)</f>
        <v>0</v>
      </c>
      <c r="Z38" s="33">
        <f t="array" ref="Z38">SUM(LARGE(R38:Y38,{1,2,3,4,5}))</f>
        <v>0</v>
      </c>
      <c r="AA38" s="30">
        <f>IFERROR(VLOOKUP(C38,kolo17!$C$6:$H$200,6,0),0)</f>
        <v>0</v>
      </c>
      <c r="AB38" s="27">
        <f>IFERROR(VLOOKUP(C38,kolo18!$C$6:$H$131,6,0),0)</f>
        <v>0</v>
      </c>
      <c r="AC38" s="27">
        <f>IFERROR(VLOOKUP(C38,kolo19!$C$6:$H$132,6,0),0)</f>
        <v>0</v>
      </c>
      <c r="AD38" s="31">
        <f>IFERROR(VLOOKUP(C38,kolo20!$C$6:$H$200,6,0),0)</f>
        <v>0</v>
      </c>
      <c r="AE38" s="31">
        <f>IFERROR(VLOOKUP(C38,kolo21!$C$6:$H$200,6,0),0)</f>
        <v>0</v>
      </c>
      <c r="AF38" s="31">
        <f>IFERROR(VLOOKUP(C38,kolo22!$C$6:$H$200,6,0),0)</f>
        <v>0</v>
      </c>
      <c r="AG38" s="31">
        <f>IFERROR(VLOOKUP(C38,kolo23!$C$6:$H$200,6,0),0)</f>
        <v>0</v>
      </c>
      <c r="AH38" s="32">
        <f>IFERROR(VLOOKUP(C38,kolo24!$C$6:$H$200,6,0),0)</f>
        <v>0</v>
      </c>
      <c r="AI38" s="33">
        <f t="array" ref="AI38">SUM(LARGE(AA38:AH38,{1,2,3,4,5}))</f>
        <v>0</v>
      </c>
      <c r="AJ38" s="30">
        <f>IFERROR(VLOOKUP(C38,kolo25!$C$6:$H$200,6,0),0)</f>
        <v>0</v>
      </c>
      <c r="AK38" s="27">
        <f>IFERROR(VLOOKUP(C38,kolo26!$C$6:$H$200,6,0),0)</f>
        <v>0</v>
      </c>
      <c r="AL38" s="27">
        <f>IFERROR(VLOOKUP(C38,kolo27!$C$6:$H$200,6,0),0)</f>
        <v>0</v>
      </c>
      <c r="AM38" s="31">
        <f>IFERROR(VLOOKUP(C38,kolo28!$C$6:$H$200,6,0),0)</f>
        <v>0</v>
      </c>
      <c r="AN38" s="31">
        <f>IFERROR(VLOOKUP(C38,kolo29!$C$6:$H$200,6,0),0)</f>
        <v>0</v>
      </c>
      <c r="AO38" s="31">
        <f>IFERROR(VLOOKUP(C38,kolo30!$C$6:$H$200,6,0),0)</f>
        <v>0</v>
      </c>
      <c r="AP38" s="31">
        <f>IFERROR(VLOOKUP(C38,kolo31!$C$6:$H$200,6,0),0)</f>
        <v>0</v>
      </c>
      <c r="AQ38" s="34">
        <f>IFERROR(VLOOKUP(C38,kolo32!$C$6:$H$200,6,0),0)</f>
        <v>0</v>
      </c>
      <c r="AR38" s="35">
        <f t="array" ref="AR38">SUM(LARGE(AJ38:AQ38,{1,2,3,4,5}))</f>
        <v>0</v>
      </c>
      <c r="AS38" s="36">
        <f>Q38+Z38+AI38+AR38</f>
        <v>0</v>
      </c>
    </row>
    <row r="39" spans="1:45" ht="20.399999999999999" hidden="1">
      <c r="A39" s="18">
        <f t="shared" si="0"/>
        <v>8</v>
      </c>
      <c r="B39" s="19" t="s">
        <v>49</v>
      </c>
      <c r="C39" s="20" t="str">
        <f>Popis!A37</f>
        <v>Budimir Ivana</v>
      </c>
      <c r="D39" s="21">
        <f>Popis!B37</f>
        <v>1979</v>
      </c>
      <c r="E39" s="22" t="str">
        <f>LEFT(F39)</f>
        <v>Ž</v>
      </c>
      <c r="F39" s="23" t="str">
        <f>Popis!E37</f>
        <v>Ž40</v>
      </c>
      <c r="G39" s="24" t="s">
        <v>50</v>
      </c>
      <c r="H39" s="25">
        <f>1 + COUNTIFS($AS$6:$AS$950,"&gt;" &amp;$AS39, $F$6:$F$950, $F39)</f>
        <v>1</v>
      </c>
      <c r="I39" s="26">
        <f>IFERROR(VLOOKUP(C39,kolo1!$C$6:$H$128,6,0),0)</f>
        <v>0</v>
      </c>
      <c r="J39" s="27">
        <f>IFERROR(VLOOKUP(C39,kolo2!$C$6:$H$200,6,0),0)</f>
        <v>0</v>
      </c>
      <c r="K39" s="27">
        <f>IFERROR(VLOOKUP(C39,kolo3!$C$6:$H$142,6,0),0)</f>
        <v>0</v>
      </c>
      <c r="L39" s="27">
        <f>IFERROR(VLOOKUP(C39,kolo4!$C$6:$H$147,6,0),0)</f>
        <v>0</v>
      </c>
      <c r="M39" s="27">
        <f>IFERROR(VLOOKUP(C39,kolo5!$C$6:$H$144,6,0),0)</f>
        <v>0</v>
      </c>
      <c r="N39" s="27">
        <f>IFERROR(VLOOKUP(C39,kolo6!$C$6:$H$141,6,0),0)</f>
        <v>0</v>
      </c>
      <c r="O39" s="27">
        <f>IFERROR(VLOOKUP(C39,kolo7!$C$6:$H$124,6,0),0)</f>
        <v>0</v>
      </c>
      <c r="P39" s="28">
        <f>IFERROR(VLOOKUP(C39,kolo8!$C$6:$H$132,6,0),0)</f>
        <v>0</v>
      </c>
      <c r="Q39" s="29">
        <f t="array" ref="Q39">SUM(LARGE(I39:P39,{1,2,3,4,5}))</f>
        <v>0</v>
      </c>
      <c r="R39" s="30">
        <f>IFERROR(VLOOKUP(C39,kolo9!$C$6:$H$137,6,0),0)</f>
        <v>0</v>
      </c>
      <c r="S39" s="27">
        <f>IFERROR(VLOOKUP(C39,kolo10!$C$6:$H$134,6,0),0)</f>
        <v>0</v>
      </c>
      <c r="T39" s="27">
        <f>IFERROR(VLOOKUP(C39,kolo11!$C$6:$H$137,6,0),0)</f>
        <v>0</v>
      </c>
      <c r="U39" s="31">
        <f>IFERROR(VLOOKUP(C39,kolo12!$C$6:$H$137,6,0),0)</f>
        <v>26.280751544864341</v>
      </c>
      <c r="V39" s="31">
        <f>IFERROR(VLOOKUP(C39,kolo13!$C$6:$H$140,6,0),0)</f>
        <v>29.073480377728739</v>
      </c>
      <c r="W39" s="31">
        <f>IFERROR(VLOOKUP(C39,kolo14!$C$6:$H$131,6,0),0)</f>
        <v>0</v>
      </c>
      <c r="X39" s="31">
        <f>IFERROR(VLOOKUP(C39,kolo15!$C$6:$H$144,6,0),0)</f>
        <v>27.227402193064481</v>
      </c>
      <c r="Y39" s="32">
        <f>IFERROR(VLOOKUP(C39,kolo16!$C$6:$H$131,6,0),0)</f>
        <v>0</v>
      </c>
      <c r="Z39" s="33">
        <f t="array" ref="Z39">SUM(LARGE(R39:Y39,{1,2,3,4,5}))</f>
        <v>82.581634115657565</v>
      </c>
      <c r="AA39" s="30">
        <f>IFERROR(VLOOKUP(C39,kolo17!$C$6:$H$200,6,0),0)</f>
        <v>0</v>
      </c>
      <c r="AB39" s="27">
        <f>IFERROR(VLOOKUP(C39,kolo18!$C$6:$H$131,6,0),0)</f>
        <v>32.457534351265153</v>
      </c>
      <c r="AC39" s="27">
        <f>IFERROR(VLOOKUP(C39,kolo19!$C$6:$H$132,6,0),0)</f>
        <v>32.850360239234341</v>
      </c>
      <c r="AD39" s="31">
        <f>IFERROR(VLOOKUP(C39,kolo20!$C$6:$H$200,6,0),0)</f>
        <v>0</v>
      </c>
      <c r="AE39" s="31">
        <f>IFERROR(VLOOKUP(C39,kolo21!$C$6:$H$200,6,0),0)</f>
        <v>0</v>
      </c>
      <c r="AF39" s="31">
        <f>IFERROR(VLOOKUP(C39,kolo22!$C$6:$H$200,6,0),0)</f>
        <v>0</v>
      </c>
      <c r="AG39" s="31">
        <f>IFERROR(VLOOKUP(C39,kolo23!$C$6:$H$200,6,0),0)</f>
        <v>0</v>
      </c>
      <c r="AH39" s="32">
        <f>IFERROR(VLOOKUP(C39,kolo24!$C$6:$H$200,6,0),0)</f>
        <v>0</v>
      </c>
      <c r="AI39" s="33">
        <f t="array" ref="AI39">SUM(LARGE(AA39:AH39,{1,2,3,4,5}))</f>
        <v>65.307894590499501</v>
      </c>
      <c r="AJ39" s="30">
        <f>IFERROR(VLOOKUP(C39,kolo25!$C$6:$H$200,6,0),0)</f>
        <v>0</v>
      </c>
      <c r="AK39" s="27">
        <f>IFERROR(VLOOKUP(C39,kolo26!$C$6:$H$200,6,0),0)</f>
        <v>0</v>
      </c>
      <c r="AL39" s="27">
        <f>IFERROR(VLOOKUP(C39,kolo27!$C$6:$H$200,6,0),0)</f>
        <v>0</v>
      </c>
      <c r="AM39" s="31">
        <f>IFERROR(VLOOKUP(C39,kolo28!$C$6:$H$200,6,0),0)</f>
        <v>0</v>
      </c>
      <c r="AN39" s="31">
        <f>IFERROR(VLOOKUP(C39,kolo29!$C$6:$H$200,6,0),0)</f>
        <v>0</v>
      </c>
      <c r="AO39" s="31">
        <f>IFERROR(VLOOKUP(C39,kolo30!$C$6:$H$200,6,0),0)</f>
        <v>0</v>
      </c>
      <c r="AP39" s="31">
        <f>IFERROR(VLOOKUP(C39,kolo31!$C$6:$H$200,6,0),0)</f>
        <v>0</v>
      </c>
      <c r="AQ39" s="34">
        <f>IFERROR(VLOOKUP(C39,kolo32!$C$6:$H$200,6,0),0)</f>
        <v>0</v>
      </c>
      <c r="AR39" s="35">
        <f t="array" ref="AR39">SUM(LARGE(AJ39:AQ39,{1,2,3,4,5}))</f>
        <v>0</v>
      </c>
      <c r="AS39" s="36">
        <f>Q39+Z39+AI39+AR39</f>
        <v>147.88952870615708</v>
      </c>
    </row>
    <row r="40" spans="1:45" ht="20.399999999999999" hidden="1">
      <c r="A40" s="18">
        <f t="shared" si="0"/>
        <v>16</v>
      </c>
      <c r="B40" s="19" t="s">
        <v>49</v>
      </c>
      <c r="C40" s="20" t="str">
        <f>Popis!A38</f>
        <v>Bukvić Nika</v>
      </c>
      <c r="D40" s="21">
        <f>Popis!B38</f>
        <v>0</v>
      </c>
      <c r="E40" s="22" t="str">
        <f>LEFT(F40)</f>
        <v>Ž</v>
      </c>
      <c r="F40" s="23" t="str">
        <f>Popis!E38</f>
        <v>Žun</v>
      </c>
      <c r="G40" s="24" t="s">
        <v>50</v>
      </c>
      <c r="H40" s="25">
        <f>1 + COUNTIFS($AS$6:$AS$950,"&gt;" &amp;$AS40, $F$6:$F$950, $F40)</f>
        <v>1</v>
      </c>
      <c r="I40" s="26">
        <f>IFERROR(VLOOKUP(C40,kolo1!$C$6:$H$128,6,0),0)</f>
        <v>0</v>
      </c>
      <c r="J40" s="27">
        <f>IFERROR(VLOOKUP(C40,kolo2!$C$6:$H$200,6,0),0)</f>
        <v>0</v>
      </c>
      <c r="K40" s="27">
        <f>IFERROR(VLOOKUP(C40,kolo3!$C$6:$H$142,6,0),0)</f>
        <v>0</v>
      </c>
      <c r="L40" s="27">
        <f>IFERROR(VLOOKUP(C40,kolo4!$C$6:$H$147,6,0),0)</f>
        <v>0</v>
      </c>
      <c r="M40" s="27">
        <f>IFERROR(VLOOKUP(C40,kolo5!$C$6:$H$144,6,0),0)</f>
        <v>0</v>
      </c>
      <c r="N40" s="27">
        <f>IFERROR(VLOOKUP(C40,kolo6!$C$6:$H$141,6,0),0)</f>
        <v>0</v>
      </c>
      <c r="O40" s="27">
        <f>IFERROR(VLOOKUP(C40,kolo7!$C$6:$H$124,6,0),0)</f>
        <v>0</v>
      </c>
      <c r="P40" s="28">
        <f>IFERROR(VLOOKUP(C40,kolo8!$C$6:$H$132,6,0),0)</f>
        <v>0</v>
      </c>
      <c r="Q40" s="29">
        <f t="array" ref="Q40">SUM(LARGE(I40:P40,{1,2,3,4,5}))</f>
        <v>0</v>
      </c>
      <c r="R40" s="30">
        <f>IFERROR(VLOOKUP(C40,kolo9!$C$6:$H$137,6,0),0)</f>
        <v>0</v>
      </c>
      <c r="S40" s="27">
        <f>IFERROR(VLOOKUP(C40,kolo10!$C$6:$H$134,6,0),0)</f>
        <v>0</v>
      </c>
      <c r="T40" s="27">
        <f>IFERROR(VLOOKUP(C40,kolo11!$C$6:$H$137,6,0),0)</f>
        <v>0</v>
      </c>
      <c r="U40" s="31">
        <f>IFERROR(VLOOKUP(C40,kolo12!$C$6:$H$137,6,0),0)</f>
        <v>0</v>
      </c>
      <c r="V40" s="31">
        <f>IFERROR(VLOOKUP(C40,kolo13!$C$6:$H$140,6,0),0)</f>
        <v>0</v>
      </c>
      <c r="W40" s="31">
        <f>IFERROR(VLOOKUP(C40,kolo14!$C$6:$H$131,6,0),0)</f>
        <v>0</v>
      </c>
      <c r="X40" s="31">
        <f>IFERROR(VLOOKUP(C40,kolo15!$C$6:$H$144,6,0),0)</f>
        <v>0</v>
      </c>
      <c r="Y40" s="32">
        <f>IFERROR(VLOOKUP(C40,kolo16!$C$6:$H$131,6,0),0)</f>
        <v>0</v>
      </c>
      <c r="Z40" s="33">
        <f t="array" ref="Z40">SUM(LARGE(R40:Y40,{1,2,3,4,5}))</f>
        <v>0</v>
      </c>
      <c r="AA40" s="30">
        <f>IFERROR(VLOOKUP(C40,kolo17!$C$6:$H$200,6,0),0)</f>
        <v>0</v>
      </c>
      <c r="AB40" s="27">
        <f>IFERROR(VLOOKUP(C40,kolo18!$C$6:$H$131,6,0),0)</f>
        <v>0</v>
      </c>
      <c r="AC40" s="27">
        <f>IFERROR(VLOOKUP(C40,kolo19!$C$6:$H$132,6,0),0)</f>
        <v>0</v>
      </c>
      <c r="AD40" s="31">
        <f>IFERROR(VLOOKUP(C40,kolo20!$C$6:$H$200,6,0),0)</f>
        <v>0</v>
      </c>
      <c r="AE40" s="31">
        <f>IFERROR(VLOOKUP(C40,kolo21!$C$6:$H$200,6,0),0)</f>
        <v>0</v>
      </c>
      <c r="AF40" s="31">
        <f>IFERROR(VLOOKUP(C40,kolo22!$C$6:$H$200,6,0),0)</f>
        <v>0</v>
      </c>
      <c r="AG40" s="31">
        <f>IFERROR(VLOOKUP(C40,kolo23!$C$6:$H$200,6,0),0)</f>
        <v>0</v>
      </c>
      <c r="AH40" s="32">
        <f>IFERROR(VLOOKUP(C40,kolo24!$C$6:$H$200,6,0),0)</f>
        <v>0</v>
      </c>
      <c r="AI40" s="33">
        <f t="array" ref="AI40">SUM(LARGE(AA40:AH40,{1,2,3,4,5}))</f>
        <v>0</v>
      </c>
      <c r="AJ40" s="30">
        <f>IFERROR(VLOOKUP(C40,kolo25!$C$6:$H$200,6,0),0)</f>
        <v>0</v>
      </c>
      <c r="AK40" s="27">
        <f>IFERROR(VLOOKUP(C40,kolo26!$C$6:$H$200,6,0),0)</f>
        <v>0</v>
      </c>
      <c r="AL40" s="27">
        <f>IFERROR(VLOOKUP(C40,kolo27!$C$6:$H$200,6,0),0)</f>
        <v>0</v>
      </c>
      <c r="AM40" s="31">
        <f>IFERROR(VLOOKUP(C40,kolo28!$C$6:$H$200,6,0),0)</f>
        <v>0</v>
      </c>
      <c r="AN40" s="31">
        <f>IFERROR(VLOOKUP(C40,kolo29!$C$6:$H$200,6,0),0)</f>
        <v>0</v>
      </c>
      <c r="AO40" s="31">
        <f>IFERROR(VLOOKUP(C40,kolo30!$C$6:$H$200,6,0),0)</f>
        <v>0</v>
      </c>
      <c r="AP40" s="31">
        <f>IFERROR(VLOOKUP(C40,kolo31!$C$6:$H$200,6,0),0)</f>
        <v>0</v>
      </c>
      <c r="AQ40" s="34">
        <f>IFERROR(VLOOKUP(C40,kolo32!$C$6:$H$200,6,0),0)</f>
        <v>0</v>
      </c>
      <c r="AR40" s="35">
        <f t="array" ref="AR40">SUM(LARGE(AJ40:AQ40,{1,2,3,4,5}))</f>
        <v>0</v>
      </c>
      <c r="AS40" s="36">
        <f>Q40+Z40+AI40+AR40</f>
        <v>0</v>
      </c>
    </row>
    <row r="41" spans="1:45" ht="20.399999999999999">
      <c r="A41" s="18">
        <f t="shared" si="0"/>
        <v>9</v>
      </c>
      <c r="B41" s="19" t="s">
        <v>49</v>
      </c>
      <c r="C41" s="20" t="str">
        <f>Popis!A203</f>
        <v>Perkušić Zvonimir</v>
      </c>
      <c r="D41" s="21" t="str">
        <f>Popis!B203</f>
        <v>1953</v>
      </c>
      <c r="E41" s="22" t="str">
        <f>LEFT(F41)</f>
        <v>M</v>
      </c>
      <c r="F41" s="23" t="str">
        <f>Popis!E203</f>
        <v>M65</v>
      </c>
      <c r="G41" s="24" t="s">
        <v>50</v>
      </c>
      <c r="H41" s="25">
        <f>1 + COUNTIFS($AS$6:$AS$950,"&gt;" &amp;$AS41, $F$6:$F$950, $F41)</f>
        <v>1</v>
      </c>
      <c r="I41" s="26">
        <f>IFERROR(VLOOKUP(C41,kolo1!$C$6:$H$128,6,0),0)</f>
        <v>43.750913686628031</v>
      </c>
      <c r="J41" s="27">
        <f>IFERROR(VLOOKUP(C41,kolo2!$C$6:$H$200,6,0),0)</f>
        <v>49.51797984474193</v>
      </c>
      <c r="K41" s="27">
        <f>IFERROR(VLOOKUP(C41,kolo3!$C$6:$H$142,6,0),0)</f>
        <v>46.908996313662286</v>
      </c>
      <c r="L41" s="27">
        <f>IFERROR(VLOOKUP(C41,kolo4!$C$6:$H$147,6,0),0)</f>
        <v>0</v>
      </c>
      <c r="M41" s="27">
        <f>IFERROR(VLOOKUP(C41,kolo5!$C$6:$H$144,6,0),0)</f>
        <v>48.858254967915883</v>
      </c>
      <c r="N41" s="27">
        <f>IFERROR(VLOOKUP(C41,kolo6!$C$6:$H$141,6,0),0)</f>
        <v>51.688520954696202</v>
      </c>
      <c r="O41" s="27">
        <f>IFERROR(VLOOKUP(C41,kolo7!$C$6:$H$124,6,0),0)</f>
        <v>48.458802336211782</v>
      </c>
      <c r="P41" s="28">
        <f>IFERROR(VLOOKUP(C41,kolo8!$C$6:$H$132,6,0),0)</f>
        <v>53.082807479474184</v>
      </c>
      <c r="Q41" s="29">
        <f t="array" ref="Q41">SUM(LARGE(I41:P41,{1,2,3,4,5}))</f>
        <v>251.60636558303997</v>
      </c>
      <c r="R41" s="30">
        <f>IFERROR(VLOOKUP(C41,kolo9!$C$6:$H$137,6,0),0)</f>
        <v>42.667226107673798</v>
      </c>
      <c r="S41" s="27">
        <f>IFERROR(VLOOKUP(C41,kolo10!$C$6:$H$134,6,0),0)</f>
        <v>43.674858223062373</v>
      </c>
      <c r="T41" s="27">
        <f>IFERROR(VLOOKUP(C41,kolo11!$C$6:$H$137,6,0),0)</f>
        <v>42.777453556542376</v>
      </c>
      <c r="U41" s="31">
        <f>IFERROR(VLOOKUP(C41,kolo12!$C$6:$H$137,6,0),0)</f>
        <v>0</v>
      </c>
      <c r="V41" s="31">
        <f>IFERROR(VLOOKUP(C41,kolo13!$C$6:$H$140,6,0),0)</f>
        <v>0</v>
      </c>
      <c r="W41" s="31">
        <f>IFERROR(VLOOKUP(C41,kolo14!$C$6:$H$131,6,0),0)</f>
        <v>29.15616353649726</v>
      </c>
      <c r="X41" s="31">
        <f>IFERROR(VLOOKUP(C41,kolo15!$C$6:$H$144,6,0),0)</f>
        <v>33.199962523588013</v>
      </c>
      <c r="Y41" s="32">
        <f>IFERROR(VLOOKUP(C41,kolo16!$C$6:$H$131,6,0),0)</f>
        <v>37.323849009005286</v>
      </c>
      <c r="Z41" s="33">
        <f t="array" ref="Z41">SUM(LARGE(R41:Y41,{1,2,3,4,5}))</f>
        <v>199.64334941987181</v>
      </c>
      <c r="AA41" s="30">
        <f>IFERROR(VLOOKUP(C41,kolo17!$C$6:$H$200,6,0),0)</f>
        <v>41.587997657795079</v>
      </c>
      <c r="AB41" s="27">
        <f>IFERROR(VLOOKUP(C41,kolo18!$C$6:$H$131,6,0),0)</f>
        <v>46.626933673671203</v>
      </c>
      <c r="AC41" s="27">
        <f>IFERROR(VLOOKUP(C41,kolo19!$C$6:$H$132,6,0),0)</f>
        <v>0</v>
      </c>
      <c r="AD41" s="31">
        <f>IFERROR(VLOOKUP(C41,kolo20!$C$6:$H$200,6,0),0)</f>
        <v>0</v>
      </c>
      <c r="AE41" s="31">
        <f>IFERROR(VLOOKUP(C41,kolo21!$C$6:$H$200,6,0),0)</f>
        <v>0</v>
      </c>
      <c r="AF41" s="31">
        <f>IFERROR(VLOOKUP(C41,kolo22!$C$6:$H$200,6,0),0)</f>
        <v>0</v>
      </c>
      <c r="AG41" s="31">
        <f>IFERROR(VLOOKUP(C41,kolo23!$C$6:$H$200,6,0),0)</f>
        <v>0</v>
      </c>
      <c r="AH41" s="32">
        <f>IFERROR(VLOOKUP(C41,kolo24!$C$6:$H$200,6,0),0)</f>
        <v>0</v>
      </c>
      <c r="AI41" s="33">
        <f t="array" ref="AI41">SUM(LARGE(AA41:AH41,{1,2,3,4,5}))</f>
        <v>88.214931331466289</v>
      </c>
      <c r="AJ41" s="30">
        <f>IFERROR(VLOOKUP(C41,kolo25!$C$6:$H$200,6,0),0)</f>
        <v>0</v>
      </c>
      <c r="AK41" s="27">
        <f>IFERROR(VLOOKUP(C41,kolo26!$C$6:$H$200,6,0),0)</f>
        <v>0</v>
      </c>
      <c r="AL41" s="27">
        <f>IFERROR(VLOOKUP(C41,kolo27!$C$6:$H$200,6,0),0)</f>
        <v>0</v>
      </c>
      <c r="AM41" s="31">
        <f>IFERROR(VLOOKUP(C41,kolo28!$C$6:$H$200,6,0),0)</f>
        <v>0</v>
      </c>
      <c r="AN41" s="31">
        <f>IFERROR(VLOOKUP(C41,kolo29!$C$6:$H$200,6,0),0)</f>
        <v>0</v>
      </c>
      <c r="AO41" s="31">
        <f>IFERROR(VLOOKUP(C41,kolo30!$C$6:$H$200,6,0),0)</f>
        <v>0</v>
      </c>
      <c r="AP41" s="31">
        <f>IFERROR(VLOOKUP(C41,kolo31!$C$6:$H$200,6,0),0)</f>
        <v>0</v>
      </c>
      <c r="AQ41" s="34">
        <f>IFERROR(VLOOKUP(C41,kolo32!$C$6:$H$200,6,0),0)</f>
        <v>0</v>
      </c>
      <c r="AR41" s="35">
        <f t="array" ref="AR41">SUM(LARGE(AJ41:AQ41,{1,2,3,4,5}))</f>
        <v>0</v>
      </c>
      <c r="AS41" s="36">
        <f>Q41+Z41+AI41+AR41</f>
        <v>539.46464633437813</v>
      </c>
    </row>
    <row r="42" spans="1:45" ht="20.399999999999999" hidden="1">
      <c r="A42" s="18">
        <f t="shared" si="0"/>
        <v>88</v>
      </c>
      <c r="B42" s="19" t="s">
        <v>49</v>
      </c>
      <c r="C42" s="20" t="str">
        <f>Popis!A40</f>
        <v>Buljan Juro</v>
      </c>
      <c r="D42" s="21">
        <f>Popis!B40</f>
        <v>1975</v>
      </c>
      <c r="E42" s="22" t="str">
        <f>LEFT(F42)</f>
        <v>M</v>
      </c>
      <c r="F42" s="23" t="str">
        <f>Popis!E40</f>
        <v>M45</v>
      </c>
      <c r="G42" s="24" t="s">
        <v>50</v>
      </c>
      <c r="H42" s="25">
        <f>1 + COUNTIFS($AS$6:$AS$950,"&gt;" &amp;$AS42, $F$6:$F$950, $F42)</f>
        <v>15</v>
      </c>
      <c r="I42" s="26">
        <f>IFERROR(VLOOKUP(C42,kolo1!$C$6:$H$128,6,0),0)</f>
        <v>0</v>
      </c>
      <c r="J42" s="27">
        <f>IFERROR(VLOOKUP(C42,kolo2!$C$6:$H$200,6,0),0)</f>
        <v>0</v>
      </c>
      <c r="K42" s="27">
        <f>IFERROR(VLOOKUP(C42,kolo3!$C$6:$H$142,6,0),0)</f>
        <v>0</v>
      </c>
      <c r="L42" s="27">
        <f>IFERROR(VLOOKUP(C42,kolo4!$C$6:$H$147,6,0),0)</f>
        <v>0</v>
      </c>
      <c r="M42" s="27">
        <f>IFERROR(VLOOKUP(C42,kolo5!$C$6:$H$144,6,0),0)</f>
        <v>0</v>
      </c>
      <c r="N42" s="27">
        <f>IFERROR(VLOOKUP(C42,kolo6!$C$6:$H$141,6,0),0)</f>
        <v>0</v>
      </c>
      <c r="O42" s="27">
        <f>IFERROR(VLOOKUP(C42,kolo7!$C$6:$H$124,6,0),0)</f>
        <v>0</v>
      </c>
      <c r="P42" s="28">
        <f>IFERROR(VLOOKUP(C42,kolo8!$C$6:$H$132,6,0),0)</f>
        <v>0</v>
      </c>
      <c r="Q42" s="29">
        <f t="array" ref="Q42">SUM(LARGE(I42:P42,{1,2,3,4,5}))</f>
        <v>0</v>
      </c>
      <c r="R42" s="30">
        <f>IFERROR(VLOOKUP(C42,kolo9!$C$6:$H$137,6,0),0)</f>
        <v>0</v>
      </c>
      <c r="S42" s="27">
        <f>IFERROR(VLOOKUP(C42,kolo10!$C$6:$H$134,6,0),0)</f>
        <v>0</v>
      </c>
      <c r="T42" s="27">
        <f>IFERROR(VLOOKUP(C42,kolo11!$C$6:$H$137,6,0),0)</f>
        <v>0</v>
      </c>
      <c r="U42" s="31">
        <f>IFERROR(VLOOKUP(C42,kolo12!$C$6:$H$137,6,0),0)</f>
        <v>0</v>
      </c>
      <c r="V42" s="31">
        <f>IFERROR(VLOOKUP(C42,kolo13!$C$6:$H$140,6,0),0)</f>
        <v>0</v>
      </c>
      <c r="W42" s="31">
        <f>IFERROR(VLOOKUP(C42,kolo14!$C$6:$H$131,6,0),0)</f>
        <v>0</v>
      </c>
      <c r="X42" s="31">
        <f>IFERROR(VLOOKUP(C42,kolo15!$C$6:$H$144,6,0),0)</f>
        <v>0</v>
      </c>
      <c r="Y42" s="32">
        <f>IFERROR(VLOOKUP(C42,kolo16!$C$6:$H$131,6,0),0)</f>
        <v>0</v>
      </c>
      <c r="Z42" s="33">
        <f t="array" ref="Z42">SUM(LARGE(R42:Y42,{1,2,3,4,5}))</f>
        <v>0</v>
      </c>
      <c r="AA42" s="30">
        <f>IFERROR(VLOOKUP(C42,kolo17!$C$6:$H$200,6,0),0)</f>
        <v>0</v>
      </c>
      <c r="AB42" s="27">
        <f>IFERROR(VLOOKUP(C42,kolo18!$C$6:$H$131,6,0),0)</f>
        <v>0</v>
      </c>
      <c r="AC42" s="27">
        <f>IFERROR(VLOOKUP(C42,kolo19!$C$6:$H$132,6,0),0)</f>
        <v>0</v>
      </c>
      <c r="AD42" s="31">
        <f>IFERROR(VLOOKUP(C42,kolo20!$C$6:$H$200,6,0),0)</f>
        <v>0</v>
      </c>
      <c r="AE42" s="31">
        <f>IFERROR(VLOOKUP(C42,kolo21!$C$6:$H$200,6,0),0)</f>
        <v>0</v>
      </c>
      <c r="AF42" s="31">
        <f>IFERROR(VLOOKUP(C42,kolo22!$C$6:$H$200,6,0),0)</f>
        <v>0</v>
      </c>
      <c r="AG42" s="31">
        <f>IFERROR(VLOOKUP(C42,kolo23!$C$6:$H$200,6,0),0)</f>
        <v>0</v>
      </c>
      <c r="AH42" s="32">
        <f>IFERROR(VLOOKUP(C42,kolo24!$C$6:$H$200,6,0),0)</f>
        <v>0</v>
      </c>
      <c r="AI42" s="33">
        <f t="array" ref="AI42">SUM(LARGE(AA42:AH42,{1,2,3,4,5}))</f>
        <v>0</v>
      </c>
      <c r="AJ42" s="30">
        <f>IFERROR(VLOOKUP(C42,kolo25!$C$6:$H$200,6,0),0)</f>
        <v>0</v>
      </c>
      <c r="AK42" s="27">
        <f>IFERROR(VLOOKUP(C42,kolo26!$C$6:$H$200,6,0),0)</f>
        <v>0</v>
      </c>
      <c r="AL42" s="27">
        <f>IFERROR(VLOOKUP(C42,kolo27!$C$6:$H$200,6,0),0)</f>
        <v>0</v>
      </c>
      <c r="AM42" s="31">
        <f>IFERROR(VLOOKUP(C42,kolo28!$C$6:$H$200,6,0),0)</f>
        <v>0</v>
      </c>
      <c r="AN42" s="31">
        <f>IFERROR(VLOOKUP(C42,kolo29!$C$6:$H$200,6,0),0)</f>
        <v>0</v>
      </c>
      <c r="AO42" s="31">
        <f>IFERROR(VLOOKUP(C42,kolo30!$C$6:$H$200,6,0),0)</f>
        <v>0</v>
      </c>
      <c r="AP42" s="31">
        <f>IFERROR(VLOOKUP(C42,kolo31!$C$6:$H$200,6,0),0)</f>
        <v>0</v>
      </c>
      <c r="AQ42" s="34">
        <f>IFERROR(VLOOKUP(C42,kolo32!$C$6:$H$200,6,0),0)</f>
        <v>0</v>
      </c>
      <c r="AR42" s="35">
        <f t="array" ref="AR42">SUM(LARGE(AJ42:AQ42,{1,2,3,4,5}))</f>
        <v>0</v>
      </c>
      <c r="AS42" s="36">
        <f>Q42+Z42+AI42+AR42</f>
        <v>0</v>
      </c>
    </row>
    <row r="43" spans="1:45" ht="20.399999999999999">
      <c r="A43" s="18">
        <f t="shared" si="0"/>
        <v>10</v>
      </c>
      <c r="B43" s="19" t="s">
        <v>49</v>
      </c>
      <c r="C43" s="20" t="str">
        <f>Popis!A117</f>
        <v>Katanec Dražen</v>
      </c>
      <c r="D43" s="21">
        <f>Popis!B117</f>
        <v>1969</v>
      </c>
      <c r="E43" s="22" t="str">
        <f>LEFT(F43)</f>
        <v>M</v>
      </c>
      <c r="F43" s="23" t="str">
        <f>Popis!E117</f>
        <v>M50</v>
      </c>
      <c r="G43" s="24" t="s">
        <v>50</v>
      </c>
      <c r="H43" s="25">
        <f>1 + COUNTIFS($AS$6:$AS$950,"&gt;" &amp;$AS43, $F$6:$F$950, $F43)</f>
        <v>2</v>
      </c>
      <c r="I43" s="26">
        <f>IFERROR(VLOOKUP(C43,kolo1!$C$6:$H$128,6,0),0)</f>
        <v>37.174284547072759</v>
      </c>
      <c r="J43" s="27">
        <f>IFERROR(VLOOKUP(C43,kolo2!$C$6:$H$200,6,0),0)</f>
        <v>0</v>
      </c>
      <c r="K43" s="27">
        <f>IFERROR(VLOOKUP(C43,kolo3!$C$6:$H$142,6,0),0)</f>
        <v>46.207999999999998</v>
      </c>
      <c r="L43" s="27">
        <f>IFERROR(VLOOKUP(C43,kolo4!$C$6:$H$147,6,0),0)</f>
        <v>39.799958010561959</v>
      </c>
      <c r="M43" s="27">
        <f>IFERROR(VLOOKUP(C43,kolo5!$C$6:$H$144,6,0),0)</f>
        <v>45.658454837574951</v>
      </c>
      <c r="N43" s="27">
        <f>IFERROR(VLOOKUP(C43,kolo6!$C$6:$H$141,6,0),0)</f>
        <v>0</v>
      </c>
      <c r="O43" s="27">
        <f>IFERROR(VLOOKUP(C43,kolo7!$C$6:$H$124,6,0),0)</f>
        <v>46.393387978361538</v>
      </c>
      <c r="P43" s="28">
        <f>IFERROR(VLOOKUP(C43,kolo8!$C$6:$H$132,6,0),0)</f>
        <v>0</v>
      </c>
      <c r="Q43" s="29">
        <f t="array" ref="Q43">SUM(LARGE(I43:P43,{1,2,3,4,5}))</f>
        <v>215.23408537357125</v>
      </c>
      <c r="R43" s="30">
        <f>IFERROR(VLOOKUP(C43,kolo9!$C$6:$H$137,6,0),0)</f>
        <v>38.17833300284223</v>
      </c>
      <c r="S43" s="27">
        <f>IFERROR(VLOOKUP(C43,kolo10!$C$6:$H$134,6,0),0)</f>
        <v>38.054477989542931</v>
      </c>
      <c r="T43" s="27">
        <f>IFERROR(VLOOKUP(C43,kolo11!$C$6:$H$137,6,0),0)</f>
        <v>36.584927497585582</v>
      </c>
      <c r="U43" s="31">
        <f>IFERROR(VLOOKUP(C43,kolo12!$C$6:$H$137,6,0),0)</f>
        <v>0</v>
      </c>
      <c r="V43" s="31">
        <f>IFERROR(VLOOKUP(C43,kolo13!$C$6:$H$140,6,0),0)</f>
        <v>34.468554828559071</v>
      </c>
      <c r="W43" s="31">
        <f>IFERROR(VLOOKUP(C43,kolo14!$C$6:$H$131,6,0),0)</f>
        <v>0</v>
      </c>
      <c r="X43" s="31">
        <f>IFERROR(VLOOKUP(C43,kolo15!$C$6:$H$144,6,0),0)</f>
        <v>34.28291955622138</v>
      </c>
      <c r="Y43" s="32">
        <f>IFERROR(VLOOKUP(C43,kolo16!$C$6:$H$131,6,0),0)</f>
        <v>0</v>
      </c>
      <c r="Z43" s="33">
        <f t="array" ref="Z43">SUM(LARGE(R43:Y43,{1,2,3,4,5}))</f>
        <v>181.5692128747512</v>
      </c>
      <c r="AA43" s="30">
        <f>IFERROR(VLOOKUP(C43,kolo17!$C$6:$H$200,6,0),0)</f>
        <v>40.011021041287506</v>
      </c>
      <c r="AB43" s="27">
        <f>IFERROR(VLOOKUP(C43,kolo18!$C$6:$H$131,6,0),0)</f>
        <v>39.191312773273907</v>
      </c>
      <c r="AC43" s="27">
        <f>IFERROR(VLOOKUP(C43,kolo19!$C$6:$H$132,6,0),0)</f>
        <v>40.144557939853016</v>
      </c>
      <c r="AD43" s="31">
        <f>IFERROR(VLOOKUP(C43,kolo20!$C$6:$H$200,6,0),0)</f>
        <v>0</v>
      </c>
      <c r="AE43" s="31">
        <f>IFERROR(VLOOKUP(C43,kolo21!$C$6:$H$200,6,0),0)</f>
        <v>0</v>
      </c>
      <c r="AF43" s="31">
        <f>IFERROR(VLOOKUP(C43,kolo22!$C$6:$H$200,6,0),0)</f>
        <v>0</v>
      </c>
      <c r="AG43" s="31">
        <f>IFERROR(VLOOKUP(C43,kolo23!$C$6:$H$200,6,0),0)</f>
        <v>0</v>
      </c>
      <c r="AH43" s="32">
        <f>IFERROR(VLOOKUP(C43,kolo24!$C$6:$H$200,6,0),0)</f>
        <v>0</v>
      </c>
      <c r="AI43" s="33">
        <f t="array" ref="AI43">SUM(LARGE(AA43:AH43,{1,2,3,4,5}))</f>
        <v>119.34689175441443</v>
      </c>
      <c r="AJ43" s="30">
        <f>IFERROR(VLOOKUP(C43,kolo25!$C$6:$H$200,6,0),0)</f>
        <v>0</v>
      </c>
      <c r="AK43" s="27">
        <f>IFERROR(VLOOKUP(C43,kolo26!$C$6:$H$200,6,0),0)</f>
        <v>0</v>
      </c>
      <c r="AL43" s="27">
        <f>IFERROR(VLOOKUP(C43,kolo27!$C$6:$H$200,6,0),0)</f>
        <v>0</v>
      </c>
      <c r="AM43" s="31">
        <f>IFERROR(VLOOKUP(C43,kolo28!$C$6:$H$200,6,0),0)</f>
        <v>0</v>
      </c>
      <c r="AN43" s="31">
        <f>IFERROR(VLOOKUP(C43,kolo29!$C$6:$H$200,6,0),0)</f>
        <v>0</v>
      </c>
      <c r="AO43" s="31">
        <f>IFERROR(VLOOKUP(C43,kolo30!$C$6:$H$200,6,0),0)</f>
        <v>0</v>
      </c>
      <c r="AP43" s="31">
        <f>IFERROR(VLOOKUP(C43,kolo31!$C$6:$H$200,6,0),0)</f>
        <v>0</v>
      </c>
      <c r="AQ43" s="34">
        <f>IFERROR(VLOOKUP(C43,kolo32!$C$6:$H$200,6,0),0)</f>
        <v>0</v>
      </c>
      <c r="AR43" s="35">
        <f t="array" ref="AR43">SUM(LARGE(AJ43:AQ43,{1,2,3,4,5}))</f>
        <v>0</v>
      </c>
      <c r="AS43" s="36">
        <f>Q43+Z43+AI43+AR43</f>
        <v>516.15019000273685</v>
      </c>
    </row>
    <row r="44" spans="1:45" ht="20.399999999999999">
      <c r="A44" s="18">
        <f t="shared" si="0"/>
        <v>11</v>
      </c>
      <c r="B44" s="19" t="s">
        <v>49</v>
      </c>
      <c r="C44" s="20" t="str">
        <f>Popis!A146</f>
        <v>Krišto Domagoj</v>
      </c>
      <c r="D44" s="21">
        <f>Popis!B146</f>
        <v>1973</v>
      </c>
      <c r="E44" s="22" t="str">
        <f>LEFT(F44)</f>
        <v>M</v>
      </c>
      <c r="F44" s="23" t="str">
        <f>Popis!E146</f>
        <v>M45</v>
      </c>
      <c r="G44" s="24" t="s">
        <v>50</v>
      </c>
      <c r="H44" s="25">
        <f>1 + COUNTIFS($AS$6:$AS$950,"&gt;" &amp;$AS44, $F$6:$F$950, $F44)</f>
        <v>2</v>
      </c>
      <c r="I44" s="26">
        <f>IFERROR(VLOOKUP(C44,kolo1!$C$6:$H$128,6,0),0)</f>
        <v>0</v>
      </c>
      <c r="J44" s="27">
        <f>IFERROR(VLOOKUP(C44,kolo2!$C$6:$H$200,6,0),0)</f>
        <v>57.686089697574985</v>
      </c>
      <c r="K44" s="27">
        <f>IFERROR(VLOOKUP(C44,kolo3!$C$6:$H$142,6,0),0)</f>
        <v>60.078348365488765</v>
      </c>
      <c r="L44" s="27">
        <f>IFERROR(VLOOKUP(C44,kolo4!$C$6:$H$147,6,0),0)</f>
        <v>62.187434391503068</v>
      </c>
      <c r="M44" s="27">
        <f>IFERROR(VLOOKUP(C44,kolo5!$C$6:$H$144,6,0),0)</f>
        <v>59.534039973665259</v>
      </c>
      <c r="N44" s="27">
        <f>IFERROR(VLOOKUP(C44,kolo6!$C$6:$H$141,6,0),0)</f>
        <v>63.283871124576763</v>
      </c>
      <c r="O44" s="27">
        <f>IFERROR(VLOOKUP(C44,kolo7!$C$6:$H$124,6,0),0)</f>
        <v>62.915192205313112</v>
      </c>
      <c r="P44" s="28">
        <f>IFERROR(VLOOKUP(C44,kolo8!$C$6:$H$132,6,0),0)</f>
        <v>0</v>
      </c>
      <c r="Q44" s="29">
        <f t="array" ref="Q44">SUM(LARGE(I44:P44,{1,2,3,4,5}))</f>
        <v>307.99888606054697</v>
      </c>
      <c r="R44" s="30">
        <f>IFERROR(VLOOKUP(C44,kolo9!$C$6:$H$137,6,0),0)</f>
        <v>50.591567035687589</v>
      </c>
      <c r="S44" s="27">
        <f>IFERROR(VLOOKUP(C44,kolo10!$C$6:$H$134,6,0),0)</f>
        <v>0</v>
      </c>
      <c r="T44" s="27">
        <f>IFERROR(VLOOKUP(C44,kolo11!$C$6:$H$137,6,0),0)</f>
        <v>0</v>
      </c>
      <c r="U44" s="31">
        <f>IFERROR(VLOOKUP(C44,kolo12!$C$6:$H$137,6,0),0)</f>
        <v>0</v>
      </c>
      <c r="V44" s="31">
        <f>IFERROR(VLOOKUP(C44,kolo13!$C$6:$H$140,6,0),0)</f>
        <v>0</v>
      </c>
      <c r="W44" s="31">
        <f>IFERROR(VLOOKUP(C44,kolo14!$C$6:$H$131,6,0),0)</f>
        <v>47.562425683709876</v>
      </c>
      <c r="X44" s="31">
        <f>IFERROR(VLOOKUP(C44,kolo15!$C$6:$H$144,6,0),0)</f>
        <v>48.749517072986485</v>
      </c>
      <c r="Y44" s="32">
        <f>IFERROR(VLOOKUP(C44,kolo16!$C$6:$H$131,6,0),0)</f>
        <v>0</v>
      </c>
      <c r="Z44" s="33">
        <f t="array" ref="Z44">SUM(LARGE(R44:Y44,{1,2,3,4,5}))</f>
        <v>146.90350979238394</v>
      </c>
      <c r="AA44" s="30">
        <f>IFERROR(VLOOKUP(C44,kolo17!$C$6:$H$200,6,0),0)</f>
        <v>0</v>
      </c>
      <c r="AB44" s="27">
        <f>IFERROR(VLOOKUP(C44,kolo18!$C$6:$H$131,6,0),0)</f>
        <v>0</v>
      </c>
      <c r="AC44" s="27">
        <f>IFERROR(VLOOKUP(C44,kolo19!$C$6:$H$132,6,0),0)</f>
        <v>54.233519620215134</v>
      </c>
      <c r="AD44" s="31">
        <f>IFERROR(VLOOKUP(C44,kolo20!$C$6:$H$200,6,0),0)</f>
        <v>0</v>
      </c>
      <c r="AE44" s="31">
        <f>IFERROR(VLOOKUP(C44,kolo21!$C$6:$H$200,6,0),0)</f>
        <v>0</v>
      </c>
      <c r="AF44" s="31">
        <f>IFERROR(VLOOKUP(C44,kolo22!$C$6:$H$200,6,0),0)</f>
        <v>0</v>
      </c>
      <c r="AG44" s="31">
        <f>IFERROR(VLOOKUP(C44,kolo23!$C$6:$H$200,6,0),0)</f>
        <v>0</v>
      </c>
      <c r="AH44" s="32">
        <f>IFERROR(VLOOKUP(C44,kolo24!$C$6:$H$200,6,0),0)</f>
        <v>0</v>
      </c>
      <c r="AI44" s="33">
        <f t="array" ref="AI44">SUM(LARGE(AA44:AH44,{1,2,3,4,5}))</f>
        <v>54.233519620215134</v>
      </c>
      <c r="AJ44" s="30">
        <f>IFERROR(VLOOKUP(C44,kolo25!$C$6:$H$200,6,0),0)</f>
        <v>0</v>
      </c>
      <c r="AK44" s="27">
        <f>IFERROR(VLOOKUP(C44,kolo26!$C$6:$H$200,6,0),0)</f>
        <v>0</v>
      </c>
      <c r="AL44" s="27">
        <f>IFERROR(VLOOKUP(C44,kolo27!$C$6:$H$200,6,0),0)</f>
        <v>0</v>
      </c>
      <c r="AM44" s="31">
        <f>IFERROR(VLOOKUP(C44,kolo28!$C$6:$H$200,6,0),0)</f>
        <v>0</v>
      </c>
      <c r="AN44" s="31">
        <f>IFERROR(VLOOKUP(C44,kolo29!$C$6:$H$200,6,0),0)</f>
        <v>0</v>
      </c>
      <c r="AO44" s="31">
        <f>IFERROR(VLOOKUP(C44,kolo30!$C$6:$H$200,6,0),0)</f>
        <v>0</v>
      </c>
      <c r="AP44" s="31">
        <f>IFERROR(VLOOKUP(C44,kolo31!$C$6:$H$200,6,0),0)</f>
        <v>0</v>
      </c>
      <c r="AQ44" s="34">
        <f>IFERROR(VLOOKUP(C44,kolo32!$C$6:$H$200,6,0),0)</f>
        <v>0</v>
      </c>
      <c r="AR44" s="35">
        <f t="array" ref="AR44">SUM(LARGE(AJ44:AQ44,{1,2,3,4,5}))</f>
        <v>0</v>
      </c>
      <c r="AS44" s="36">
        <f>Q44+Z44+AI44+AR44</f>
        <v>509.13591547314604</v>
      </c>
    </row>
    <row r="45" spans="1:45" ht="20.399999999999999" hidden="1">
      <c r="A45" s="18">
        <f t="shared" si="0"/>
        <v>88</v>
      </c>
      <c r="B45" s="19" t="s">
        <v>49</v>
      </c>
      <c r="C45" s="20" t="str">
        <f>Popis!A43</f>
        <v>Buzjak Domagoj</v>
      </c>
      <c r="D45" s="21">
        <f>Popis!B43</f>
        <v>1992</v>
      </c>
      <c r="E45" s="22" t="str">
        <f>LEFT(F45)</f>
        <v>M</v>
      </c>
      <c r="F45" s="23" t="str">
        <f>Popis!E43</f>
        <v>MS</v>
      </c>
      <c r="G45" s="24" t="s">
        <v>50</v>
      </c>
      <c r="H45" s="25">
        <f>1 + COUNTIFS($AS$6:$AS$950,"&gt;" &amp;$AS45, $F$6:$F$950, $F45)</f>
        <v>16</v>
      </c>
      <c r="I45" s="26">
        <f>IFERROR(VLOOKUP(C45,kolo1!$C$6:$H$128,6,0),0)</f>
        <v>0</v>
      </c>
      <c r="J45" s="27">
        <f>IFERROR(VLOOKUP(C45,kolo2!$C$6:$H$200,6,0),0)</f>
        <v>0</v>
      </c>
      <c r="K45" s="27">
        <f>IFERROR(VLOOKUP(C45,kolo3!$C$6:$H$142,6,0),0)</f>
        <v>0</v>
      </c>
      <c r="L45" s="27">
        <f>IFERROR(VLOOKUP(C45,kolo4!$C$6:$H$147,6,0),0)</f>
        <v>0</v>
      </c>
      <c r="M45" s="27">
        <f>IFERROR(VLOOKUP(C45,kolo5!$C$6:$H$144,6,0),0)</f>
        <v>0</v>
      </c>
      <c r="N45" s="27">
        <f>IFERROR(VLOOKUP(C45,kolo6!$C$6:$H$141,6,0),0)</f>
        <v>0</v>
      </c>
      <c r="O45" s="27">
        <f>IFERROR(VLOOKUP(C45,kolo7!$C$6:$H$124,6,0),0)</f>
        <v>0</v>
      </c>
      <c r="P45" s="28">
        <f>IFERROR(VLOOKUP(C45,kolo8!$C$6:$H$132,6,0),0)</f>
        <v>0</v>
      </c>
      <c r="Q45" s="29">
        <f t="array" ref="Q45">SUM(LARGE(I45:P45,{1,2,3,4,5}))</f>
        <v>0</v>
      </c>
      <c r="R45" s="30">
        <f>IFERROR(VLOOKUP(C45,kolo9!$C$6:$H$137,6,0),0)</f>
        <v>0</v>
      </c>
      <c r="S45" s="27">
        <f>IFERROR(VLOOKUP(C45,kolo10!$C$6:$H$134,6,0),0)</f>
        <v>0</v>
      </c>
      <c r="T45" s="27">
        <f>IFERROR(VLOOKUP(C45,kolo11!$C$6:$H$137,6,0),0)</f>
        <v>0</v>
      </c>
      <c r="U45" s="31">
        <f>IFERROR(VLOOKUP(C45,kolo12!$C$6:$H$137,6,0),0)</f>
        <v>0</v>
      </c>
      <c r="V45" s="31">
        <f>IFERROR(VLOOKUP(C45,kolo13!$C$6:$H$140,6,0),0)</f>
        <v>0</v>
      </c>
      <c r="W45" s="31">
        <f>IFERROR(VLOOKUP(C45,kolo14!$C$6:$H$131,6,0),0)</f>
        <v>0</v>
      </c>
      <c r="X45" s="31">
        <f>IFERROR(VLOOKUP(C45,kolo15!$C$6:$H$144,6,0),0)</f>
        <v>0</v>
      </c>
      <c r="Y45" s="32">
        <f>IFERROR(VLOOKUP(C45,kolo16!$C$6:$H$131,6,0),0)</f>
        <v>0</v>
      </c>
      <c r="Z45" s="33">
        <f t="array" ref="Z45">SUM(LARGE(R45:Y45,{1,2,3,4,5}))</f>
        <v>0</v>
      </c>
      <c r="AA45" s="30">
        <f>IFERROR(VLOOKUP(C45,kolo17!$C$6:$H$200,6,0),0)</f>
        <v>0</v>
      </c>
      <c r="AB45" s="27">
        <f>IFERROR(VLOOKUP(C45,kolo18!$C$6:$H$131,6,0),0)</f>
        <v>0</v>
      </c>
      <c r="AC45" s="27">
        <f>IFERROR(VLOOKUP(C45,kolo19!$C$6:$H$132,6,0),0)</f>
        <v>0</v>
      </c>
      <c r="AD45" s="31">
        <f>IFERROR(VLOOKUP(C45,kolo20!$C$6:$H$200,6,0),0)</f>
        <v>0</v>
      </c>
      <c r="AE45" s="31">
        <f>IFERROR(VLOOKUP(C45,kolo21!$C$6:$H$200,6,0),0)</f>
        <v>0</v>
      </c>
      <c r="AF45" s="31">
        <f>IFERROR(VLOOKUP(C45,kolo22!$C$6:$H$200,6,0),0)</f>
        <v>0</v>
      </c>
      <c r="AG45" s="31">
        <f>IFERROR(VLOOKUP(C45,kolo23!$C$6:$H$200,6,0),0)</f>
        <v>0</v>
      </c>
      <c r="AH45" s="32">
        <f>IFERROR(VLOOKUP(C45,kolo24!$C$6:$H$200,6,0),0)</f>
        <v>0</v>
      </c>
      <c r="AI45" s="33">
        <f t="array" ref="AI45">SUM(LARGE(AA45:AH45,{1,2,3,4,5}))</f>
        <v>0</v>
      </c>
      <c r="AJ45" s="30">
        <f>IFERROR(VLOOKUP(C45,kolo25!$C$6:$H$200,6,0),0)</f>
        <v>0</v>
      </c>
      <c r="AK45" s="27">
        <f>IFERROR(VLOOKUP(C45,kolo26!$C$6:$H$200,6,0),0)</f>
        <v>0</v>
      </c>
      <c r="AL45" s="27">
        <f>IFERROR(VLOOKUP(C45,kolo27!$C$6:$H$200,6,0),0)</f>
        <v>0</v>
      </c>
      <c r="AM45" s="31">
        <f>IFERROR(VLOOKUP(C45,kolo28!$C$6:$H$200,6,0),0)</f>
        <v>0</v>
      </c>
      <c r="AN45" s="31">
        <f>IFERROR(VLOOKUP(C45,kolo29!$C$6:$H$200,6,0),0)</f>
        <v>0</v>
      </c>
      <c r="AO45" s="31">
        <f>IFERROR(VLOOKUP(C45,kolo30!$C$6:$H$200,6,0),0)</f>
        <v>0</v>
      </c>
      <c r="AP45" s="31">
        <f>IFERROR(VLOOKUP(C45,kolo31!$C$6:$H$200,6,0),0)</f>
        <v>0</v>
      </c>
      <c r="AQ45" s="34">
        <f>IFERROR(VLOOKUP(C45,kolo32!$C$6:$H$200,6,0),0)</f>
        <v>0</v>
      </c>
      <c r="AR45" s="35">
        <f t="array" ref="AR45">SUM(LARGE(AJ45:AQ45,{1,2,3,4,5}))</f>
        <v>0</v>
      </c>
      <c r="AS45" s="36">
        <f>Q45+Z45+AI45+AR45</f>
        <v>0</v>
      </c>
    </row>
    <row r="46" spans="1:45" ht="20.399999999999999" hidden="1">
      <c r="A46" s="18">
        <f t="shared" si="0"/>
        <v>16</v>
      </c>
      <c r="B46" s="19" t="s">
        <v>49</v>
      </c>
      <c r="C46" s="20" t="str">
        <f>Popis!A44</f>
        <v>Cerovac Irena</v>
      </c>
      <c r="D46" s="21">
        <f>Popis!B44</f>
        <v>2013</v>
      </c>
      <c r="E46" s="22" t="str">
        <f>LEFT(F46)</f>
        <v>Ž</v>
      </c>
      <c r="F46" s="23" t="str">
        <f>Popis!E44</f>
        <v>ŽU16</v>
      </c>
      <c r="G46" s="24" t="s">
        <v>50</v>
      </c>
      <c r="H46" s="25">
        <f>1 + COUNTIFS($AS$6:$AS$950,"&gt;" &amp;$AS46, $F$6:$F$950, $F46)</f>
        <v>1</v>
      </c>
      <c r="I46" s="26">
        <f>IFERROR(VLOOKUP(C46,kolo1!$C$6:$H$128,6,0),0)</f>
        <v>0</v>
      </c>
      <c r="J46" s="27">
        <f>IFERROR(VLOOKUP(C46,kolo2!$C$6:$H$200,6,0),0)</f>
        <v>0</v>
      </c>
      <c r="K46" s="27">
        <f>IFERROR(VLOOKUP(C46,kolo3!$C$6:$H$142,6,0),0)</f>
        <v>0</v>
      </c>
      <c r="L46" s="27">
        <f>IFERROR(VLOOKUP(C46,kolo4!$C$6:$H$147,6,0),0)</f>
        <v>0</v>
      </c>
      <c r="M46" s="27">
        <f>IFERROR(VLOOKUP(C46,kolo5!$C$6:$H$144,6,0),0)</f>
        <v>0</v>
      </c>
      <c r="N46" s="27">
        <f>IFERROR(VLOOKUP(C46,kolo6!$C$6:$H$141,6,0),0)</f>
        <v>0</v>
      </c>
      <c r="O46" s="27">
        <f>IFERROR(VLOOKUP(C46,kolo7!$C$6:$H$124,6,0),0)</f>
        <v>0</v>
      </c>
      <c r="P46" s="28">
        <f>IFERROR(VLOOKUP(C46,kolo8!$C$6:$H$132,6,0),0)</f>
        <v>0</v>
      </c>
      <c r="Q46" s="29">
        <f t="array" ref="Q46">SUM(LARGE(I46:P46,{1,2,3,4,5}))</f>
        <v>0</v>
      </c>
      <c r="R46" s="30">
        <f>IFERROR(VLOOKUP(C46,kolo9!$C$6:$H$137,6,0),0)</f>
        <v>0</v>
      </c>
      <c r="S46" s="27">
        <f>IFERROR(VLOOKUP(C46,kolo10!$C$6:$H$134,6,0),0)</f>
        <v>0</v>
      </c>
      <c r="T46" s="27">
        <f>IFERROR(VLOOKUP(C46,kolo11!$C$6:$H$137,6,0),0)</f>
        <v>0</v>
      </c>
      <c r="U46" s="31">
        <f>IFERROR(VLOOKUP(C46,kolo12!$C$6:$H$137,6,0),0)</f>
        <v>0</v>
      </c>
      <c r="V46" s="31">
        <f>IFERROR(VLOOKUP(C46,kolo13!$C$6:$H$140,6,0),0)</f>
        <v>0</v>
      </c>
      <c r="W46" s="31">
        <f>IFERROR(VLOOKUP(C46,kolo14!$C$6:$H$131,6,0),0)</f>
        <v>0</v>
      </c>
      <c r="X46" s="31">
        <f>IFERROR(VLOOKUP(C46,kolo15!$C$6:$H$144,6,0),0)</f>
        <v>0</v>
      </c>
      <c r="Y46" s="32">
        <f>IFERROR(VLOOKUP(C46,kolo16!$C$6:$H$131,6,0),0)</f>
        <v>0</v>
      </c>
      <c r="Z46" s="33">
        <f t="array" ref="Z46">SUM(LARGE(R46:Y46,{1,2,3,4,5}))</f>
        <v>0</v>
      </c>
      <c r="AA46" s="30">
        <f>IFERROR(VLOOKUP(C46,kolo17!$C$6:$H$200,6,0),0)</f>
        <v>0</v>
      </c>
      <c r="AB46" s="27">
        <f>IFERROR(VLOOKUP(C46,kolo18!$C$6:$H$131,6,0),0)</f>
        <v>0</v>
      </c>
      <c r="AC46" s="27">
        <f>IFERROR(VLOOKUP(C46,kolo19!$C$6:$H$132,6,0),0)</f>
        <v>0</v>
      </c>
      <c r="AD46" s="31">
        <f>IFERROR(VLOOKUP(C46,kolo20!$C$6:$H$200,6,0),0)</f>
        <v>0</v>
      </c>
      <c r="AE46" s="31">
        <f>IFERROR(VLOOKUP(C46,kolo21!$C$6:$H$200,6,0),0)</f>
        <v>0</v>
      </c>
      <c r="AF46" s="31">
        <f>IFERROR(VLOOKUP(C46,kolo22!$C$6:$H$200,6,0),0)</f>
        <v>0</v>
      </c>
      <c r="AG46" s="31">
        <f>IFERROR(VLOOKUP(C46,kolo23!$C$6:$H$200,6,0),0)</f>
        <v>0</v>
      </c>
      <c r="AH46" s="32">
        <f>IFERROR(VLOOKUP(C46,kolo24!$C$6:$H$200,6,0),0)</f>
        <v>0</v>
      </c>
      <c r="AI46" s="33">
        <f t="array" ref="AI46">SUM(LARGE(AA46:AH46,{1,2,3,4,5}))</f>
        <v>0</v>
      </c>
      <c r="AJ46" s="30">
        <f>IFERROR(VLOOKUP(C46,kolo25!$C$6:$H$200,6,0),0)</f>
        <v>0</v>
      </c>
      <c r="AK46" s="27">
        <f>IFERROR(VLOOKUP(C46,kolo26!$C$6:$H$200,6,0),0)</f>
        <v>0</v>
      </c>
      <c r="AL46" s="27">
        <f>IFERROR(VLOOKUP(C46,kolo27!$C$6:$H$200,6,0),0)</f>
        <v>0</v>
      </c>
      <c r="AM46" s="31">
        <f>IFERROR(VLOOKUP(C46,kolo28!$C$6:$H$200,6,0),0)</f>
        <v>0</v>
      </c>
      <c r="AN46" s="31">
        <f>IFERROR(VLOOKUP(C46,kolo29!$C$6:$H$200,6,0),0)</f>
        <v>0</v>
      </c>
      <c r="AO46" s="31">
        <f>IFERROR(VLOOKUP(C46,kolo30!$C$6:$H$200,6,0),0)</f>
        <v>0</v>
      </c>
      <c r="AP46" s="31">
        <f>IFERROR(VLOOKUP(C46,kolo31!$C$6:$H$200,6,0),0)</f>
        <v>0</v>
      </c>
      <c r="AQ46" s="34">
        <f>IFERROR(VLOOKUP(C46,kolo32!$C$6:$H$200,6,0),0)</f>
        <v>0</v>
      </c>
      <c r="AR46" s="35">
        <f t="array" ref="AR46">SUM(LARGE(AJ46:AQ46,{1,2,3,4,5}))</f>
        <v>0</v>
      </c>
      <c r="AS46" s="36">
        <f>Q46+Z46+AI46+AR46</f>
        <v>0</v>
      </c>
    </row>
    <row r="47" spans="1:45" ht="20.399999999999999" hidden="1">
      <c r="A47" s="18">
        <f t="shared" si="0"/>
        <v>16</v>
      </c>
      <c r="B47" s="19" t="s">
        <v>49</v>
      </c>
      <c r="C47" s="20" t="str">
        <f>Popis!A45</f>
        <v>Cerovac Marcela</v>
      </c>
      <c r="D47" s="21">
        <f>Popis!B45</f>
        <v>2011</v>
      </c>
      <c r="E47" s="22" t="str">
        <f>LEFT(F47)</f>
        <v>Ž</v>
      </c>
      <c r="F47" s="23" t="str">
        <f>Popis!E45</f>
        <v>ŽU16</v>
      </c>
      <c r="G47" s="24" t="s">
        <v>50</v>
      </c>
      <c r="H47" s="25">
        <f>1 + COUNTIFS($AS$6:$AS$950,"&gt;" &amp;$AS47, $F$6:$F$950, $F47)</f>
        <v>1</v>
      </c>
      <c r="I47" s="26">
        <f>IFERROR(VLOOKUP(C47,kolo1!$C$6:$H$128,6,0),0)</f>
        <v>0</v>
      </c>
      <c r="J47" s="27">
        <f>IFERROR(VLOOKUP(C47,kolo2!$C$6:$H$200,6,0),0)</f>
        <v>0</v>
      </c>
      <c r="K47" s="27">
        <f>IFERROR(VLOOKUP(C47,kolo3!$C$6:$H$142,6,0),0)</f>
        <v>0</v>
      </c>
      <c r="L47" s="27">
        <f>IFERROR(VLOOKUP(C47,kolo4!$C$6:$H$147,6,0),0)</f>
        <v>0</v>
      </c>
      <c r="M47" s="27">
        <f>IFERROR(VLOOKUP(C47,kolo5!$C$6:$H$144,6,0),0)</f>
        <v>0</v>
      </c>
      <c r="N47" s="27">
        <f>IFERROR(VLOOKUP(C47,kolo6!$C$6:$H$141,6,0),0)</f>
        <v>0</v>
      </c>
      <c r="O47" s="27">
        <f>IFERROR(VLOOKUP(C47,kolo7!$C$6:$H$124,6,0),0)</f>
        <v>0</v>
      </c>
      <c r="P47" s="28">
        <f>IFERROR(VLOOKUP(C47,kolo8!$C$6:$H$132,6,0),0)</f>
        <v>0</v>
      </c>
      <c r="Q47" s="29">
        <f t="array" ref="Q47">SUM(LARGE(I47:P47,{1,2,3,4,5}))</f>
        <v>0</v>
      </c>
      <c r="R47" s="30">
        <f>IFERROR(VLOOKUP(C47,kolo9!$C$6:$H$137,6,0),0)</f>
        <v>0</v>
      </c>
      <c r="S47" s="27">
        <f>IFERROR(VLOOKUP(C47,kolo10!$C$6:$H$134,6,0),0)</f>
        <v>0</v>
      </c>
      <c r="T47" s="27">
        <f>IFERROR(VLOOKUP(C47,kolo11!$C$6:$H$137,6,0),0)</f>
        <v>0</v>
      </c>
      <c r="U47" s="31">
        <f>IFERROR(VLOOKUP(C47,kolo12!$C$6:$H$137,6,0),0)</f>
        <v>0</v>
      </c>
      <c r="V47" s="31">
        <f>IFERROR(VLOOKUP(C47,kolo13!$C$6:$H$140,6,0),0)</f>
        <v>0</v>
      </c>
      <c r="W47" s="31">
        <f>IFERROR(VLOOKUP(C47,kolo14!$C$6:$H$131,6,0),0)</f>
        <v>0</v>
      </c>
      <c r="X47" s="31">
        <f>IFERROR(VLOOKUP(C47,kolo15!$C$6:$H$144,6,0),0)</f>
        <v>0</v>
      </c>
      <c r="Y47" s="32">
        <f>IFERROR(VLOOKUP(C47,kolo16!$C$6:$H$131,6,0),0)</f>
        <v>0</v>
      </c>
      <c r="Z47" s="33">
        <f t="array" ref="Z47">SUM(LARGE(R47:Y47,{1,2,3,4,5}))</f>
        <v>0</v>
      </c>
      <c r="AA47" s="30">
        <f>IFERROR(VLOOKUP(C47,kolo17!$C$6:$H$200,6,0),0)</f>
        <v>0</v>
      </c>
      <c r="AB47" s="27">
        <f>IFERROR(VLOOKUP(C47,kolo18!$C$6:$H$131,6,0),0)</f>
        <v>0</v>
      </c>
      <c r="AC47" s="27">
        <f>IFERROR(VLOOKUP(C47,kolo19!$C$6:$H$132,6,0),0)</f>
        <v>0</v>
      </c>
      <c r="AD47" s="31">
        <f>IFERROR(VLOOKUP(C47,kolo20!$C$6:$H$200,6,0),0)</f>
        <v>0</v>
      </c>
      <c r="AE47" s="31">
        <f>IFERROR(VLOOKUP(C47,kolo21!$C$6:$H$200,6,0),0)</f>
        <v>0</v>
      </c>
      <c r="AF47" s="31">
        <f>IFERROR(VLOOKUP(C47,kolo22!$C$6:$H$200,6,0),0)</f>
        <v>0</v>
      </c>
      <c r="AG47" s="31">
        <f>IFERROR(VLOOKUP(C47,kolo23!$C$6:$H$200,6,0),0)</f>
        <v>0</v>
      </c>
      <c r="AH47" s="32">
        <f>IFERROR(VLOOKUP(C47,kolo24!$C$6:$H$200,6,0),0)</f>
        <v>0</v>
      </c>
      <c r="AI47" s="33">
        <f t="array" ref="AI47">SUM(LARGE(AA47:AH47,{1,2,3,4,5}))</f>
        <v>0</v>
      </c>
      <c r="AJ47" s="30">
        <f>IFERROR(VLOOKUP(C47,kolo25!$C$6:$H$200,6,0),0)</f>
        <v>0</v>
      </c>
      <c r="AK47" s="27">
        <f>IFERROR(VLOOKUP(C47,kolo26!$C$6:$H$200,6,0),0)</f>
        <v>0</v>
      </c>
      <c r="AL47" s="27">
        <f>IFERROR(VLOOKUP(C47,kolo27!$C$6:$H$200,6,0),0)</f>
        <v>0</v>
      </c>
      <c r="AM47" s="31">
        <f>IFERROR(VLOOKUP(C47,kolo28!$C$6:$H$200,6,0),0)</f>
        <v>0</v>
      </c>
      <c r="AN47" s="31">
        <f>IFERROR(VLOOKUP(C47,kolo29!$C$6:$H$200,6,0),0)</f>
        <v>0</v>
      </c>
      <c r="AO47" s="31">
        <f>IFERROR(VLOOKUP(C47,kolo30!$C$6:$H$200,6,0),0)</f>
        <v>0</v>
      </c>
      <c r="AP47" s="31">
        <f>IFERROR(VLOOKUP(C47,kolo31!$C$6:$H$200,6,0),0)</f>
        <v>0</v>
      </c>
      <c r="AQ47" s="34">
        <f>IFERROR(VLOOKUP(C47,kolo32!$C$6:$H$200,6,0),0)</f>
        <v>0</v>
      </c>
      <c r="AR47" s="35">
        <f t="array" ref="AR47">SUM(LARGE(AJ47:AQ47,{1,2,3,4,5}))</f>
        <v>0</v>
      </c>
      <c r="AS47" s="36">
        <f>Q47+Z47+AI47+AR47</f>
        <v>0</v>
      </c>
    </row>
    <row r="48" spans="1:45" ht="20.399999999999999" hidden="1">
      <c r="A48" s="18">
        <f t="shared" si="0"/>
        <v>88</v>
      </c>
      <c r="B48" s="19" t="s">
        <v>49</v>
      </c>
      <c r="C48" s="20" t="str">
        <f>Popis!A46</f>
        <v>Cerovac Zdravko</v>
      </c>
      <c r="D48" s="21">
        <f>Popis!B46</f>
        <v>1969</v>
      </c>
      <c r="E48" s="22" t="str">
        <f>LEFT(F48)</f>
        <v>M</v>
      </c>
      <c r="F48" s="23" t="str">
        <f>Popis!E46</f>
        <v>M50</v>
      </c>
      <c r="G48" s="24" t="s">
        <v>50</v>
      </c>
      <c r="H48" s="25">
        <f>1 + COUNTIFS($AS$6:$AS$950,"&gt;" &amp;$AS48, $F$6:$F$950, $F48)</f>
        <v>8</v>
      </c>
      <c r="I48" s="26">
        <f>IFERROR(VLOOKUP(C48,kolo1!$C$6:$H$128,6,0),0)</f>
        <v>0</v>
      </c>
      <c r="J48" s="27">
        <f>IFERROR(VLOOKUP(C48,kolo2!$C$6:$H$200,6,0),0)</f>
        <v>0</v>
      </c>
      <c r="K48" s="27">
        <f>IFERROR(VLOOKUP(C48,kolo3!$C$6:$H$142,6,0),0)</f>
        <v>0</v>
      </c>
      <c r="L48" s="27">
        <f>IFERROR(VLOOKUP(C48,kolo4!$C$6:$H$147,6,0),0)</f>
        <v>0</v>
      </c>
      <c r="M48" s="27">
        <f>IFERROR(VLOOKUP(C48,kolo5!$C$6:$H$144,6,0),0)</f>
        <v>0</v>
      </c>
      <c r="N48" s="27">
        <f>IFERROR(VLOOKUP(C48,kolo6!$C$6:$H$141,6,0),0)</f>
        <v>0</v>
      </c>
      <c r="O48" s="27">
        <f>IFERROR(VLOOKUP(C48,kolo7!$C$6:$H$124,6,0),0)</f>
        <v>0</v>
      </c>
      <c r="P48" s="28">
        <f>IFERROR(VLOOKUP(C48,kolo8!$C$6:$H$132,6,0),0)</f>
        <v>0</v>
      </c>
      <c r="Q48" s="29">
        <f t="array" ref="Q48">SUM(LARGE(I48:P48,{1,2,3,4,5}))</f>
        <v>0</v>
      </c>
      <c r="R48" s="30">
        <f>IFERROR(VLOOKUP(C48,kolo9!$C$6:$H$137,6,0),0)</f>
        <v>0</v>
      </c>
      <c r="S48" s="27">
        <f>IFERROR(VLOOKUP(C48,kolo10!$C$6:$H$134,6,0),0)</f>
        <v>0</v>
      </c>
      <c r="T48" s="27">
        <f>IFERROR(VLOOKUP(C48,kolo11!$C$6:$H$137,6,0),0)</f>
        <v>0</v>
      </c>
      <c r="U48" s="31">
        <f>IFERROR(VLOOKUP(C48,kolo12!$C$6:$H$137,6,0),0)</f>
        <v>0</v>
      </c>
      <c r="V48" s="31">
        <f>IFERROR(VLOOKUP(C48,kolo13!$C$6:$H$140,6,0),0)</f>
        <v>0</v>
      </c>
      <c r="W48" s="31">
        <f>IFERROR(VLOOKUP(C48,kolo14!$C$6:$H$131,6,0),0)</f>
        <v>0</v>
      </c>
      <c r="X48" s="31">
        <f>IFERROR(VLOOKUP(C48,kolo15!$C$6:$H$144,6,0),0)</f>
        <v>0</v>
      </c>
      <c r="Y48" s="32">
        <f>IFERROR(VLOOKUP(C48,kolo16!$C$6:$H$131,6,0),0)</f>
        <v>0</v>
      </c>
      <c r="Z48" s="33">
        <f t="array" ref="Z48">SUM(LARGE(R48:Y48,{1,2,3,4,5}))</f>
        <v>0</v>
      </c>
      <c r="AA48" s="30">
        <f>IFERROR(VLOOKUP(C48,kolo17!$C$6:$H$200,6,0),0)</f>
        <v>0</v>
      </c>
      <c r="AB48" s="27">
        <f>IFERROR(VLOOKUP(C48,kolo18!$C$6:$H$131,6,0),0)</f>
        <v>0</v>
      </c>
      <c r="AC48" s="27">
        <f>IFERROR(VLOOKUP(C48,kolo19!$C$6:$H$132,6,0),0)</f>
        <v>0</v>
      </c>
      <c r="AD48" s="31">
        <f>IFERROR(VLOOKUP(C48,kolo20!$C$6:$H$200,6,0),0)</f>
        <v>0</v>
      </c>
      <c r="AE48" s="31">
        <f>IFERROR(VLOOKUP(C48,kolo21!$C$6:$H$200,6,0),0)</f>
        <v>0</v>
      </c>
      <c r="AF48" s="31">
        <f>IFERROR(VLOOKUP(C48,kolo22!$C$6:$H$200,6,0),0)</f>
        <v>0</v>
      </c>
      <c r="AG48" s="31">
        <f>IFERROR(VLOOKUP(C48,kolo23!$C$6:$H$200,6,0),0)</f>
        <v>0</v>
      </c>
      <c r="AH48" s="32">
        <f>IFERROR(VLOOKUP(C48,kolo24!$C$6:$H$200,6,0),0)</f>
        <v>0</v>
      </c>
      <c r="AI48" s="33">
        <f t="array" ref="AI48">SUM(LARGE(AA48:AH48,{1,2,3,4,5}))</f>
        <v>0</v>
      </c>
      <c r="AJ48" s="30">
        <f>IFERROR(VLOOKUP(C48,kolo25!$C$6:$H$200,6,0),0)</f>
        <v>0</v>
      </c>
      <c r="AK48" s="27">
        <f>IFERROR(VLOOKUP(C48,kolo26!$C$6:$H$200,6,0),0)</f>
        <v>0</v>
      </c>
      <c r="AL48" s="27">
        <f>IFERROR(VLOOKUP(C48,kolo27!$C$6:$H$200,6,0),0)</f>
        <v>0</v>
      </c>
      <c r="AM48" s="31">
        <f>IFERROR(VLOOKUP(C48,kolo28!$C$6:$H$200,6,0),0)</f>
        <v>0</v>
      </c>
      <c r="AN48" s="31">
        <f>IFERROR(VLOOKUP(C48,kolo29!$C$6:$H$200,6,0),0)</f>
        <v>0</v>
      </c>
      <c r="AO48" s="31">
        <f>IFERROR(VLOOKUP(C48,kolo30!$C$6:$H$200,6,0),0)</f>
        <v>0</v>
      </c>
      <c r="AP48" s="31">
        <f>IFERROR(VLOOKUP(C48,kolo31!$C$6:$H$200,6,0),0)</f>
        <v>0</v>
      </c>
      <c r="AQ48" s="34">
        <f>IFERROR(VLOOKUP(C48,kolo32!$C$6:$H$200,6,0),0)</f>
        <v>0</v>
      </c>
      <c r="AR48" s="35">
        <f t="array" ref="AR48">SUM(LARGE(AJ48:AQ48,{1,2,3,4,5}))</f>
        <v>0</v>
      </c>
      <c r="AS48" s="36">
        <f>Q48+Z48+AI48+AR48</f>
        <v>0</v>
      </c>
    </row>
    <row r="49" spans="1:45" ht="20.399999999999999" hidden="1">
      <c r="A49" s="18">
        <f t="shared" si="0"/>
        <v>88</v>
      </c>
      <c r="B49" s="19" t="s">
        <v>49</v>
      </c>
      <c r="C49" s="20" t="str">
        <f>Popis!A47</f>
        <v>Cesar Damir</v>
      </c>
      <c r="D49" s="21">
        <f>Popis!B47</f>
        <v>0</v>
      </c>
      <c r="E49" s="22" t="str">
        <f>LEFT(F49)</f>
        <v>M</v>
      </c>
      <c r="F49" s="23" t="str">
        <f>Popis!E47</f>
        <v>Mun</v>
      </c>
      <c r="G49" s="24" t="s">
        <v>50</v>
      </c>
      <c r="H49" s="25">
        <f>1 + COUNTIFS($AS$6:$AS$950,"&gt;" &amp;$AS49, $F$6:$F$950, $F49)</f>
        <v>8</v>
      </c>
      <c r="I49" s="26">
        <f>IFERROR(VLOOKUP(C49,kolo1!$C$6:$H$128,6,0),0)</f>
        <v>0</v>
      </c>
      <c r="J49" s="27">
        <f>IFERROR(VLOOKUP(C49,kolo2!$C$6:$H$200,6,0),0)</f>
        <v>0</v>
      </c>
      <c r="K49" s="27">
        <f>IFERROR(VLOOKUP(C49,kolo3!$C$6:$H$142,6,0),0)</f>
        <v>0</v>
      </c>
      <c r="L49" s="27">
        <f>IFERROR(VLOOKUP(C49,kolo4!$C$6:$H$147,6,0),0)</f>
        <v>0</v>
      </c>
      <c r="M49" s="27">
        <f>IFERROR(VLOOKUP(C49,kolo5!$C$6:$H$144,6,0),0)</f>
        <v>0</v>
      </c>
      <c r="N49" s="27">
        <f>IFERROR(VLOOKUP(C49,kolo6!$C$6:$H$141,6,0),0)</f>
        <v>0</v>
      </c>
      <c r="O49" s="27">
        <f>IFERROR(VLOOKUP(C49,kolo7!$C$6:$H$124,6,0),0)</f>
        <v>0</v>
      </c>
      <c r="P49" s="28">
        <f>IFERROR(VLOOKUP(C49,kolo8!$C$6:$H$132,6,0),0)</f>
        <v>0</v>
      </c>
      <c r="Q49" s="29">
        <f t="array" ref="Q49">SUM(LARGE(I49:P49,{1,2,3,4,5}))</f>
        <v>0</v>
      </c>
      <c r="R49" s="30">
        <f>IFERROR(VLOOKUP(C49,kolo9!$C$6:$H$137,6,0),0)</f>
        <v>0</v>
      </c>
      <c r="S49" s="27">
        <f>IFERROR(VLOOKUP(C49,kolo10!$C$6:$H$134,6,0),0)</f>
        <v>0</v>
      </c>
      <c r="T49" s="27">
        <f>IFERROR(VLOOKUP(C49,kolo11!$C$6:$H$137,6,0),0)</f>
        <v>0</v>
      </c>
      <c r="U49" s="31">
        <f>IFERROR(VLOOKUP(C49,kolo12!$C$6:$H$137,6,0),0)</f>
        <v>0</v>
      </c>
      <c r="V49" s="31">
        <f>IFERROR(VLOOKUP(C49,kolo13!$C$6:$H$140,6,0),0)</f>
        <v>0</v>
      </c>
      <c r="W49" s="31">
        <f>IFERROR(VLOOKUP(C49,kolo14!$C$6:$H$131,6,0),0)</f>
        <v>0</v>
      </c>
      <c r="X49" s="31">
        <f>IFERROR(VLOOKUP(C49,kolo15!$C$6:$H$144,6,0),0)</f>
        <v>0</v>
      </c>
      <c r="Y49" s="32">
        <f>IFERROR(VLOOKUP(C49,kolo16!$C$6:$H$131,6,0),0)</f>
        <v>0</v>
      </c>
      <c r="Z49" s="33">
        <f t="array" ref="Z49">SUM(LARGE(R49:Y49,{1,2,3,4,5}))</f>
        <v>0</v>
      </c>
      <c r="AA49" s="30">
        <f>IFERROR(VLOOKUP(C49,kolo17!$C$6:$H$200,6,0),0)</f>
        <v>0</v>
      </c>
      <c r="AB49" s="27">
        <f>IFERROR(VLOOKUP(C49,kolo18!$C$6:$H$131,6,0),0)</f>
        <v>0</v>
      </c>
      <c r="AC49" s="27">
        <f>IFERROR(VLOOKUP(C49,kolo19!$C$6:$H$132,6,0),0)</f>
        <v>0</v>
      </c>
      <c r="AD49" s="31">
        <f>IFERROR(VLOOKUP(C49,kolo20!$C$6:$H$200,6,0),0)</f>
        <v>0</v>
      </c>
      <c r="AE49" s="31">
        <f>IFERROR(VLOOKUP(C49,kolo21!$C$6:$H$200,6,0),0)</f>
        <v>0</v>
      </c>
      <c r="AF49" s="31">
        <f>IFERROR(VLOOKUP(C49,kolo22!$C$6:$H$200,6,0),0)</f>
        <v>0</v>
      </c>
      <c r="AG49" s="31">
        <f>IFERROR(VLOOKUP(C49,kolo23!$C$6:$H$200,6,0),0)</f>
        <v>0</v>
      </c>
      <c r="AH49" s="32">
        <f>IFERROR(VLOOKUP(C49,kolo24!$C$6:$H$200,6,0),0)</f>
        <v>0</v>
      </c>
      <c r="AI49" s="33">
        <f t="array" ref="AI49">SUM(LARGE(AA49:AH49,{1,2,3,4,5}))</f>
        <v>0</v>
      </c>
      <c r="AJ49" s="30">
        <f>IFERROR(VLOOKUP(C49,kolo25!$C$6:$H$200,6,0),0)</f>
        <v>0</v>
      </c>
      <c r="AK49" s="27">
        <f>IFERROR(VLOOKUP(C49,kolo26!$C$6:$H$200,6,0),0)</f>
        <v>0</v>
      </c>
      <c r="AL49" s="27">
        <f>IFERROR(VLOOKUP(C49,kolo27!$C$6:$H$200,6,0),0)</f>
        <v>0</v>
      </c>
      <c r="AM49" s="31">
        <f>IFERROR(VLOOKUP(C49,kolo28!$C$6:$H$200,6,0),0)</f>
        <v>0</v>
      </c>
      <c r="AN49" s="31">
        <f>IFERROR(VLOOKUP(C49,kolo29!$C$6:$H$200,6,0),0)</f>
        <v>0</v>
      </c>
      <c r="AO49" s="31">
        <f>IFERROR(VLOOKUP(C49,kolo30!$C$6:$H$200,6,0),0)</f>
        <v>0</v>
      </c>
      <c r="AP49" s="31">
        <f>IFERROR(VLOOKUP(C49,kolo31!$C$6:$H$200,6,0),0)</f>
        <v>0</v>
      </c>
      <c r="AQ49" s="34">
        <f>IFERROR(VLOOKUP(C49,kolo32!$C$6:$H$200,6,0),0)</f>
        <v>0</v>
      </c>
      <c r="AR49" s="35">
        <f t="array" ref="AR49">SUM(LARGE(AJ49:AQ49,{1,2,3,4,5}))</f>
        <v>0</v>
      </c>
      <c r="AS49" s="36">
        <f>Q49+Z49+AI49+AR49</f>
        <v>0</v>
      </c>
    </row>
    <row r="50" spans="1:45" ht="20.399999999999999" hidden="1">
      <c r="A50" s="18">
        <f t="shared" si="0"/>
        <v>88</v>
      </c>
      <c r="B50" s="19" t="s">
        <v>49</v>
      </c>
      <c r="C50" s="20" t="str">
        <f>Popis!A48</f>
        <v>Cessare Danijel</v>
      </c>
      <c r="D50" s="21">
        <f>Popis!B48</f>
        <v>1944</v>
      </c>
      <c r="E50" s="22" t="str">
        <f>LEFT(F50)</f>
        <v>M</v>
      </c>
      <c r="F50" s="23" t="str">
        <f>Popis!E48</f>
        <v>M75</v>
      </c>
      <c r="G50" s="24" t="s">
        <v>50</v>
      </c>
      <c r="H50" s="25">
        <f>1 + COUNTIFS($AS$6:$AS$950,"&gt;" &amp;$AS50, $F$6:$F$950, $F50)</f>
        <v>3</v>
      </c>
      <c r="I50" s="26">
        <f>IFERROR(VLOOKUP(C50,kolo1!$C$6:$H$128,6,0),0)</f>
        <v>0</v>
      </c>
      <c r="J50" s="27">
        <f>IFERROR(VLOOKUP(C50,kolo2!$C$6:$H$200,6,0),0)</f>
        <v>0</v>
      </c>
      <c r="K50" s="27">
        <f>IFERROR(VLOOKUP(C50,kolo3!$C$6:$H$142,6,0),0)</f>
        <v>0</v>
      </c>
      <c r="L50" s="27">
        <f>IFERROR(VLOOKUP(C50,kolo4!$C$6:$H$147,6,0),0)</f>
        <v>0</v>
      </c>
      <c r="M50" s="27">
        <f>IFERROR(VLOOKUP(C50,kolo5!$C$6:$H$144,6,0),0)</f>
        <v>0</v>
      </c>
      <c r="N50" s="27">
        <f>IFERROR(VLOOKUP(C50,kolo6!$C$6:$H$141,6,0),0)</f>
        <v>0</v>
      </c>
      <c r="O50" s="27">
        <f>IFERROR(VLOOKUP(C50,kolo7!$C$6:$H$124,6,0),0)</f>
        <v>0</v>
      </c>
      <c r="P50" s="28">
        <f>IFERROR(VLOOKUP(C50,kolo8!$C$6:$H$132,6,0),0)</f>
        <v>0</v>
      </c>
      <c r="Q50" s="29">
        <f t="array" ref="Q50">SUM(LARGE(I50:P50,{1,2,3,4,5}))</f>
        <v>0</v>
      </c>
      <c r="R50" s="30">
        <f>IFERROR(VLOOKUP(C50,kolo9!$C$6:$H$137,6,0),0)</f>
        <v>0</v>
      </c>
      <c r="S50" s="27">
        <f>IFERROR(VLOOKUP(C50,kolo10!$C$6:$H$134,6,0),0)</f>
        <v>0</v>
      </c>
      <c r="T50" s="27">
        <f>IFERROR(VLOOKUP(C50,kolo11!$C$6:$H$137,6,0),0)</f>
        <v>0</v>
      </c>
      <c r="U50" s="31">
        <f>IFERROR(VLOOKUP(C50,kolo12!$C$6:$H$137,6,0),0)</f>
        <v>0</v>
      </c>
      <c r="V50" s="31">
        <f>IFERROR(VLOOKUP(C50,kolo13!$C$6:$H$140,6,0),0)</f>
        <v>0</v>
      </c>
      <c r="W50" s="31">
        <f>IFERROR(VLOOKUP(C50,kolo14!$C$6:$H$131,6,0),0)</f>
        <v>0</v>
      </c>
      <c r="X50" s="31">
        <f>IFERROR(VLOOKUP(C50,kolo15!$C$6:$H$144,6,0),0)</f>
        <v>0</v>
      </c>
      <c r="Y50" s="32">
        <f>IFERROR(VLOOKUP(C50,kolo16!$C$6:$H$131,6,0),0)</f>
        <v>0</v>
      </c>
      <c r="Z50" s="33">
        <f t="array" ref="Z50">SUM(LARGE(R50:Y50,{1,2,3,4,5}))</f>
        <v>0</v>
      </c>
      <c r="AA50" s="30">
        <f>IFERROR(VLOOKUP(C50,kolo17!$C$6:$H$200,6,0),0)</f>
        <v>0</v>
      </c>
      <c r="AB50" s="27">
        <f>IFERROR(VLOOKUP(C50,kolo18!$C$6:$H$131,6,0),0)</f>
        <v>0</v>
      </c>
      <c r="AC50" s="27">
        <f>IFERROR(VLOOKUP(C50,kolo19!$C$6:$H$132,6,0),0)</f>
        <v>0</v>
      </c>
      <c r="AD50" s="31">
        <f>IFERROR(VLOOKUP(C50,kolo20!$C$6:$H$200,6,0),0)</f>
        <v>0</v>
      </c>
      <c r="AE50" s="31">
        <f>IFERROR(VLOOKUP(C50,kolo21!$C$6:$H$200,6,0),0)</f>
        <v>0</v>
      </c>
      <c r="AF50" s="31">
        <f>IFERROR(VLOOKUP(C50,kolo22!$C$6:$H$200,6,0),0)</f>
        <v>0</v>
      </c>
      <c r="AG50" s="31">
        <f>IFERROR(VLOOKUP(C50,kolo23!$C$6:$H$200,6,0),0)</f>
        <v>0</v>
      </c>
      <c r="AH50" s="32">
        <f>IFERROR(VLOOKUP(C50,kolo24!$C$6:$H$200,6,0),0)</f>
        <v>0</v>
      </c>
      <c r="AI50" s="33">
        <f t="array" ref="AI50">SUM(LARGE(AA50:AH50,{1,2,3,4,5}))</f>
        <v>0</v>
      </c>
      <c r="AJ50" s="30">
        <f>IFERROR(VLOOKUP(C50,kolo25!$C$6:$H$200,6,0),0)</f>
        <v>0</v>
      </c>
      <c r="AK50" s="27">
        <f>IFERROR(VLOOKUP(C50,kolo26!$C$6:$H$200,6,0),0)</f>
        <v>0</v>
      </c>
      <c r="AL50" s="27">
        <f>IFERROR(VLOOKUP(C50,kolo27!$C$6:$H$200,6,0),0)</f>
        <v>0</v>
      </c>
      <c r="AM50" s="31">
        <f>IFERROR(VLOOKUP(C50,kolo28!$C$6:$H$200,6,0),0)</f>
        <v>0</v>
      </c>
      <c r="AN50" s="31">
        <f>IFERROR(VLOOKUP(C50,kolo29!$C$6:$H$200,6,0),0)</f>
        <v>0</v>
      </c>
      <c r="AO50" s="31">
        <f>IFERROR(VLOOKUP(C50,kolo30!$C$6:$H$200,6,0),0)</f>
        <v>0</v>
      </c>
      <c r="AP50" s="31">
        <f>IFERROR(VLOOKUP(C50,kolo31!$C$6:$H$200,6,0),0)</f>
        <v>0</v>
      </c>
      <c r="AQ50" s="34">
        <f>IFERROR(VLOOKUP(C50,kolo32!$C$6:$H$200,6,0),0)</f>
        <v>0</v>
      </c>
      <c r="AR50" s="35">
        <f t="array" ref="AR50">SUM(LARGE(AJ50:AQ50,{1,2,3,4,5}))</f>
        <v>0</v>
      </c>
      <c r="AS50" s="36">
        <f>Q50+Z50+AI50+AR50</f>
        <v>0</v>
      </c>
    </row>
    <row r="51" spans="1:45" ht="20.399999999999999" hidden="1">
      <c r="A51" s="18">
        <f t="shared" si="0"/>
        <v>16</v>
      </c>
      <c r="B51" s="19" t="s">
        <v>49</v>
      </c>
      <c r="C51" s="20" t="str">
        <f>Popis!A49</f>
        <v>Cindrić Lucija Ana</v>
      </c>
      <c r="D51" s="21">
        <f>Popis!B49</f>
        <v>0</v>
      </c>
      <c r="E51" s="22" t="str">
        <f>LEFT(F51)</f>
        <v>Ž</v>
      </c>
      <c r="F51" s="23" t="str">
        <f>Popis!E49</f>
        <v>Žun</v>
      </c>
      <c r="G51" s="24" t="s">
        <v>50</v>
      </c>
      <c r="H51" s="25">
        <f>1 + COUNTIFS($AS$6:$AS$950,"&gt;" &amp;$AS51, $F$6:$F$950, $F51)</f>
        <v>1</v>
      </c>
      <c r="I51" s="26">
        <f>IFERROR(VLOOKUP(C51,kolo1!$C$6:$H$128,6,0),0)</f>
        <v>0</v>
      </c>
      <c r="J51" s="27">
        <f>IFERROR(VLOOKUP(C51,kolo2!$C$6:$H$200,6,0),0)</f>
        <v>0</v>
      </c>
      <c r="K51" s="27">
        <f>IFERROR(VLOOKUP(C51,kolo3!$C$6:$H$142,6,0),0)</f>
        <v>0</v>
      </c>
      <c r="L51" s="27">
        <f>IFERROR(VLOOKUP(C51,kolo4!$C$6:$H$147,6,0),0)</f>
        <v>0</v>
      </c>
      <c r="M51" s="27">
        <f>IFERROR(VLOOKUP(C51,kolo5!$C$6:$H$144,6,0),0)</f>
        <v>0</v>
      </c>
      <c r="N51" s="27">
        <f>IFERROR(VLOOKUP(C51,kolo6!$C$6:$H$141,6,0),0)</f>
        <v>0</v>
      </c>
      <c r="O51" s="27">
        <f>IFERROR(VLOOKUP(C51,kolo7!$C$6:$H$124,6,0),0)</f>
        <v>0</v>
      </c>
      <c r="P51" s="28">
        <f>IFERROR(VLOOKUP(C51,kolo8!$C$6:$H$132,6,0),0)</f>
        <v>0</v>
      </c>
      <c r="Q51" s="29">
        <f t="array" ref="Q51">SUM(LARGE(I51:P51,{1,2,3,4,5}))</f>
        <v>0</v>
      </c>
      <c r="R51" s="30">
        <f>IFERROR(VLOOKUP(C51,kolo9!$C$6:$H$137,6,0),0)</f>
        <v>0</v>
      </c>
      <c r="S51" s="27">
        <f>IFERROR(VLOOKUP(C51,kolo10!$C$6:$H$134,6,0),0)</f>
        <v>0</v>
      </c>
      <c r="T51" s="27">
        <f>IFERROR(VLOOKUP(C51,kolo11!$C$6:$H$137,6,0),0)</f>
        <v>0</v>
      </c>
      <c r="U51" s="31">
        <f>IFERROR(VLOOKUP(C51,kolo12!$C$6:$H$137,6,0),0)</f>
        <v>0</v>
      </c>
      <c r="V51" s="31">
        <f>IFERROR(VLOOKUP(C51,kolo13!$C$6:$H$140,6,0),0)</f>
        <v>0</v>
      </c>
      <c r="W51" s="31">
        <f>IFERROR(VLOOKUP(C51,kolo14!$C$6:$H$131,6,0),0)</f>
        <v>0</v>
      </c>
      <c r="X51" s="31">
        <f>IFERROR(VLOOKUP(C51,kolo15!$C$6:$H$144,6,0),0)</f>
        <v>0</v>
      </c>
      <c r="Y51" s="32">
        <f>IFERROR(VLOOKUP(C51,kolo16!$C$6:$H$131,6,0),0)</f>
        <v>0</v>
      </c>
      <c r="Z51" s="33">
        <f t="array" ref="Z51">SUM(LARGE(R51:Y51,{1,2,3,4,5}))</f>
        <v>0</v>
      </c>
      <c r="AA51" s="30">
        <f>IFERROR(VLOOKUP(C51,kolo17!$C$6:$H$200,6,0),0)</f>
        <v>0</v>
      </c>
      <c r="AB51" s="27">
        <f>IFERROR(VLOOKUP(C51,kolo18!$C$6:$H$131,6,0),0)</f>
        <v>0</v>
      </c>
      <c r="AC51" s="27">
        <f>IFERROR(VLOOKUP(C51,kolo19!$C$6:$H$132,6,0),0)</f>
        <v>0</v>
      </c>
      <c r="AD51" s="31">
        <f>IFERROR(VLOOKUP(C51,kolo20!$C$6:$H$200,6,0),0)</f>
        <v>0</v>
      </c>
      <c r="AE51" s="31">
        <f>IFERROR(VLOOKUP(C51,kolo21!$C$6:$H$200,6,0),0)</f>
        <v>0</v>
      </c>
      <c r="AF51" s="31">
        <f>IFERROR(VLOOKUP(C51,kolo22!$C$6:$H$200,6,0),0)</f>
        <v>0</v>
      </c>
      <c r="AG51" s="31">
        <f>IFERROR(VLOOKUP(C51,kolo23!$C$6:$H$200,6,0),0)</f>
        <v>0</v>
      </c>
      <c r="AH51" s="32">
        <f>IFERROR(VLOOKUP(C51,kolo24!$C$6:$H$200,6,0),0)</f>
        <v>0</v>
      </c>
      <c r="AI51" s="33">
        <f t="array" ref="AI51">SUM(LARGE(AA51:AH51,{1,2,3,4,5}))</f>
        <v>0</v>
      </c>
      <c r="AJ51" s="30">
        <f>IFERROR(VLOOKUP(C51,kolo25!$C$6:$H$200,6,0),0)</f>
        <v>0</v>
      </c>
      <c r="AK51" s="27">
        <f>IFERROR(VLOOKUP(C51,kolo26!$C$6:$H$200,6,0),0)</f>
        <v>0</v>
      </c>
      <c r="AL51" s="27">
        <f>IFERROR(VLOOKUP(C51,kolo27!$C$6:$H$200,6,0),0)</f>
        <v>0</v>
      </c>
      <c r="AM51" s="31">
        <f>IFERROR(VLOOKUP(C51,kolo28!$C$6:$H$200,6,0),0)</f>
        <v>0</v>
      </c>
      <c r="AN51" s="31">
        <f>IFERROR(VLOOKUP(C51,kolo29!$C$6:$H$200,6,0),0)</f>
        <v>0</v>
      </c>
      <c r="AO51" s="31">
        <f>IFERROR(VLOOKUP(C51,kolo30!$C$6:$H$200,6,0),0)</f>
        <v>0</v>
      </c>
      <c r="AP51" s="31">
        <f>IFERROR(VLOOKUP(C51,kolo31!$C$6:$H$200,6,0),0)</f>
        <v>0</v>
      </c>
      <c r="AQ51" s="34">
        <f>IFERROR(VLOOKUP(C51,kolo32!$C$6:$H$200,6,0),0)</f>
        <v>0</v>
      </c>
      <c r="AR51" s="35">
        <f t="array" ref="AR51">SUM(LARGE(AJ51:AQ51,{1,2,3,4,5}))</f>
        <v>0</v>
      </c>
      <c r="AS51" s="36">
        <f>Q51+Z51+AI51+AR51</f>
        <v>0</v>
      </c>
    </row>
    <row r="52" spans="1:45" ht="20.399999999999999">
      <c r="A52" s="18">
        <f t="shared" si="0"/>
        <v>12</v>
      </c>
      <c r="B52" s="19" t="s">
        <v>49</v>
      </c>
      <c r="C52" s="20" t="str">
        <f>Popis!A245</f>
        <v>Šaravanja Robert</v>
      </c>
      <c r="D52" s="21">
        <f>Popis!B245</f>
        <v>1969</v>
      </c>
      <c r="E52" s="22" t="str">
        <f>LEFT(F52)</f>
        <v>M</v>
      </c>
      <c r="F52" s="23" t="str">
        <f>Popis!E245</f>
        <v>M50</v>
      </c>
      <c r="G52" s="24" t="s">
        <v>50</v>
      </c>
      <c r="H52" s="25">
        <f>1 + COUNTIFS($AS$6:$AS$950,"&gt;" &amp;$AS52, $F$6:$F$950, $F52)</f>
        <v>3</v>
      </c>
      <c r="I52" s="26">
        <f>IFERROR(VLOOKUP(C52,kolo1!$C$6:$H$128,6,0),0)</f>
        <v>34.682561639831867</v>
      </c>
      <c r="J52" s="27">
        <f>IFERROR(VLOOKUP(C52,kolo2!$C$6:$H$200,6,0),0)</f>
        <v>39.873935611722722</v>
      </c>
      <c r="K52" s="27">
        <f>IFERROR(VLOOKUP(C52,kolo3!$C$6:$H$142,6,0),0)</f>
        <v>42.354570579989883</v>
      </c>
      <c r="L52" s="27">
        <f>IFERROR(VLOOKUP(C52,kolo4!$C$6:$H$147,6,0),0)</f>
        <v>43.471021044045834</v>
      </c>
      <c r="M52" s="27">
        <f>IFERROR(VLOOKUP(C52,kolo5!$C$6:$H$144,6,0),0)</f>
        <v>43.471021044045834</v>
      </c>
      <c r="N52" s="27">
        <f>IFERROR(VLOOKUP(C52,kolo6!$C$6:$H$141,6,0),0)</f>
        <v>43.302854775937149</v>
      </c>
      <c r="O52" s="27">
        <f>IFERROR(VLOOKUP(C52,kolo7!$C$6:$H$124,6,0),0)</f>
        <v>43.725113173552977</v>
      </c>
      <c r="P52" s="28">
        <f>IFERROR(VLOOKUP(C52,kolo8!$C$6:$H$132,6,0),0)</f>
        <v>42.1123142383559</v>
      </c>
      <c r="Q52" s="29">
        <f t="array" ref="Q52">SUM(LARGE(I52:P52,{1,2,3,4,5}))</f>
        <v>216.32458061757168</v>
      </c>
      <c r="R52" s="30">
        <f>IFERROR(VLOOKUP(C52,kolo9!$C$6:$H$137,6,0),0)</f>
        <v>34.602076124567475</v>
      </c>
      <c r="S52" s="27">
        <f>IFERROR(VLOOKUP(C52,kolo10!$C$6:$H$134,6,0),0)</f>
        <v>34.441943322252214</v>
      </c>
      <c r="T52" s="27">
        <f>IFERROR(VLOOKUP(C52,kolo11!$C$6:$H$137,6,0),0)</f>
        <v>0</v>
      </c>
      <c r="U52" s="31">
        <f>IFERROR(VLOOKUP(C52,kolo12!$C$6:$H$137,6,0),0)</f>
        <v>32.825600217321842</v>
      </c>
      <c r="V52" s="31">
        <f>IFERROR(VLOOKUP(C52,kolo13!$C$6:$H$140,6,0),0)</f>
        <v>34.046441031384347</v>
      </c>
      <c r="W52" s="31">
        <f>IFERROR(VLOOKUP(C52,kolo14!$C$6:$H$131,6,0),0)</f>
        <v>32.751487879227753</v>
      </c>
      <c r="X52" s="31">
        <f>IFERROR(VLOOKUP(C52,kolo15!$C$6:$H$144,6,0),0)</f>
        <v>32.167520605925596</v>
      </c>
      <c r="Y52" s="32">
        <f>IFERROR(VLOOKUP(C52,kolo16!$C$6:$H$131,6,0),0)</f>
        <v>0</v>
      </c>
      <c r="Z52" s="33">
        <f t="array" ref="Z52">SUM(LARGE(R52:Y52,{1,2,3,4,5}))</f>
        <v>168.66754857475365</v>
      </c>
      <c r="AA52" s="30">
        <f>IFERROR(VLOOKUP(C52,kolo17!$C$6:$H$200,6,0),0)</f>
        <v>0</v>
      </c>
      <c r="AB52" s="27">
        <f>IFERROR(VLOOKUP(C52,kolo18!$C$6:$H$131,6,0),0)</f>
        <v>39.223615523003893</v>
      </c>
      <c r="AC52" s="27">
        <f>IFERROR(VLOOKUP(C52,kolo19!$C$6:$H$132,6,0),0)</f>
        <v>39.647211207201295</v>
      </c>
      <c r="AD52" s="31">
        <f>IFERROR(VLOOKUP(C52,kolo20!$C$6:$H$200,6,0),0)</f>
        <v>0</v>
      </c>
      <c r="AE52" s="31">
        <f>IFERROR(VLOOKUP(C52,kolo21!$C$6:$H$200,6,0),0)</f>
        <v>0</v>
      </c>
      <c r="AF52" s="31">
        <f>IFERROR(VLOOKUP(C52,kolo22!$C$6:$H$200,6,0),0)</f>
        <v>0</v>
      </c>
      <c r="AG52" s="31">
        <f>IFERROR(VLOOKUP(C52,kolo23!$C$6:$H$200,6,0),0)</f>
        <v>0</v>
      </c>
      <c r="AH52" s="32">
        <f>IFERROR(VLOOKUP(C52,kolo24!$C$6:$H$200,6,0),0)</f>
        <v>0</v>
      </c>
      <c r="AI52" s="33">
        <f t="array" ref="AI52">SUM(LARGE(AA52:AH52,{1,2,3,4,5}))</f>
        <v>78.870826730205181</v>
      </c>
      <c r="AJ52" s="30">
        <f>IFERROR(VLOOKUP(C52,kolo25!$C$6:$H$200,6,0),0)</f>
        <v>0</v>
      </c>
      <c r="AK52" s="27">
        <f>IFERROR(VLOOKUP(C52,kolo26!$C$6:$H$200,6,0),0)</f>
        <v>0</v>
      </c>
      <c r="AL52" s="27">
        <f>IFERROR(VLOOKUP(C52,kolo27!$C$6:$H$200,6,0),0)</f>
        <v>0</v>
      </c>
      <c r="AM52" s="31">
        <f>IFERROR(VLOOKUP(C52,kolo28!$C$6:$H$200,6,0),0)</f>
        <v>0</v>
      </c>
      <c r="AN52" s="31">
        <f>IFERROR(VLOOKUP(C52,kolo29!$C$6:$H$200,6,0),0)</f>
        <v>0</v>
      </c>
      <c r="AO52" s="31">
        <f>IFERROR(VLOOKUP(C52,kolo30!$C$6:$H$200,6,0),0)</f>
        <v>0</v>
      </c>
      <c r="AP52" s="31">
        <f>IFERROR(VLOOKUP(C52,kolo31!$C$6:$H$200,6,0),0)</f>
        <v>0</v>
      </c>
      <c r="AQ52" s="34">
        <f>IFERROR(VLOOKUP(C52,kolo32!$C$6:$H$200,6,0),0)</f>
        <v>0</v>
      </c>
      <c r="AR52" s="35">
        <f t="array" ref="AR52">SUM(LARGE(AJ52:AQ52,{1,2,3,4,5}))</f>
        <v>0</v>
      </c>
      <c r="AS52" s="36">
        <f>Q52+Z52+AI52+AR52</f>
        <v>463.86295592253055</v>
      </c>
    </row>
    <row r="53" spans="1:45" ht="20.399999999999999" hidden="1">
      <c r="A53" s="18">
        <f t="shared" si="0"/>
        <v>16</v>
      </c>
      <c r="B53" s="19" t="s">
        <v>49</v>
      </c>
      <c r="C53" s="20" t="str">
        <f>Popis!A51</f>
        <v>Cvitan Saša</v>
      </c>
      <c r="D53" s="21">
        <f>Popis!B51</f>
        <v>1980</v>
      </c>
      <c r="E53" s="22" t="str">
        <f>LEFT(F53)</f>
        <v>Ž</v>
      </c>
      <c r="F53" s="23" t="str">
        <f>Popis!E51</f>
        <v>Ž40</v>
      </c>
      <c r="G53" s="24" t="s">
        <v>50</v>
      </c>
      <c r="H53" s="25">
        <f>1 + COUNTIFS($AS$6:$AS$950,"&gt;" &amp;$AS53, $F$6:$F$950, $F53)</f>
        <v>3</v>
      </c>
      <c r="I53" s="26">
        <f>IFERROR(VLOOKUP(C53,kolo1!$C$6:$H$128,6,0),0)</f>
        <v>0</v>
      </c>
      <c r="J53" s="27">
        <f>IFERROR(VLOOKUP(C53,kolo2!$C$6:$H$200,6,0),0)</f>
        <v>0</v>
      </c>
      <c r="K53" s="27">
        <f>IFERROR(VLOOKUP(C53,kolo3!$C$6:$H$142,6,0),0)</f>
        <v>0</v>
      </c>
      <c r="L53" s="27">
        <f>IFERROR(VLOOKUP(C53,kolo4!$C$6:$H$147,6,0),0)</f>
        <v>0</v>
      </c>
      <c r="M53" s="27">
        <f>IFERROR(VLOOKUP(C53,kolo5!$C$6:$H$144,6,0),0)</f>
        <v>0</v>
      </c>
      <c r="N53" s="27">
        <f>IFERROR(VLOOKUP(C53,kolo6!$C$6:$H$141,6,0),0)</f>
        <v>0</v>
      </c>
      <c r="O53" s="27">
        <f>IFERROR(VLOOKUP(C53,kolo7!$C$6:$H$124,6,0),0)</f>
        <v>0</v>
      </c>
      <c r="P53" s="28">
        <f>IFERROR(VLOOKUP(C53,kolo8!$C$6:$H$132,6,0),0)</f>
        <v>0</v>
      </c>
      <c r="Q53" s="29">
        <f t="array" ref="Q53">SUM(LARGE(I53:P53,{1,2,3,4,5}))</f>
        <v>0</v>
      </c>
      <c r="R53" s="30">
        <f>IFERROR(VLOOKUP(C53,kolo9!$C$6:$H$137,6,0),0)</f>
        <v>0</v>
      </c>
      <c r="S53" s="27">
        <f>IFERROR(VLOOKUP(C53,kolo10!$C$6:$H$134,6,0),0)</f>
        <v>0</v>
      </c>
      <c r="T53" s="27">
        <f>IFERROR(VLOOKUP(C53,kolo11!$C$6:$H$137,6,0),0)</f>
        <v>0</v>
      </c>
      <c r="U53" s="31">
        <f>IFERROR(VLOOKUP(C53,kolo12!$C$6:$H$137,6,0),0)</f>
        <v>0</v>
      </c>
      <c r="V53" s="31">
        <f>IFERROR(VLOOKUP(C53,kolo13!$C$6:$H$140,6,0),0)</f>
        <v>0</v>
      </c>
      <c r="W53" s="31">
        <f>IFERROR(VLOOKUP(C53,kolo14!$C$6:$H$131,6,0),0)</f>
        <v>0</v>
      </c>
      <c r="X53" s="31">
        <f>IFERROR(VLOOKUP(C53,kolo15!$C$6:$H$144,6,0),0)</f>
        <v>0</v>
      </c>
      <c r="Y53" s="32">
        <f>IFERROR(VLOOKUP(C53,kolo16!$C$6:$H$131,6,0),0)</f>
        <v>0</v>
      </c>
      <c r="Z53" s="33">
        <f t="array" ref="Z53">SUM(LARGE(R53:Y53,{1,2,3,4,5}))</f>
        <v>0</v>
      </c>
      <c r="AA53" s="30">
        <f>IFERROR(VLOOKUP(C53,kolo17!$C$6:$H$200,6,0),0)</f>
        <v>0</v>
      </c>
      <c r="AB53" s="27">
        <f>IFERROR(VLOOKUP(C53,kolo18!$C$6:$H$131,6,0),0)</f>
        <v>0</v>
      </c>
      <c r="AC53" s="27">
        <f>IFERROR(VLOOKUP(C53,kolo19!$C$6:$H$132,6,0),0)</f>
        <v>0</v>
      </c>
      <c r="AD53" s="31">
        <f>IFERROR(VLOOKUP(C53,kolo20!$C$6:$H$200,6,0),0)</f>
        <v>0</v>
      </c>
      <c r="AE53" s="31">
        <f>IFERROR(VLOOKUP(C53,kolo21!$C$6:$H$200,6,0),0)</f>
        <v>0</v>
      </c>
      <c r="AF53" s="31">
        <f>IFERROR(VLOOKUP(C53,kolo22!$C$6:$H$200,6,0),0)</f>
        <v>0</v>
      </c>
      <c r="AG53" s="31">
        <f>IFERROR(VLOOKUP(C53,kolo23!$C$6:$H$200,6,0),0)</f>
        <v>0</v>
      </c>
      <c r="AH53" s="32">
        <f>IFERROR(VLOOKUP(C53,kolo24!$C$6:$H$200,6,0),0)</f>
        <v>0</v>
      </c>
      <c r="AI53" s="33">
        <f t="array" ref="AI53">SUM(LARGE(AA53:AH53,{1,2,3,4,5}))</f>
        <v>0</v>
      </c>
      <c r="AJ53" s="30">
        <f>IFERROR(VLOOKUP(C53,kolo25!$C$6:$H$200,6,0),0)</f>
        <v>0</v>
      </c>
      <c r="AK53" s="27">
        <f>IFERROR(VLOOKUP(C53,kolo26!$C$6:$H$200,6,0),0)</f>
        <v>0</v>
      </c>
      <c r="AL53" s="27">
        <f>IFERROR(VLOOKUP(C53,kolo27!$C$6:$H$200,6,0),0)</f>
        <v>0</v>
      </c>
      <c r="AM53" s="31">
        <f>IFERROR(VLOOKUP(C53,kolo28!$C$6:$H$200,6,0),0)</f>
        <v>0</v>
      </c>
      <c r="AN53" s="31">
        <f>IFERROR(VLOOKUP(C53,kolo29!$C$6:$H$200,6,0),0)</f>
        <v>0</v>
      </c>
      <c r="AO53" s="31">
        <f>IFERROR(VLOOKUP(C53,kolo30!$C$6:$H$200,6,0),0)</f>
        <v>0</v>
      </c>
      <c r="AP53" s="31">
        <f>IFERROR(VLOOKUP(C53,kolo31!$C$6:$H$200,6,0),0)</f>
        <v>0</v>
      </c>
      <c r="AQ53" s="34">
        <f>IFERROR(VLOOKUP(C53,kolo32!$C$6:$H$200,6,0),0)</f>
        <v>0</v>
      </c>
      <c r="AR53" s="35">
        <f t="array" ref="AR53">SUM(LARGE(AJ53:AQ53,{1,2,3,4,5}))</f>
        <v>0</v>
      </c>
      <c r="AS53" s="36">
        <f>Q53+Z53+AI53+AR53</f>
        <v>0</v>
      </c>
    </row>
    <row r="54" spans="1:45" ht="20.399999999999999">
      <c r="A54" s="18">
        <f t="shared" si="0"/>
        <v>13</v>
      </c>
      <c r="B54" s="19" t="s">
        <v>49</v>
      </c>
      <c r="C54" s="20" t="str">
        <f>Popis!A189</f>
        <v>Novosad Roman</v>
      </c>
      <c r="D54" s="21">
        <f>Popis!B189</f>
        <v>1973</v>
      </c>
      <c r="E54" s="22" t="str">
        <f>LEFT(F54)</f>
        <v>M</v>
      </c>
      <c r="F54" s="23" t="str">
        <f>Popis!E189</f>
        <v>M45</v>
      </c>
      <c r="G54" s="24" t="s">
        <v>50</v>
      </c>
      <c r="H54" s="25">
        <f>1 + COUNTIFS($AS$6:$AS$950,"&gt;" &amp;$AS54, $F$6:$F$950, $F54)</f>
        <v>3</v>
      </c>
      <c r="I54" s="26">
        <f>IFERROR(VLOOKUP(C54,kolo1!$C$6:$H$128,6,0),0)</f>
        <v>0</v>
      </c>
      <c r="J54" s="27">
        <f>IFERROR(VLOOKUP(C54,kolo2!$C$6:$H$200,6,0),0)</f>
        <v>0</v>
      </c>
      <c r="K54" s="27">
        <f>IFERROR(VLOOKUP(C54,kolo3!$C$6:$H$142,6,0),0)</f>
        <v>43.302854775937149</v>
      </c>
      <c r="L54" s="27">
        <f>IFERROR(VLOOKUP(C54,kolo4!$C$6:$H$147,6,0),0)</f>
        <v>0</v>
      </c>
      <c r="M54" s="27">
        <f>IFERROR(VLOOKUP(C54,kolo5!$C$6:$H$144,6,0),0)</f>
        <v>45.977823520998001</v>
      </c>
      <c r="N54" s="27">
        <f>IFERROR(VLOOKUP(C54,kolo6!$C$6:$H$141,6,0),0)</f>
        <v>45.658454837574951</v>
      </c>
      <c r="O54" s="27">
        <f>IFERROR(VLOOKUP(C54,kolo7!$C$6:$H$124,6,0),0)</f>
        <v>48.757930035514846</v>
      </c>
      <c r="P54" s="28">
        <f>IFERROR(VLOOKUP(C54,kolo8!$C$6:$H$132,6,0),0)</f>
        <v>44.588371976331729</v>
      </c>
      <c r="Q54" s="29">
        <f t="array" ref="Q54">SUM(LARGE(I54:P54,{1,2,3,4,5}))</f>
        <v>228.28543514635669</v>
      </c>
      <c r="R54" s="30">
        <f>IFERROR(VLOOKUP(C54,kolo9!$C$6:$H$137,6,0),0)</f>
        <v>39.094643590493767</v>
      </c>
      <c r="S54" s="27">
        <f>IFERROR(VLOOKUP(C54,kolo10!$C$6:$H$134,6,0),0)</f>
        <v>39.288340950154108</v>
      </c>
      <c r="T54" s="27">
        <f>IFERROR(VLOOKUP(C54,kolo11!$C$6:$H$137,6,0),0)</f>
        <v>37.144479549636046</v>
      </c>
      <c r="U54" s="31">
        <f>IFERROR(VLOOKUP(C54,kolo12!$C$6:$H$137,6,0),0)</f>
        <v>36.907324659856442</v>
      </c>
      <c r="V54" s="31">
        <f>IFERROR(VLOOKUP(C54,kolo13!$C$6:$H$140,6,0),0)</f>
        <v>37.808569244142817</v>
      </c>
      <c r="W54" s="31">
        <f>IFERROR(VLOOKUP(C54,kolo14!$C$6:$H$131,6,0),0)</f>
        <v>0</v>
      </c>
      <c r="X54" s="31">
        <f>IFERROR(VLOOKUP(C54,kolo15!$C$6:$H$144,6,0),0)</f>
        <v>0</v>
      </c>
      <c r="Y54" s="32">
        <f>IFERROR(VLOOKUP(C54,kolo16!$C$6:$H$131,6,0),0)</f>
        <v>0</v>
      </c>
      <c r="Z54" s="33">
        <f t="array" ref="Z54">SUM(LARGE(R54:Y54,{1,2,3,4,5}))</f>
        <v>190.24335799428317</v>
      </c>
      <c r="AA54" s="30">
        <f>IFERROR(VLOOKUP(C54,kolo17!$C$6:$H$200,6,0),0)</f>
        <v>0</v>
      </c>
      <c r="AB54" s="27">
        <f>IFERROR(VLOOKUP(C54,kolo18!$C$6:$H$131,6,0),0)</f>
        <v>0</v>
      </c>
      <c r="AC54" s="27">
        <f>IFERROR(VLOOKUP(C54,kolo19!$C$6:$H$132,6,0),0)</f>
        <v>39.159049911687049</v>
      </c>
      <c r="AD54" s="31">
        <f>IFERROR(VLOOKUP(C54,kolo20!$C$6:$H$200,6,0),0)</f>
        <v>0</v>
      </c>
      <c r="AE54" s="31">
        <f>IFERROR(VLOOKUP(C54,kolo21!$C$6:$H$200,6,0),0)</f>
        <v>0</v>
      </c>
      <c r="AF54" s="31">
        <f>IFERROR(VLOOKUP(C54,kolo22!$C$6:$H$200,6,0),0)</f>
        <v>0</v>
      </c>
      <c r="AG54" s="31">
        <f>IFERROR(VLOOKUP(C54,kolo23!$C$6:$H$200,6,0),0)</f>
        <v>0</v>
      </c>
      <c r="AH54" s="32">
        <f>IFERROR(VLOOKUP(C54,kolo24!$C$6:$H$200,6,0),0)</f>
        <v>0</v>
      </c>
      <c r="AI54" s="33">
        <f t="array" ref="AI54">SUM(LARGE(AA54:AH54,{1,2,3,4,5}))</f>
        <v>39.159049911687049</v>
      </c>
      <c r="AJ54" s="30">
        <f>IFERROR(VLOOKUP(C54,kolo25!$C$6:$H$200,6,0),0)</f>
        <v>0</v>
      </c>
      <c r="AK54" s="27">
        <f>IFERROR(VLOOKUP(C54,kolo26!$C$6:$H$200,6,0),0)</f>
        <v>0</v>
      </c>
      <c r="AL54" s="27">
        <f>IFERROR(VLOOKUP(C54,kolo27!$C$6:$H$200,6,0),0)</f>
        <v>0</v>
      </c>
      <c r="AM54" s="31">
        <f>IFERROR(VLOOKUP(C54,kolo28!$C$6:$H$200,6,0),0)</f>
        <v>0</v>
      </c>
      <c r="AN54" s="31">
        <f>IFERROR(VLOOKUP(C54,kolo29!$C$6:$H$200,6,0),0)</f>
        <v>0</v>
      </c>
      <c r="AO54" s="31">
        <f>IFERROR(VLOOKUP(C54,kolo30!$C$6:$H$200,6,0),0)</f>
        <v>0</v>
      </c>
      <c r="AP54" s="31">
        <f>IFERROR(VLOOKUP(C54,kolo31!$C$6:$H$200,6,0),0)</f>
        <v>0</v>
      </c>
      <c r="AQ54" s="34">
        <f>IFERROR(VLOOKUP(C54,kolo32!$C$6:$H$200,6,0),0)</f>
        <v>0</v>
      </c>
      <c r="AR54" s="35">
        <f t="array" ref="AR54">SUM(LARGE(AJ54:AQ54,{1,2,3,4,5}))</f>
        <v>0</v>
      </c>
      <c r="AS54" s="36">
        <f>Q54+Z54+AI54+AR54</f>
        <v>457.68784305232691</v>
      </c>
    </row>
    <row r="55" spans="1:45" ht="20.399999999999999" hidden="1">
      <c r="A55" s="18">
        <f t="shared" si="0"/>
        <v>16</v>
      </c>
      <c r="B55" s="19" t="s">
        <v>49</v>
      </c>
      <c r="C55" s="20" t="str">
        <f>Popis!A53</f>
        <v>Cvrtila Vita</v>
      </c>
      <c r="D55" s="21">
        <f>Popis!B53</f>
        <v>0</v>
      </c>
      <c r="E55" s="22" t="str">
        <f>LEFT(F55)</f>
        <v>Ž</v>
      </c>
      <c r="F55" s="23" t="str">
        <f>Popis!E53</f>
        <v>Žun</v>
      </c>
      <c r="G55" s="24" t="s">
        <v>50</v>
      </c>
      <c r="H55" s="25">
        <f>1 + COUNTIFS($AS$6:$AS$950,"&gt;" &amp;$AS55, $F$6:$F$950, $F55)</f>
        <v>1</v>
      </c>
      <c r="I55" s="26">
        <f>IFERROR(VLOOKUP(C55,kolo1!$C$6:$H$128,6,0),0)</f>
        <v>0</v>
      </c>
      <c r="J55" s="27">
        <f>IFERROR(VLOOKUP(C55,kolo2!$C$6:$H$200,6,0),0)</f>
        <v>0</v>
      </c>
      <c r="K55" s="27">
        <f>IFERROR(VLOOKUP(C55,kolo3!$C$6:$H$142,6,0),0)</f>
        <v>0</v>
      </c>
      <c r="L55" s="27">
        <f>IFERROR(VLOOKUP(C55,kolo4!$C$6:$H$147,6,0),0)</f>
        <v>0</v>
      </c>
      <c r="M55" s="27">
        <f>IFERROR(VLOOKUP(C55,kolo5!$C$6:$H$144,6,0),0)</f>
        <v>0</v>
      </c>
      <c r="N55" s="27">
        <f>IFERROR(VLOOKUP(C55,kolo6!$C$6:$H$141,6,0),0)</f>
        <v>0</v>
      </c>
      <c r="O55" s="27">
        <f>IFERROR(VLOOKUP(C55,kolo7!$C$6:$H$124,6,0),0)</f>
        <v>0</v>
      </c>
      <c r="P55" s="28">
        <f>IFERROR(VLOOKUP(C55,kolo8!$C$6:$H$132,6,0),0)</f>
        <v>0</v>
      </c>
      <c r="Q55" s="29">
        <f t="array" ref="Q55">SUM(LARGE(I55:P55,{1,2,3,4,5}))</f>
        <v>0</v>
      </c>
      <c r="R55" s="30">
        <f>IFERROR(VLOOKUP(C55,kolo9!$C$6:$H$137,6,0),0)</f>
        <v>0</v>
      </c>
      <c r="S55" s="27">
        <f>IFERROR(VLOOKUP(C55,kolo10!$C$6:$H$134,6,0),0)</f>
        <v>0</v>
      </c>
      <c r="T55" s="27">
        <f>IFERROR(VLOOKUP(C55,kolo11!$C$6:$H$137,6,0),0)</f>
        <v>0</v>
      </c>
      <c r="U55" s="31">
        <f>IFERROR(VLOOKUP(C55,kolo12!$C$6:$H$137,6,0),0)</f>
        <v>0</v>
      </c>
      <c r="V55" s="31">
        <f>IFERROR(VLOOKUP(C55,kolo13!$C$6:$H$140,6,0),0)</f>
        <v>0</v>
      </c>
      <c r="W55" s="31">
        <f>IFERROR(VLOOKUP(C55,kolo14!$C$6:$H$131,6,0),0)</f>
        <v>0</v>
      </c>
      <c r="X55" s="31">
        <f>IFERROR(VLOOKUP(C55,kolo15!$C$6:$H$144,6,0),0)</f>
        <v>0</v>
      </c>
      <c r="Y55" s="32">
        <f>IFERROR(VLOOKUP(C55,kolo16!$C$6:$H$131,6,0),0)</f>
        <v>0</v>
      </c>
      <c r="Z55" s="33">
        <f t="array" ref="Z55">SUM(LARGE(R55:Y55,{1,2,3,4,5}))</f>
        <v>0</v>
      </c>
      <c r="AA55" s="30">
        <f>IFERROR(VLOOKUP(C55,kolo17!$C$6:$H$200,6,0),0)</f>
        <v>0</v>
      </c>
      <c r="AB55" s="27">
        <f>IFERROR(VLOOKUP(C55,kolo18!$C$6:$H$131,6,0),0)</f>
        <v>0</v>
      </c>
      <c r="AC55" s="27">
        <f>IFERROR(VLOOKUP(C55,kolo19!$C$6:$H$132,6,0),0)</f>
        <v>0</v>
      </c>
      <c r="AD55" s="31">
        <f>IFERROR(VLOOKUP(C55,kolo20!$C$6:$H$200,6,0),0)</f>
        <v>0</v>
      </c>
      <c r="AE55" s="31">
        <f>IFERROR(VLOOKUP(C55,kolo21!$C$6:$H$200,6,0),0)</f>
        <v>0</v>
      </c>
      <c r="AF55" s="31">
        <f>IFERROR(VLOOKUP(C55,kolo22!$C$6:$H$200,6,0),0)</f>
        <v>0</v>
      </c>
      <c r="AG55" s="31">
        <f>IFERROR(VLOOKUP(C55,kolo23!$C$6:$H$200,6,0),0)</f>
        <v>0</v>
      </c>
      <c r="AH55" s="32">
        <f>IFERROR(VLOOKUP(C55,kolo24!$C$6:$H$200,6,0),0)</f>
        <v>0</v>
      </c>
      <c r="AI55" s="33">
        <f t="array" ref="AI55">SUM(LARGE(AA55:AH55,{1,2,3,4,5}))</f>
        <v>0</v>
      </c>
      <c r="AJ55" s="30">
        <f>IFERROR(VLOOKUP(C55,kolo25!$C$6:$H$200,6,0),0)</f>
        <v>0</v>
      </c>
      <c r="AK55" s="27">
        <f>IFERROR(VLOOKUP(C55,kolo26!$C$6:$H$200,6,0),0)</f>
        <v>0</v>
      </c>
      <c r="AL55" s="27">
        <f>IFERROR(VLOOKUP(C55,kolo27!$C$6:$H$200,6,0),0)</f>
        <v>0</v>
      </c>
      <c r="AM55" s="31">
        <f>IFERROR(VLOOKUP(C55,kolo28!$C$6:$H$200,6,0),0)</f>
        <v>0</v>
      </c>
      <c r="AN55" s="31">
        <f>IFERROR(VLOOKUP(C55,kolo29!$C$6:$H$200,6,0),0)</f>
        <v>0</v>
      </c>
      <c r="AO55" s="31">
        <f>IFERROR(VLOOKUP(C55,kolo30!$C$6:$H$200,6,0),0)</f>
        <v>0</v>
      </c>
      <c r="AP55" s="31">
        <f>IFERROR(VLOOKUP(C55,kolo31!$C$6:$H$200,6,0),0)</f>
        <v>0</v>
      </c>
      <c r="AQ55" s="34">
        <f>IFERROR(VLOOKUP(C55,kolo32!$C$6:$H$200,6,0),0)</f>
        <v>0</v>
      </c>
      <c r="AR55" s="35">
        <f t="array" ref="AR55">SUM(LARGE(AJ55:AQ55,{1,2,3,4,5}))</f>
        <v>0</v>
      </c>
      <c r="AS55" s="36">
        <f>Q55+Z55+AI55+AR55</f>
        <v>0</v>
      </c>
    </row>
    <row r="56" spans="1:45" ht="20.399999999999999" hidden="1">
      <c r="A56" s="18">
        <f t="shared" si="0"/>
        <v>88</v>
      </c>
      <c r="B56" s="19" t="s">
        <v>49</v>
      </c>
      <c r="C56" s="20" t="str">
        <f>Popis!A54</f>
        <v>Čaldarević Andrija</v>
      </c>
      <c r="D56" s="21">
        <f>Popis!B54</f>
        <v>1996</v>
      </c>
      <c r="E56" s="22" t="str">
        <f>LEFT(F56)</f>
        <v>M</v>
      </c>
      <c r="F56" s="23" t="str">
        <f>Popis!E54</f>
        <v>MS</v>
      </c>
      <c r="G56" s="24" t="s">
        <v>50</v>
      </c>
      <c r="H56" s="25">
        <f>1 + COUNTIFS($AS$6:$AS$950,"&gt;" &amp;$AS56, $F$6:$F$950, $F56)</f>
        <v>16</v>
      </c>
      <c r="I56" s="26">
        <f>IFERROR(VLOOKUP(C56,kolo1!$C$6:$H$128,6,0),0)</f>
        <v>0</v>
      </c>
      <c r="J56" s="27">
        <f>IFERROR(VLOOKUP(C56,kolo2!$C$6:$H$200,6,0),0)</f>
        <v>0</v>
      </c>
      <c r="K56" s="27">
        <f>IFERROR(VLOOKUP(C56,kolo3!$C$6:$H$142,6,0),0)</f>
        <v>0</v>
      </c>
      <c r="L56" s="27">
        <f>IFERROR(VLOOKUP(C56,kolo4!$C$6:$H$147,6,0),0)</f>
        <v>0</v>
      </c>
      <c r="M56" s="27">
        <f>IFERROR(VLOOKUP(C56,kolo5!$C$6:$H$144,6,0),0)</f>
        <v>0</v>
      </c>
      <c r="N56" s="27">
        <f>IFERROR(VLOOKUP(C56,kolo6!$C$6:$H$141,6,0),0)</f>
        <v>0</v>
      </c>
      <c r="O56" s="27">
        <f>IFERROR(VLOOKUP(C56,kolo7!$C$6:$H$124,6,0),0)</f>
        <v>0</v>
      </c>
      <c r="P56" s="28">
        <f>IFERROR(VLOOKUP(C56,kolo8!$C$6:$H$132,6,0),0)</f>
        <v>0</v>
      </c>
      <c r="Q56" s="29">
        <f t="array" ref="Q56">SUM(LARGE(I56:P56,{1,2,3,4,5}))</f>
        <v>0</v>
      </c>
      <c r="R56" s="30">
        <f>IFERROR(VLOOKUP(C56,kolo9!$C$6:$H$137,6,0),0)</f>
        <v>0</v>
      </c>
      <c r="S56" s="27">
        <f>IFERROR(VLOOKUP(C56,kolo10!$C$6:$H$134,6,0),0)</f>
        <v>0</v>
      </c>
      <c r="T56" s="27">
        <f>IFERROR(VLOOKUP(C56,kolo11!$C$6:$H$137,6,0),0)</f>
        <v>0</v>
      </c>
      <c r="U56" s="31">
        <f>IFERROR(VLOOKUP(C56,kolo12!$C$6:$H$137,6,0),0)</f>
        <v>0</v>
      </c>
      <c r="V56" s="31">
        <f>IFERROR(VLOOKUP(C56,kolo13!$C$6:$H$140,6,0),0)</f>
        <v>0</v>
      </c>
      <c r="W56" s="31">
        <f>IFERROR(VLOOKUP(C56,kolo14!$C$6:$H$131,6,0),0)</f>
        <v>0</v>
      </c>
      <c r="X56" s="31">
        <f>IFERROR(VLOOKUP(C56,kolo15!$C$6:$H$144,6,0),0)</f>
        <v>0</v>
      </c>
      <c r="Y56" s="32">
        <f>IFERROR(VLOOKUP(C56,kolo16!$C$6:$H$131,6,0),0)</f>
        <v>0</v>
      </c>
      <c r="Z56" s="33">
        <f t="array" ref="Z56">SUM(LARGE(R56:Y56,{1,2,3,4,5}))</f>
        <v>0</v>
      </c>
      <c r="AA56" s="30">
        <f>IFERROR(VLOOKUP(C56,kolo17!$C$6:$H$200,6,0),0)</f>
        <v>0</v>
      </c>
      <c r="AB56" s="27">
        <f>IFERROR(VLOOKUP(C56,kolo18!$C$6:$H$131,6,0),0)</f>
        <v>0</v>
      </c>
      <c r="AC56" s="27">
        <f>IFERROR(VLOOKUP(C56,kolo19!$C$6:$H$132,6,0),0)</f>
        <v>0</v>
      </c>
      <c r="AD56" s="31">
        <f>IFERROR(VLOOKUP(C56,kolo20!$C$6:$H$200,6,0),0)</f>
        <v>0</v>
      </c>
      <c r="AE56" s="31">
        <f>IFERROR(VLOOKUP(C56,kolo21!$C$6:$H$200,6,0),0)</f>
        <v>0</v>
      </c>
      <c r="AF56" s="31">
        <f>IFERROR(VLOOKUP(C56,kolo22!$C$6:$H$200,6,0),0)</f>
        <v>0</v>
      </c>
      <c r="AG56" s="31">
        <f>IFERROR(VLOOKUP(C56,kolo23!$C$6:$H$200,6,0),0)</f>
        <v>0</v>
      </c>
      <c r="AH56" s="32">
        <f>IFERROR(VLOOKUP(C56,kolo24!$C$6:$H$200,6,0),0)</f>
        <v>0</v>
      </c>
      <c r="AI56" s="33">
        <f t="array" ref="AI56">SUM(LARGE(AA56:AH56,{1,2,3,4,5}))</f>
        <v>0</v>
      </c>
      <c r="AJ56" s="30">
        <f>IFERROR(VLOOKUP(C56,kolo25!$C$6:$H$200,6,0),0)</f>
        <v>0</v>
      </c>
      <c r="AK56" s="27">
        <f>IFERROR(VLOOKUP(C56,kolo26!$C$6:$H$200,6,0),0)</f>
        <v>0</v>
      </c>
      <c r="AL56" s="27">
        <f>IFERROR(VLOOKUP(C56,kolo27!$C$6:$H$200,6,0),0)</f>
        <v>0</v>
      </c>
      <c r="AM56" s="31">
        <f>IFERROR(VLOOKUP(C56,kolo28!$C$6:$H$200,6,0),0)</f>
        <v>0</v>
      </c>
      <c r="AN56" s="31">
        <f>IFERROR(VLOOKUP(C56,kolo29!$C$6:$H$200,6,0),0)</f>
        <v>0</v>
      </c>
      <c r="AO56" s="31">
        <f>IFERROR(VLOOKUP(C56,kolo30!$C$6:$H$200,6,0),0)</f>
        <v>0</v>
      </c>
      <c r="AP56" s="31">
        <f>IFERROR(VLOOKUP(C56,kolo31!$C$6:$H$200,6,0),0)</f>
        <v>0</v>
      </c>
      <c r="AQ56" s="34">
        <f>IFERROR(VLOOKUP(C56,kolo32!$C$6:$H$200,6,0),0)</f>
        <v>0</v>
      </c>
      <c r="AR56" s="35">
        <f t="array" ref="AR56">SUM(LARGE(AJ56:AQ56,{1,2,3,4,5}))</f>
        <v>0</v>
      </c>
      <c r="AS56" s="36">
        <f>Q56+Z56+AI56+AR56</f>
        <v>0</v>
      </c>
    </row>
    <row r="57" spans="1:45" ht="20.399999999999999" hidden="1">
      <c r="A57" s="18">
        <f t="shared" si="0"/>
        <v>88</v>
      </c>
      <c r="B57" s="19" t="s">
        <v>49</v>
      </c>
      <c r="C57" s="20" t="str">
        <f>Popis!A55</f>
        <v>Čaleta Jerko</v>
      </c>
      <c r="D57" s="21">
        <f>Popis!B55</f>
        <v>0</v>
      </c>
      <c r="E57" s="22" t="str">
        <f>LEFT(F57)</f>
        <v>M</v>
      </c>
      <c r="F57" s="23" t="str">
        <f>Popis!E55</f>
        <v>Mun</v>
      </c>
      <c r="G57" s="24" t="s">
        <v>50</v>
      </c>
      <c r="H57" s="25">
        <f>1 + COUNTIFS($AS$6:$AS$950,"&gt;" &amp;$AS57, $F$6:$F$950, $F57)</f>
        <v>8</v>
      </c>
      <c r="I57" s="26">
        <f>IFERROR(VLOOKUP(C57,kolo1!$C$6:$H$128,6,0),0)</f>
        <v>0</v>
      </c>
      <c r="J57" s="27">
        <f>IFERROR(VLOOKUP(C57,kolo2!$C$6:$H$200,6,0),0)</f>
        <v>0</v>
      </c>
      <c r="K57" s="27">
        <f>IFERROR(VLOOKUP(C57,kolo3!$C$6:$H$142,6,0),0)</f>
        <v>0</v>
      </c>
      <c r="L57" s="27">
        <f>IFERROR(VLOOKUP(C57,kolo4!$C$6:$H$147,6,0),0)</f>
        <v>0</v>
      </c>
      <c r="M57" s="27">
        <f>IFERROR(VLOOKUP(C57,kolo5!$C$6:$H$144,6,0),0)</f>
        <v>0</v>
      </c>
      <c r="N57" s="27">
        <f>IFERROR(VLOOKUP(C57,kolo6!$C$6:$H$141,6,0),0)</f>
        <v>0</v>
      </c>
      <c r="O57" s="27">
        <f>IFERROR(VLOOKUP(C57,kolo7!$C$6:$H$124,6,0),0)</f>
        <v>0</v>
      </c>
      <c r="P57" s="28">
        <f>IFERROR(VLOOKUP(C57,kolo8!$C$6:$H$132,6,0),0)</f>
        <v>0</v>
      </c>
      <c r="Q57" s="29">
        <f t="array" ref="Q57">SUM(LARGE(I57:P57,{1,2,3,4,5}))</f>
        <v>0</v>
      </c>
      <c r="R57" s="30">
        <f>IFERROR(VLOOKUP(C57,kolo9!$C$6:$H$137,6,0),0)</f>
        <v>0</v>
      </c>
      <c r="S57" s="27">
        <f>IFERROR(VLOOKUP(C57,kolo10!$C$6:$H$134,6,0),0)</f>
        <v>0</v>
      </c>
      <c r="T57" s="27">
        <f>IFERROR(VLOOKUP(C57,kolo11!$C$6:$H$137,6,0),0)</f>
        <v>0</v>
      </c>
      <c r="U57" s="31">
        <f>IFERROR(VLOOKUP(C57,kolo12!$C$6:$H$137,6,0),0)</f>
        <v>0</v>
      </c>
      <c r="V57" s="31">
        <f>IFERROR(VLOOKUP(C57,kolo13!$C$6:$H$140,6,0),0)</f>
        <v>0</v>
      </c>
      <c r="W57" s="31">
        <f>IFERROR(VLOOKUP(C57,kolo14!$C$6:$H$131,6,0),0)</f>
        <v>0</v>
      </c>
      <c r="X57" s="31">
        <f>IFERROR(VLOOKUP(C57,kolo15!$C$6:$H$144,6,0),0)</f>
        <v>0</v>
      </c>
      <c r="Y57" s="32">
        <f>IFERROR(VLOOKUP(C57,kolo16!$C$6:$H$131,6,0),0)</f>
        <v>0</v>
      </c>
      <c r="Z57" s="33">
        <f t="array" ref="Z57">SUM(LARGE(R57:Y57,{1,2,3,4,5}))</f>
        <v>0</v>
      </c>
      <c r="AA57" s="30">
        <f>IFERROR(VLOOKUP(C57,kolo17!$C$6:$H$200,6,0),0)</f>
        <v>0</v>
      </c>
      <c r="AB57" s="27">
        <f>IFERROR(VLOOKUP(C57,kolo18!$C$6:$H$131,6,0),0)</f>
        <v>0</v>
      </c>
      <c r="AC57" s="27">
        <f>IFERROR(VLOOKUP(C57,kolo19!$C$6:$H$132,6,0),0)</f>
        <v>0</v>
      </c>
      <c r="AD57" s="31">
        <f>IFERROR(VLOOKUP(C57,kolo20!$C$6:$H$200,6,0),0)</f>
        <v>0</v>
      </c>
      <c r="AE57" s="31">
        <f>IFERROR(VLOOKUP(C57,kolo21!$C$6:$H$200,6,0),0)</f>
        <v>0</v>
      </c>
      <c r="AF57" s="31">
        <f>IFERROR(VLOOKUP(C57,kolo22!$C$6:$H$200,6,0),0)</f>
        <v>0</v>
      </c>
      <c r="AG57" s="31">
        <f>IFERROR(VLOOKUP(C57,kolo23!$C$6:$H$200,6,0),0)</f>
        <v>0</v>
      </c>
      <c r="AH57" s="32">
        <f>IFERROR(VLOOKUP(C57,kolo24!$C$6:$H$200,6,0),0)</f>
        <v>0</v>
      </c>
      <c r="AI57" s="33">
        <f t="array" ref="AI57">SUM(LARGE(AA57:AH57,{1,2,3,4,5}))</f>
        <v>0</v>
      </c>
      <c r="AJ57" s="30">
        <f>IFERROR(VLOOKUP(C57,kolo25!$C$6:$H$200,6,0),0)</f>
        <v>0</v>
      </c>
      <c r="AK57" s="27">
        <f>IFERROR(VLOOKUP(C57,kolo26!$C$6:$H$200,6,0),0)</f>
        <v>0</v>
      </c>
      <c r="AL57" s="27">
        <f>IFERROR(VLOOKUP(C57,kolo27!$C$6:$H$200,6,0),0)</f>
        <v>0</v>
      </c>
      <c r="AM57" s="31">
        <f>IFERROR(VLOOKUP(C57,kolo28!$C$6:$H$200,6,0),0)</f>
        <v>0</v>
      </c>
      <c r="AN57" s="31">
        <f>IFERROR(VLOOKUP(C57,kolo29!$C$6:$H$200,6,0),0)</f>
        <v>0</v>
      </c>
      <c r="AO57" s="31">
        <f>IFERROR(VLOOKUP(C57,kolo30!$C$6:$H$200,6,0),0)</f>
        <v>0</v>
      </c>
      <c r="AP57" s="31">
        <f>IFERROR(VLOOKUP(C57,kolo31!$C$6:$H$200,6,0),0)</f>
        <v>0</v>
      </c>
      <c r="AQ57" s="34">
        <f>IFERROR(VLOOKUP(C57,kolo32!$C$6:$H$200,6,0),0)</f>
        <v>0</v>
      </c>
      <c r="AR57" s="35">
        <f t="array" ref="AR57">SUM(LARGE(AJ57:AQ57,{1,2,3,4,5}))</f>
        <v>0</v>
      </c>
      <c r="AS57" s="36">
        <f>Q57+Z57+AI57+AR57</f>
        <v>0</v>
      </c>
    </row>
    <row r="58" spans="1:45" ht="20.399999999999999" hidden="1">
      <c r="A58" s="18">
        <f t="shared" si="0"/>
        <v>88</v>
      </c>
      <c r="B58" s="19" t="s">
        <v>49</v>
      </c>
      <c r="C58" s="20" t="str">
        <f>Popis!A56</f>
        <v>Čeliković Mario</v>
      </c>
      <c r="D58" s="21">
        <f>Popis!B56</f>
        <v>1985</v>
      </c>
      <c r="E58" s="22" t="str">
        <f>LEFT(F58)</f>
        <v>M</v>
      </c>
      <c r="F58" s="23" t="str">
        <f>Popis!E56</f>
        <v>M35</v>
      </c>
      <c r="G58" s="24" t="s">
        <v>50</v>
      </c>
      <c r="H58" s="25">
        <f>1 + COUNTIFS($AS$6:$AS$950,"&gt;" &amp;$AS58, $F$6:$F$950, $F58)</f>
        <v>10</v>
      </c>
      <c r="I58" s="26">
        <f>IFERROR(VLOOKUP(C58,kolo1!$C$6:$H$128,6,0),0)</f>
        <v>0</v>
      </c>
      <c r="J58" s="27">
        <f>IFERROR(VLOOKUP(C58,kolo2!$C$6:$H$200,6,0),0)</f>
        <v>0</v>
      </c>
      <c r="K58" s="27">
        <f>IFERROR(VLOOKUP(C58,kolo3!$C$6:$H$142,6,0),0)</f>
        <v>0</v>
      </c>
      <c r="L58" s="27">
        <f>IFERROR(VLOOKUP(C58,kolo4!$C$6:$H$147,6,0),0)</f>
        <v>0</v>
      </c>
      <c r="M58" s="27">
        <f>IFERROR(VLOOKUP(C58,kolo5!$C$6:$H$144,6,0),0)</f>
        <v>0</v>
      </c>
      <c r="N58" s="27">
        <f>IFERROR(VLOOKUP(C58,kolo6!$C$6:$H$141,6,0),0)</f>
        <v>0</v>
      </c>
      <c r="O58" s="27">
        <f>IFERROR(VLOOKUP(C58,kolo7!$C$6:$H$124,6,0),0)</f>
        <v>0</v>
      </c>
      <c r="P58" s="28">
        <f>IFERROR(VLOOKUP(C58,kolo8!$C$6:$H$132,6,0),0)</f>
        <v>0</v>
      </c>
      <c r="Q58" s="29">
        <f t="array" ref="Q58">SUM(LARGE(I58:P58,{1,2,3,4,5}))</f>
        <v>0</v>
      </c>
      <c r="R58" s="30">
        <f>IFERROR(VLOOKUP(C58,kolo9!$C$6:$H$137,6,0),0)</f>
        <v>0</v>
      </c>
      <c r="S58" s="27">
        <f>IFERROR(VLOOKUP(C58,kolo10!$C$6:$H$134,6,0),0)</f>
        <v>0</v>
      </c>
      <c r="T58" s="27">
        <f>IFERROR(VLOOKUP(C58,kolo11!$C$6:$H$137,6,0),0)</f>
        <v>0</v>
      </c>
      <c r="U58" s="31">
        <f>IFERROR(VLOOKUP(C58,kolo12!$C$6:$H$137,6,0),0)</f>
        <v>0</v>
      </c>
      <c r="V58" s="31">
        <f>IFERROR(VLOOKUP(C58,kolo13!$C$6:$H$140,6,0),0)</f>
        <v>0</v>
      </c>
      <c r="W58" s="31">
        <f>IFERROR(VLOOKUP(C58,kolo14!$C$6:$H$131,6,0),0)</f>
        <v>0</v>
      </c>
      <c r="X58" s="31">
        <f>IFERROR(VLOOKUP(C58,kolo15!$C$6:$H$144,6,0),0)</f>
        <v>0</v>
      </c>
      <c r="Y58" s="32">
        <f>IFERROR(VLOOKUP(C58,kolo16!$C$6:$H$131,6,0),0)</f>
        <v>0</v>
      </c>
      <c r="Z58" s="33">
        <f t="array" ref="Z58">SUM(LARGE(R58:Y58,{1,2,3,4,5}))</f>
        <v>0</v>
      </c>
      <c r="AA58" s="30">
        <f>IFERROR(VLOOKUP(C58,kolo17!$C$6:$H$200,6,0),0)</f>
        <v>0</v>
      </c>
      <c r="AB58" s="27">
        <f>IFERROR(VLOOKUP(C58,kolo18!$C$6:$H$131,6,0),0)</f>
        <v>0</v>
      </c>
      <c r="AC58" s="27">
        <f>IFERROR(VLOOKUP(C58,kolo19!$C$6:$H$132,6,0),0)</f>
        <v>0</v>
      </c>
      <c r="AD58" s="31">
        <f>IFERROR(VLOOKUP(C58,kolo20!$C$6:$H$200,6,0),0)</f>
        <v>0</v>
      </c>
      <c r="AE58" s="31">
        <f>IFERROR(VLOOKUP(C58,kolo21!$C$6:$H$200,6,0),0)</f>
        <v>0</v>
      </c>
      <c r="AF58" s="31">
        <f>IFERROR(VLOOKUP(C58,kolo22!$C$6:$H$200,6,0),0)</f>
        <v>0</v>
      </c>
      <c r="AG58" s="31">
        <f>IFERROR(VLOOKUP(C58,kolo23!$C$6:$H$200,6,0),0)</f>
        <v>0</v>
      </c>
      <c r="AH58" s="32">
        <f>IFERROR(VLOOKUP(C58,kolo24!$C$6:$H$200,6,0),0)</f>
        <v>0</v>
      </c>
      <c r="AI58" s="33">
        <f t="array" ref="AI58">SUM(LARGE(AA58:AH58,{1,2,3,4,5}))</f>
        <v>0</v>
      </c>
      <c r="AJ58" s="30">
        <f>IFERROR(VLOOKUP(C58,kolo25!$C$6:$H$200,6,0),0)</f>
        <v>0</v>
      </c>
      <c r="AK58" s="27">
        <f>IFERROR(VLOOKUP(C58,kolo26!$C$6:$H$200,6,0),0)</f>
        <v>0</v>
      </c>
      <c r="AL58" s="27">
        <f>IFERROR(VLOOKUP(C58,kolo27!$C$6:$H$200,6,0),0)</f>
        <v>0</v>
      </c>
      <c r="AM58" s="31">
        <f>IFERROR(VLOOKUP(C58,kolo28!$C$6:$H$200,6,0),0)</f>
        <v>0</v>
      </c>
      <c r="AN58" s="31">
        <f>IFERROR(VLOOKUP(C58,kolo29!$C$6:$H$200,6,0),0)</f>
        <v>0</v>
      </c>
      <c r="AO58" s="31">
        <f>IFERROR(VLOOKUP(C58,kolo30!$C$6:$H$200,6,0),0)</f>
        <v>0</v>
      </c>
      <c r="AP58" s="31">
        <f>IFERROR(VLOOKUP(C58,kolo31!$C$6:$H$200,6,0),0)</f>
        <v>0</v>
      </c>
      <c r="AQ58" s="34">
        <f>IFERROR(VLOOKUP(C58,kolo32!$C$6:$H$200,6,0),0)</f>
        <v>0</v>
      </c>
      <c r="AR58" s="35">
        <f t="array" ref="AR58">SUM(LARGE(AJ58:AQ58,{1,2,3,4,5}))</f>
        <v>0</v>
      </c>
      <c r="AS58" s="36">
        <f>Q58+Z58+AI58+AR58</f>
        <v>0</v>
      </c>
    </row>
    <row r="59" spans="1:45" ht="20.399999999999999">
      <c r="A59" s="18">
        <f t="shared" si="0"/>
        <v>14</v>
      </c>
      <c r="B59" s="19" t="s">
        <v>49</v>
      </c>
      <c r="C59" s="20" t="str">
        <f>Popis!A32</f>
        <v>Brkić Dejan</v>
      </c>
      <c r="D59" s="21">
        <f>Popis!B32</f>
        <v>1981</v>
      </c>
      <c r="E59" s="22" t="str">
        <f>LEFT(F59)</f>
        <v>M</v>
      </c>
      <c r="F59" s="23" t="str">
        <f>Popis!E32</f>
        <v>M40</v>
      </c>
      <c r="G59" s="24" t="s">
        <v>50</v>
      </c>
      <c r="H59" s="25">
        <f>1 + COUNTIFS($AS$6:$AS$950,"&gt;" &amp;$AS59, $F$6:$F$950, $F59)</f>
        <v>2</v>
      </c>
      <c r="I59" s="26">
        <f>IFERROR(VLOOKUP(C59,kolo1!$C$6:$H$128,6,0),0)</f>
        <v>44.134187490830854</v>
      </c>
      <c r="J59" s="27">
        <f>IFERROR(VLOOKUP(C59,kolo2!$C$6:$H$200,6,0),0)</f>
        <v>50.985099922321879</v>
      </c>
      <c r="K59" s="27">
        <f>IFERROR(VLOOKUP(C59,kolo3!$C$6:$H$142,6,0),0)</f>
        <v>0</v>
      </c>
      <c r="L59" s="27">
        <f>IFERROR(VLOOKUP(C59,kolo4!$C$6:$H$147,6,0),0)</f>
        <v>49.775282502573837</v>
      </c>
      <c r="M59" s="27">
        <f>IFERROR(VLOOKUP(C59,kolo5!$C$6:$H$144,6,0),0)</f>
        <v>50.034595856510037</v>
      </c>
      <c r="N59" s="27">
        <f>IFERROR(VLOOKUP(C59,kolo6!$C$6:$H$141,6,0),0)</f>
        <v>51.200000000000017</v>
      </c>
      <c r="O59" s="27">
        <f>IFERROR(VLOOKUP(C59,kolo7!$C$6:$H$124,6,0),0)</f>
        <v>49.262667148902352</v>
      </c>
      <c r="P59" s="28">
        <f>IFERROR(VLOOKUP(C59,kolo8!$C$6:$H$132,6,0),0)</f>
        <v>43.55547176925252</v>
      </c>
      <c r="Q59" s="29">
        <f t="array" ref="Q59">SUM(LARGE(I59:P59,{1,2,3,4,5}))</f>
        <v>251.25764543030812</v>
      </c>
      <c r="R59" s="30">
        <f>IFERROR(VLOOKUP(C59,kolo9!$C$6:$H$137,6,0),0)</f>
        <v>36.066407522618391</v>
      </c>
      <c r="S59" s="27">
        <f>IFERROR(VLOOKUP(C59,kolo10!$C$6:$H$134,6,0),0)</f>
        <v>39.778929426146242</v>
      </c>
      <c r="T59" s="27">
        <f>IFERROR(VLOOKUP(C59,kolo11!$C$6:$H$137,6,0),0)</f>
        <v>0</v>
      </c>
      <c r="U59" s="31">
        <f>IFERROR(VLOOKUP(C59,kolo12!$C$6:$H$137,6,0),0)</f>
        <v>34.844377415402015</v>
      </c>
      <c r="V59" s="31">
        <f>IFERROR(VLOOKUP(C59,kolo13!$C$6:$H$140,6,0),0)</f>
        <v>40.617240000175805</v>
      </c>
      <c r="W59" s="31">
        <f>IFERROR(VLOOKUP(C59,kolo14!$C$6:$H$131,6,0),0)</f>
        <v>36.381960191483998</v>
      </c>
      <c r="X59" s="31">
        <f>IFERROR(VLOOKUP(C59,kolo15!$C$6:$H$144,6,0),0)</f>
        <v>0</v>
      </c>
      <c r="Y59" s="32">
        <f>IFERROR(VLOOKUP(C59,kolo16!$C$6:$H$131,6,0),0)</f>
        <v>37.114710382689232</v>
      </c>
      <c r="Z59" s="33">
        <f t="array" ref="Z59">SUM(LARGE(R59:Y59,{1,2,3,4,5}))</f>
        <v>189.95924752311365</v>
      </c>
      <c r="AA59" s="30">
        <f>IFERROR(VLOOKUP(C59,kolo17!$C$6:$H$200,6,0),0)</f>
        <v>0</v>
      </c>
      <c r="AB59" s="27">
        <f>IFERROR(VLOOKUP(C59,kolo18!$C$6:$H$131,6,0),0)</f>
        <v>0</v>
      </c>
      <c r="AC59" s="27">
        <f>IFERROR(VLOOKUP(C59,kolo19!$C$6:$H$132,6,0),0)</f>
        <v>0</v>
      </c>
      <c r="AD59" s="31">
        <f>IFERROR(VLOOKUP(C59,kolo20!$C$6:$H$200,6,0),0)</f>
        <v>0</v>
      </c>
      <c r="AE59" s="31">
        <f>IFERROR(VLOOKUP(C59,kolo21!$C$6:$H$200,6,0),0)</f>
        <v>0</v>
      </c>
      <c r="AF59" s="31">
        <f>IFERROR(VLOOKUP(C59,kolo22!$C$6:$H$200,6,0),0)</f>
        <v>0</v>
      </c>
      <c r="AG59" s="31">
        <f>IFERROR(VLOOKUP(C59,kolo23!$C$6:$H$200,6,0),0)</f>
        <v>0</v>
      </c>
      <c r="AH59" s="32">
        <f>IFERROR(VLOOKUP(C59,kolo24!$C$6:$H$200,6,0),0)</f>
        <v>0</v>
      </c>
      <c r="AI59" s="33">
        <f t="array" ref="AI59">SUM(LARGE(AA59:AH59,{1,2,3,4,5}))</f>
        <v>0</v>
      </c>
      <c r="AJ59" s="30">
        <f>IFERROR(VLOOKUP(C59,kolo25!$C$6:$H$200,6,0),0)</f>
        <v>0</v>
      </c>
      <c r="AK59" s="27">
        <f>IFERROR(VLOOKUP(C59,kolo26!$C$6:$H$200,6,0),0)</f>
        <v>0</v>
      </c>
      <c r="AL59" s="27">
        <f>IFERROR(VLOOKUP(C59,kolo27!$C$6:$H$200,6,0),0)</f>
        <v>0</v>
      </c>
      <c r="AM59" s="31">
        <f>IFERROR(VLOOKUP(C59,kolo28!$C$6:$H$200,6,0),0)</f>
        <v>0</v>
      </c>
      <c r="AN59" s="31">
        <f>IFERROR(VLOOKUP(C59,kolo29!$C$6:$H$200,6,0),0)</f>
        <v>0</v>
      </c>
      <c r="AO59" s="31">
        <f>IFERROR(VLOOKUP(C59,kolo30!$C$6:$H$200,6,0),0)</f>
        <v>0</v>
      </c>
      <c r="AP59" s="31">
        <f>IFERROR(VLOOKUP(C59,kolo31!$C$6:$H$200,6,0),0)</f>
        <v>0</v>
      </c>
      <c r="AQ59" s="34">
        <f>IFERROR(VLOOKUP(C59,kolo32!$C$6:$H$200,6,0),0)</f>
        <v>0</v>
      </c>
      <c r="AR59" s="35">
        <f t="array" ref="AR59">SUM(LARGE(AJ59:AQ59,{1,2,3,4,5}))</f>
        <v>0</v>
      </c>
      <c r="AS59" s="36">
        <f>Q59+Z59+AI59+AR59</f>
        <v>441.21689295342173</v>
      </c>
    </row>
    <row r="60" spans="1:45" ht="20.399999999999999" hidden="1">
      <c r="A60" s="18">
        <f t="shared" si="0"/>
        <v>88</v>
      </c>
      <c r="B60" s="19" t="s">
        <v>49</v>
      </c>
      <c r="C60" s="20" t="str">
        <f>Popis!A58</f>
        <v>Čmrlec Branko</v>
      </c>
      <c r="D60" s="21">
        <f>Popis!B58</f>
        <v>1976</v>
      </c>
      <c r="E60" s="22" t="str">
        <f>LEFT(F60)</f>
        <v>M</v>
      </c>
      <c r="F60" s="23" t="str">
        <f>Popis!E58</f>
        <v>M45</v>
      </c>
      <c r="G60" s="24" t="s">
        <v>50</v>
      </c>
      <c r="H60" s="25">
        <f>1 + COUNTIFS($AS$6:$AS$950,"&gt;" &amp;$AS60, $F$6:$F$950, $F60)</f>
        <v>15</v>
      </c>
      <c r="I60" s="26">
        <f>IFERROR(VLOOKUP(C60,kolo1!$C$6:$H$128,6,0),0)</f>
        <v>0</v>
      </c>
      <c r="J60" s="27">
        <f>IFERROR(VLOOKUP(C60,kolo2!$C$6:$H$200,6,0),0)</f>
        <v>0</v>
      </c>
      <c r="K60" s="27">
        <f>IFERROR(VLOOKUP(C60,kolo3!$C$6:$H$142,6,0),0)</f>
        <v>0</v>
      </c>
      <c r="L60" s="27">
        <f>IFERROR(VLOOKUP(C60,kolo4!$C$6:$H$147,6,0),0)</f>
        <v>0</v>
      </c>
      <c r="M60" s="27">
        <f>IFERROR(VLOOKUP(C60,kolo5!$C$6:$H$144,6,0),0)</f>
        <v>0</v>
      </c>
      <c r="N60" s="27">
        <f>IFERROR(VLOOKUP(C60,kolo6!$C$6:$H$141,6,0),0)</f>
        <v>0</v>
      </c>
      <c r="O60" s="27">
        <f>IFERROR(VLOOKUP(C60,kolo7!$C$6:$H$124,6,0),0)</f>
        <v>0</v>
      </c>
      <c r="P60" s="28">
        <f>IFERROR(VLOOKUP(C60,kolo8!$C$6:$H$132,6,0),0)</f>
        <v>0</v>
      </c>
      <c r="Q60" s="29">
        <f t="array" ref="Q60">SUM(LARGE(I60:P60,{1,2,3,4,5}))</f>
        <v>0</v>
      </c>
      <c r="R60" s="30">
        <f>IFERROR(VLOOKUP(C60,kolo9!$C$6:$H$137,6,0),0)</f>
        <v>0</v>
      </c>
      <c r="S60" s="27">
        <f>IFERROR(VLOOKUP(C60,kolo10!$C$6:$H$134,6,0),0)</f>
        <v>0</v>
      </c>
      <c r="T60" s="27">
        <f>IFERROR(VLOOKUP(C60,kolo11!$C$6:$H$137,6,0),0)</f>
        <v>0</v>
      </c>
      <c r="U60" s="31">
        <f>IFERROR(VLOOKUP(C60,kolo12!$C$6:$H$137,6,0),0)</f>
        <v>0</v>
      </c>
      <c r="V60" s="31">
        <f>IFERROR(VLOOKUP(C60,kolo13!$C$6:$H$140,6,0),0)</f>
        <v>0</v>
      </c>
      <c r="W60" s="31">
        <f>IFERROR(VLOOKUP(C60,kolo14!$C$6:$H$131,6,0),0)</f>
        <v>0</v>
      </c>
      <c r="X60" s="31">
        <f>IFERROR(VLOOKUP(C60,kolo15!$C$6:$H$144,6,0),0)</f>
        <v>0</v>
      </c>
      <c r="Y60" s="32">
        <f>IFERROR(VLOOKUP(C60,kolo16!$C$6:$H$131,6,0),0)</f>
        <v>0</v>
      </c>
      <c r="Z60" s="33">
        <f t="array" ref="Z60">SUM(LARGE(R60:Y60,{1,2,3,4,5}))</f>
        <v>0</v>
      </c>
      <c r="AA60" s="30">
        <f>IFERROR(VLOOKUP(C60,kolo17!$C$6:$H$200,6,0),0)</f>
        <v>0</v>
      </c>
      <c r="AB60" s="27">
        <f>IFERROR(VLOOKUP(C60,kolo18!$C$6:$H$131,6,0),0)</f>
        <v>0</v>
      </c>
      <c r="AC60" s="27">
        <f>IFERROR(VLOOKUP(C60,kolo19!$C$6:$H$132,6,0),0)</f>
        <v>0</v>
      </c>
      <c r="AD60" s="31">
        <f>IFERROR(VLOOKUP(C60,kolo20!$C$6:$H$200,6,0),0)</f>
        <v>0</v>
      </c>
      <c r="AE60" s="31">
        <f>IFERROR(VLOOKUP(C60,kolo21!$C$6:$H$200,6,0),0)</f>
        <v>0</v>
      </c>
      <c r="AF60" s="31">
        <f>IFERROR(VLOOKUP(C60,kolo22!$C$6:$H$200,6,0),0)</f>
        <v>0</v>
      </c>
      <c r="AG60" s="31">
        <f>IFERROR(VLOOKUP(C60,kolo23!$C$6:$H$200,6,0),0)</f>
        <v>0</v>
      </c>
      <c r="AH60" s="32">
        <f>IFERROR(VLOOKUP(C60,kolo24!$C$6:$H$200,6,0),0)</f>
        <v>0</v>
      </c>
      <c r="AI60" s="33">
        <f t="array" ref="AI60">SUM(LARGE(AA60:AH60,{1,2,3,4,5}))</f>
        <v>0</v>
      </c>
      <c r="AJ60" s="30">
        <f>IFERROR(VLOOKUP(C60,kolo25!$C$6:$H$200,6,0),0)</f>
        <v>0</v>
      </c>
      <c r="AK60" s="27">
        <f>IFERROR(VLOOKUP(C60,kolo26!$C$6:$H$200,6,0),0)</f>
        <v>0</v>
      </c>
      <c r="AL60" s="27">
        <f>IFERROR(VLOOKUP(C60,kolo27!$C$6:$H$200,6,0),0)</f>
        <v>0</v>
      </c>
      <c r="AM60" s="31">
        <f>IFERROR(VLOOKUP(C60,kolo28!$C$6:$H$200,6,0),0)</f>
        <v>0</v>
      </c>
      <c r="AN60" s="31">
        <f>IFERROR(VLOOKUP(C60,kolo29!$C$6:$H$200,6,0),0)</f>
        <v>0</v>
      </c>
      <c r="AO60" s="31">
        <f>IFERROR(VLOOKUP(C60,kolo30!$C$6:$H$200,6,0),0)</f>
        <v>0</v>
      </c>
      <c r="AP60" s="31">
        <f>IFERROR(VLOOKUP(C60,kolo31!$C$6:$H$200,6,0),0)</f>
        <v>0</v>
      </c>
      <c r="AQ60" s="34">
        <f>IFERROR(VLOOKUP(C60,kolo32!$C$6:$H$200,6,0),0)</f>
        <v>0</v>
      </c>
      <c r="AR60" s="35">
        <f t="array" ref="AR60">SUM(LARGE(AJ60:AQ60,{1,2,3,4,5}))</f>
        <v>0</v>
      </c>
      <c r="AS60" s="36">
        <f>Q60+Z60+AI60+AR60</f>
        <v>0</v>
      </c>
    </row>
    <row r="61" spans="1:45" ht="20.399999999999999">
      <c r="A61" s="18">
        <f t="shared" si="0"/>
        <v>15</v>
      </c>
      <c r="B61" s="19" t="s">
        <v>49</v>
      </c>
      <c r="C61" s="20" t="str">
        <f>Popis!A20</f>
        <v>Beneta Dražen</v>
      </c>
      <c r="D61" s="21">
        <f>Popis!B20</f>
        <v>1982</v>
      </c>
      <c r="E61" s="22" t="str">
        <f>LEFT(F61)</f>
        <v>M</v>
      </c>
      <c r="F61" s="23" t="str">
        <f>Popis!E20</f>
        <v>M35</v>
      </c>
      <c r="G61" s="24" t="s">
        <v>50</v>
      </c>
      <c r="H61" s="25">
        <f>1 + COUNTIFS($AS$6:$AS$950,"&gt;" &amp;$AS61, $F$6:$F$950, $F61)</f>
        <v>3</v>
      </c>
      <c r="I61" s="26">
        <f>IFERROR(VLOOKUP(C61,kolo1!$C$6:$H$128,6,0),0)</f>
        <v>0</v>
      </c>
      <c r="J61" s="27">
        <f>IFERROR(VLOOKUP(C61,kolo2!$C$6:$H$200,6,0),0)</f>
        <v>0</v>
      </c>
      <c r="K61" s="27">
        <f>IFERROR(VLOOKUP(C61,kolo3!$C$6:$H$142,6,0),0)</f>
        <v>40.625194381418169</v>
      </c>
      <c r="L61" s="27">
        <f>IFERROR(VLOOKUP(C61,kolo4!$C$6:$H$147,6,0),0)</f>
        <v>43.640168826103263</v>
      </c>
      <c r="M61" s="27">
        <f>IFERROR(VLOOKUP(C61,kolo5!$C$6:$H$144,6,0),0)</f>
        <v>43.094015655247887</v>
      </c>
      <c r="N61" s="27">
        <f>IFERROR(VLOOKUP(C61,kolo6!$C$6:$H$141,6,0),0)</f>
        <v>0</v>
      </c>
      <c r="O61" s="27">
        <f>IFERROR(VLOOKUP(C61,kolo7!$C$6:$H$124,6,0),0)</f>
        <v>44.63220423908384</v>
      </c>
      <c r="P61" s="28">
        <f>IFERROR(VLOOKUP(C61,kolo8!$C$6:$H$132,6,0),0)</f>
        <v>42.63985434828146</v>
      </c>
      <c r="Q61" s="29">
        <f t="array" ref="Q61">SUM(LARGE(I61:P61,{1,2,3,4,5}))</f>
        <v>214.63143745013463</v>
      </c>
      <c r="R61" s="30">
        <f>IFERROR(VLOOKUP(C61,kolo9!$C$6:$H$137,6,0),0)</f>
        <v>35.198886506138784</v>
      </c>
      <c r="S61" s="27">
        <f>IFERROR(VLOOKUP(C61,kolo10!$C$6:$H$134,6,0),0)</f>
        <v>37.565036420395423</v>
      </c>
      <c r="T61" s="27">
        <f>IFERROR(VLOOKUP(C61,kolo11!$C$6:$H$137,6,0),0)</f>
        <v>33.786545485122247</v>
      </c>
      <c r="U61" s="31">
        <f>IFERROR(VLOOKUP(C61,kolo12!$C$6:$H$137,6,0),0)</f>
        <v>34.548574661946155</v>
      </c>
      <c r="V61" s="31">
        <f>IFERROR(VLOOKUP(C61,kolo13!$C$6:$H$140,6,0),0)</f>
        <v>37.204125432523725</v>
      </c>
      <c r="W61" s="31">
        <f>IFERROR(VLOOKUP(C61,kolo14!$C$6:$H$131,6,0),0)</f>
        <v>0</v>
      </c>
      <c r="X61" s="31">
        <f>IFERROR(VLOOKUP(C61,kolo15!$C$6:$H$144,6,0),0)</f>
        <v>36.324279724624724</v>
      </c>
      <c r="Y61" s="32">
        <f>IFERROR(VLOOKUP(C61,kolo16!$C$6:$H$131,6,0),0)</f>
        <v>35.670697581065383</v>
      </c>
      <c r="Z61" s="33">
        <f t="array" ref="Z61">SUM(LARGE(R61:Y61,{1,2,3,4,5}))</f>
        <v>181.96302566474805</v>
      </c>
      <c r="AA61" s="30">
        <f>IFERROR(VLOOKUP(C61,kolo17!$C$6:$H$200,6,0),0)</f>
        <v>0</v>
      </c>
      <c r="AB61" s="27">
        <f>IFERROR(VLOOKUP(C61,kolo18!$C$6:$H$131,6,0),0)</f>
        <v>0</v>
      </c>
      <c r="AC61" s="27">
        <f>IFERROR(VLOOKUP(C61,kolo19!$C$6:$H$132,6,0),0)</f>
        <v>43.7890159392852</v>
      </c>
      <c r="AD61" s="31">
        <f>IFERROR(VLOOKUP(C61,kolo20!$C$6:$H$200,6,0),0)</f>
        <v>0</v>
      </c>
      <c r="AE61" s="31">
        <f>IFERROR(VLOOKUP(C61,kolo21!$C$6:$H$200,6,0),0)</f>
        <v>0</v>
      </c>
      <c r="AF61" s="31">
        <f>IFERROR(VLOOKUP(C61,kolo22!$C$6:$H$200,6,0),0)</f>
        <v>0</v>
      </c>
      <c r="AG61" s="31">
        <f>IFERROR(VLOOKUP(C61,kolo23!$C$6:$H$200,6,0),0)</f>
        <v>0</v>
      </c>
      <c r="AH61" s="32">
        <f>IFERROR(VLOOKUP(C61,kolo24!$C$6:$H$200,6,0),0)</f>
        <v>0</v>
      </c>
      <c r="AI61" s="33">
        <f t="array" ref="AI61">SUM(LARGE(AA61:AH61,{1,2,3,4,5}))</f>
        <v>43.7890159392852</v>
      </c>
      <c r="AJ61" s="30">
        <f>IFERROR(VLOOKUP(C61,kolo25!$C$6:$H$200,6,0),0)</f>
        <v>0</v>
      </c>
      <c r="AK61" s="27">
        <f>IFERROR(VLOOKUP(C61,kolo26!$C$6:$H$200,6,0),0)</f>
        <v>0</v>
      </c>
      <c r="AL61" s="27">
        <f>IFERROR(VLOOKUP(C61,kolo27!$C$6:$H$200,6,0),0)</f>
        <v>0</v>
      </c>
      <c r="AM61" s="31">
        <f>IFERROR(VLOOKUP(C61,kolo28!$C$6:$H$200,6,0),0)</f>
        <v>0</v>
      </c>
      <c r="AN61" s="31">
        <f>IFERROR(VLOOKUP(C61,kolo29!$C$6:$H$200,6,0),0)</f>
        <v>0</v>
      </c>
      <c r="AO61" s="31">
        <f>IFERROR(VLOOKUP(C61,kolo30!$C$6:$H$200,6,0),0)</f>
        <v>0</v>
      </c>
      <c r="AP61" s="31">
        <f>IFERROR(VLOOKUP(C61,kolo31!$C$6:$H$200,6,0),0)</f>
        <v>0</v>
      </c>
      <c r="AQ61" s="34">
        <f>IFERROR(VLOOKUP(C61,kolo32!$C$6:$H$200,6,0),0)</f>
        <v>0</v>
      </c>
      <c r="AR61" s="35">
        <f t="array" ref="AR61">SUM(LARGE(AJ61:AQ61,{1,2,3,4,5}))</f>
        <v>0</v>
      </c>
      <c r="AS61" s="36">
        <f>Q61+Z61+AI61+AR61</f>
        <v>440.38347905416788</v>
      </c>
    </row>
    <row r="62" spans="1:45" ht="20.399999999999999" hidden="1">
      <c r="A62" s="18">
        <f t="shared" si="0"/>
        <v>88</v>
      </c>
      <c r="B62" s="19" t="s">
        <v>49</v>
      </c>
      <c r="C62" s="20" t="str">
        <f>Popis!A60</f>
        <v>Čoti Vedran</v>
      </c>
      <c r="D62" s="21">
        <f>Popis!B60</f>
        <v>1977</v>
      </c>
      <c r="E62" s="22" t="str">
        <f>LEFT(F62)</f>
        <v>M</v>
      </c>
      <c r="F62" s="23" t="str">
        <f>Popis!E60</f>
        <v>M40</v>
      </c>
      <c r="G62" s="24" t="s">
        <v>50</v>
      </c>
      <c r="H62" s="25">
        <f>1 + COUNTIFS($AS$6:$AS$950,"&gt;" &amp;$AS62, $F$6:$F$950, $F62)</f>
        <v>17</v>
      </c>
      <c r="I62" s="26">
        <f>IFERROR(VLOOKUP(C62,kolo1!$C$6:$H$128,6,0),0)</f>
        <v>0</v>
      </c>
      <c r="J62" s="27">
        <f>IFERROR(VLOOKUP(C62,kolo2!$C$6:$H$200,6,0),0)</f>
        <v>0</v>
      </c>
      <c r="K62" s="27">
        <f>IFERROR(VLOOKUP(C62,kolo3!$C$6:$H$142,6,0),0)</f>
        <v>0</v>
      </c>
      <c r="L62" s="27">
        <f>IFERROR(VLOOKUP(C62,kolo4!$C$6:$H$147,6,0),0)</f>
        <v>0</v>
      </c>
      <c r="M62" s="27">
        <f>IFERROR(VLOOKUP(C62,kolo5!$C$6:$H$144,6,0),0)</f>
        <v>0</v>
      </c>
      <c r="N62" s="27">
        <f>IFERROR(VLOOKUP(C62,kolo6!$C$6:$H$141,6,0),0)</f>
        <v>0</v>
      </c>
      <c r="O62" s="27">
        <f>IFERROR(VLOOKUP(C62,kolo7!$C$6:$H$124,6,0),0)</f>
        <v>0</v>
      </c>
      <c r="P62" s="28">
        <f>IFERROR(VLOOKUP(C62,kolo8!$C$6:$H$132,6,0),0)</f>
        <v>0</v>
      </c>
      <c r="Q62" s="29">
        <f t="array" ref="Q62">SUM(LARGE(I62:P62,{1,2,3,4,5}))</f>
        <v>0</v>
      </c>
      <c r="R62" s="30">
        <f>IFERROR(VLOOKUP(C62,kolo9!$C$6:$H$137,6,0),0)</f>
        <v>0</v>
      </c>
      <c r="S62" s="27">
        <f>IFERROR(VLOOKUP(C62,kolo10!$C$6:$H$134,6,0),0)</f>
        <v>0</v>
      </c>
      <c r="T62" s="27">
        <f>IFERROR(VLOOKUP(C62,kolo11!$C$6:$H$137,6,0),0)</f>
        <v>0</v>
      </c>
      <c r="U62" s="31">
        <f>IFERROR(VLOOKUP(C62,kolo12!$C$6:$H$137,6,0),0)</f>
        <v>0</v>
      </c>
      <c r="V62" s="31">
        <f>IFERROR(VLOOKUP(C62,kolo13!$C$6:$H$140,6,0),0)</f>
        <v>0</v>
      </c>
      <c r="W62" s="31">
        <f>IFERROR(VLOOKUP(C62,kolo14!$C$6:$H$131,6,0),0)</f>
        <v>0</v>
      </c>
      <c r="X62" s="31">
        <f>IFERROR(VLOOKUP(C62,kolo15!$C$6:$H$144,6,0),0)</f>
        <v>0</v>
      </c>
      <c r="Y62" s="32">
        <f>IFERROR(VLOOKUP(C62,kolo16!$C$6:$H$131,6,0),0)</f>
        <v>0</v>
      </c>
      <c r="Z62" s="33">
        <f t="array" ref="Z62">SUM(LARGE(R62:Y62,{1,2,3,4,5}))</f>
        <v>0</v>
      </c>
      <c r="AA62" s="30">
        <f>IFERROR(VLOOKUP(C62,kolo17!$C$6:$H$200,6,0),0)</f>
        <v>0</v>
      </c>
      <c r="AB62" s="27">
        <f>IFERROR(VLOOKUP(C62,kolo18!$C$6:$H$131,6,0),0)</f>
        <v>0</v>
      </c>
      <c r="AC62" s="27">
        <f>IFERROR(VLOOKUP(C62,kolo19!$C$6:$H$132,6,0),0)</f>
        <v>0</v>
      </c>
      <c r="AD62" s="31">
        <f>IFERROR(VLOOKUP(C62,kolo20!$C$6:$H$200,6,0),0)</f>
        <v>0</v>
      </c>
      <c r="AE62" s="31">
        <f>IFERROR(VLOOKUP(C62,kolo21!$C$6:$H$200,6,0),0)</f>
        <v>0</v>
      </c>
      <c r="AF62" s="31">
        <f>IFERROR(VLOOKUP(C62,kolo22!$C$6:$H$200,6,0),0)</f>
        <v>0</v>
      </c>
      <c r="AG62" s="31">
        <f>IFERROR(VLOOKUP(C62,kolo23!$C$6:$H$200,6,0),0)</f>
        <v>0</v>
      </c>
      <c r="AH62" s="32">
        <f>IFERROR(VLOOKUP(C62,kolo24!$C$6:$H$200,6,0),0)</f>
        <v>0</v>
      </c>
      <c r="AI62" s="33">
        <f t="array" ref="AI62">SUM(LARGE(AA62:AH62,{1,2,3,4,5}))</f>
        <v>0</v>
      </c>
      <c r="AJ62" s="30">
        <f>IFERROR(VLOOKUP(C62,kolo25!$C$6:$H$200,6,0),0)</f>
        <v>0</v>
      </c>
      <c r="AK62" s="27">
        <f>IFERROR(VLOOKUP(C62,kolo26!$C$6:$H$200,6,0),0)</f>
        <v>0</v>
      </c>
      <c r="AL62" s="27">
        <f>IFERROR(VLOOKUP(C62,kolo27!$C$6:$H$200,6,0),0)</f>
        <v>0</v>
      </c>
      <c r="AM62" s="31">
        <f>IFERROR(VLOOKUP(C62,kolo28!$C$6:$H$200,6,0),0)</f>
        <v>0</v>
      </c>
      <c r="AN62" s="31">
        <f>IFERROR(VLOOKUP(C62,kolo29!$C$6:$H$200,6,0),0)</f>
        <v>0</v>
      </c>
      <c r="AO62" s="31">
        <f>IFERROR(VLOOKUP(C62,kolo30!$C$6:$H$200,6,0),0)</f>
        <v>0</v>
      </c>
      <c r="AP62" s="31">
        <f>IFERROR(VLOOKUP(C62,kolo31!$C$6:$H$200,6,0),0)</f>
        <v>0</v>
      </c>
      <c r="AQ62" s="34">
        <f>IFERROR(VLOOKUP(C62,kolo32!$C$6:$H$200,6,0),0)</f>
        <v>0</v>
      </c>
      <c r="AR62" s="35">
        <f t="array" ref="AR62">SUM(LARGE(AJ62:AQ62,{1,2,3,4,5}))</f>
        <v>0</v>
      </c>
      <c r="AS62" s="36">
        <f>Q62+Z62+AI62+AR62</f>
        <v>0</v>
      </c>
    </row>
    <row r="63" spans="1:45" ht="20.399999999999999" hidden="1">
      <c r="A63" s="18">
        <f t="shared" si="0"/>
        <v>88</v>
      </c>
      <c r="B63" s="19" t="s">
        <v>49</v>
      </c>
      <c r="C63" s="20" t="str">
        <f>Popis!A61</f>
        <v>Čović Branko</v>
      </c>
      <c r="D63" s="21">
        <f>Popis!B61</f>
        <v>0</v>
      </c>
      <c r="E63" s="22" t="str">
        <f>LEFT(F63)</f>
        <v>M</v>
      </c>
      <c r="F63" s="23" t="str">
        <f>Popis!E61</f>
        <v>Mun</v>
      </c>
      <c r="G63" s="24" t="s">
        <v>50</v>
      </c>
      <c r="H63" s="25">
        <f>1 + COUNTIFS($AS$6:$AS$950,"&gt;" &amp;$AS63, $F$6:$F$950, $F63)</f>
        <v>8</v>
      </c>
      <c r="I63" s="26">
        <f>IFERROR(VLOOKUP(C63,kolo1!$C$6:$H$128,6,0),0)</f>
        <v>0</v>
      </c>
      <c r="J63" s="27">
        <f>IFERROR(VLOOKUP(C63,kolo2!$C$6:$H$200,6,0),0)</f>
        <v>0</v>
      </c>
      <c r="K63" s="27">
        <f>IFERROR(VLOOKUP(C63,kolo3!$C$6:$H$142,6,0),0)</f>
        <v>0</v>
      </c>
      <c r="L63" s="27">
        <f>IFERROR(VLOOKUP(C63,kolo4!$C$6:$H$147,6,0),0)</f>
        <v>0</v>
      </c>
      <c r="M63" s="27">
        <f>IFERROR(VLOOKUP(C63,kolo5!$C$6:$H$144,6,0),0)</f>
        <v>0</v>
      </c>
      <c r="N63" s="27">
        <f>IFERROR(VLOOKUP(C63,kolo6!$C$6:$H$141,6,0),0)</f>
        <v>0</v>
      </c>
      <c r="O63" s="27">
        <f>IFERROR(VLOOKUP(C63,kolo7!$C$6:$H$124,6,0),0)</f>
        <v>0</v>
      </c>
      <c r="P63" s="28">
        <f>IFERROR(VLOOKUP(C63,kolo8!$C$6:$H$132,6,0),0)</f>
        <v>0</v>
      </c>
      <c r="Q63" s="29">
        <f t="array" ref="Q63">SUM(LARGE(I63:P63,{1,2,3,4,5}))</f>
        <v>0</v>
      </c>
      <c r="R63" s="30">
        <f>IFERROR(VLOOKUP(C63,kolo9!$C$6:$H$137,6,0),0)</f>
        <v>0</v>
      </c>
      <c r="S63" s="27">
        <f>IFERROR(VLOOKUP(C63,kolo10!$C$6:$H$134,6,0),0)</f>
        <v>0</v>
      </c>
      <c r="T63" s="27">
        <f>IFERROR(VLOOKUP(C63,kolo11!$C$6:$H$137,6,0),0)</f>
        <v>0</v>
      </c>
      <c r="U63" s="31">
        <f>IFERROR(VLOOKUP(C63,kolo12!$C$6:$H$137,6,0),0)</f>
        <v>0</v>
      </c>
      <c r="V63" s="31">
        <f>IFERROR(VLOOKUP(C63,kolo13!$C$6:$H$140,6,0),0)</f>
        <v>0</v>
      </c>
      <c r="W63" s="31">
        <f>IFERROR(VLOOKUP(C63,kolo14!$C$6:$H$131,6,0),0)</f>
        <v>0</v>
      </c>
      <c r="X63" s="31">
        <f>IFERROR(VLOOKUP(C63,kolo15!$C$6:$H$144,6,0),0)</f>
        <v>0</v>
      </c>
      <c r="Y63" s="32">
        <f>IFERROR(VLOOKUP(C63,kolo16!$C$6:$H$131,6,0),0)</f>
        <v>0</v>
      </c>
      <c r="Z63" s="33">
        <f t="array" ref="Z63">SUM(LARGE(R63:Y63,{1,2,3,4,5}))</f>
        <v>0</v>
      </c>
      <c r="AA63" s="30">
        <f>IFERROR(VLOOKUP(C63,kolo17!$C$6:$H$200,6,0),0)</f>
        <v>0</v>
      </c>
      <c r="AB63" s="27">
        <f>IFERROR(VLOOKUP(C63,kolo18!$C$6:$H$131,6,0),0)</f>
        <v>0</v>
      </c>
      <c r="AC63" s="27">
        <f>IFERROR(VLOOKUP(C63,kolo19!$C$6:$H$132,6,0),0)</f>
        <v>0</v>
      </c>
      <c r="AD63" s="31">
        <f>IFERROR(VLOOKUP(C63,kolo20!$C$6:$H$200,6,0),0)</f>
        <v>0</v>
      </c>
      <c r="AE63" s="31">
        <f>IFERROR(VLOOKUP(C63,kolo21!$C$6:$H$200,6,0),0)</f>
        <v>0</v>
      </c>
      <c r="AF63" s="31">
        <f>IFERROR(VLOOKUP(C63,kolo22!$C$6:$H$200,6,0),0)</f>
        <v>0</v>
      </c>
      <c r="AG63" s="31">
        <f>IFERROR(VLOOKUP(C63,kolo23!$C$6:$H$200,6,0),0)</f>
        <v>0</v>
      </c>
      <c r="AH63" s="32">
        <f>IFERROR(VLOOKUP(C63,kolo24!$C$6:$H$200,6,0),0)</f>
        <v>0</v>
      </c>
      <c r="AI63" s="33">
        <f t="array" ref="AI63">SUM(LARGE(AA63:AH63,{1,2,3,4,5}))</f>
        <v>0</v>
      </c>
      <c r="AJ63" s="30">
        <f>IFERROR(VLOOKUP(C63,kolo25!$C$6:$H$200,6,0),0)</f>
        <v>0</v>
      </c>
      <c r="AK63" s="27">
        <f>IFERROR(VLOOKUP(C63,kolo26!$C$6:$H$200,6,0),0)</f>
        <v>0</v>
      </c>
      <c r="AL63" s="27">
        <f>IFERROR(VLOOKUP(C63,kolo27!$C$6:$H$200,6,0),0)</f>
        <v>0</v>
      </c>
      <c r="AM63" s="31">
        <f>IFERROR(VLOOKUP(C63,kolo28!$C$6:$H$200,6,0),0)</f>
        <v>0</v>
      </c>
      <c r="AN63" s="31">
        <f>IFERROR(VLOOKUP(C63,kolo29!$C$6:$H$200,6,0),0)</f>
        <v>0</v>
      </c>
      <c r="AO63" s="31">
        <f>IFERROR(VLOOKUP(C63,kolo30!$C$6:$H$200,6,0),0)</f>
        <v>0</v>
      </c>
      <c r="AP63" s="31">
        <f>IFERROR(VLOOKUP(C63,kolo31!$C$6:$H$200,6,0),0)</f>
        <v>0</v>
      </c>
      <c r="AQ63" s="34">
        <f>IFERROR(VLOOKUP(C63,kolo32!$C$6:$H$200,6,0),0)</f>
        <v>0</v>
      </c>
      <c r="AR63" s="35">
        <f t="array" ref="AR63">SUM(LARGE(AJ63:AQ63,{1,2,3,4,5}))</f>
        <v>0</v>
      </c>
      <c r="AS63" s="36">
        <f>Q63+Z63+AI63+AR63</f>
        <v>0</v>
      </c>
    </row>
    <row r="64" spans="1:45" ht="20.399999999999999">
      <c r="A64" s="18">
        <f t="shared" si="0"/>
        <v>16</v>
      </c>
      <c r="B64" s="19" t="s">
        <v>49</v>
      </c>
      <c r="C64" s="20" t="str">
        <f>Popis!A118</f>
        <v>Kecman Anđelko</v>
      </c>
      <c r="D64" s="21">
        <f>Popis!B118</f>
        <v>1989</v>
      </c>
      <c r="E64" s="22" t="str">
        <f>LEFT(F64)</f>
        <v>M</v>
      </c>
      <c r="F64" s="23" t="str">
        <f>Popis!E118</f>
        <v>MS</v>
      </c>
      <c r="G64" s="24" t="s">
        <v>50</v>
      </c>
      <c r="H64" s="25">
        <f>1 + COUNTIFS($AS$6:$AS$950,"&gt;" &amp;$AS64, $F$6:$F$950, $F64)</f>
        <v>3</v>
      </c>
      <c r="I64" s="26">
        <f>IFERROR(VLOOKUP(C64,kolo1!$C$6:$H$128,6,0),0)</f>
        <v>36.995990873340133</v>
      </c>
      <c r="J64" s="27">
        <f>IFERROR(VLOOKUP(C64,kolo2!$C$6:$H$200,6,0),0)</f>
        <v>46.956295525494284</v>
      </c>
      <c r="K64" s="27">
        <f>IFERROR(VLOOKUP(C64,kolo3!$C$6:$H$142,6,0),0)</f>
        <v>40.931653979238767</v>
      </c>
      <c r="L64" s="27">
        <f>IFERROR(VLOOKUP(C64,kolo4!$C$6:$H$147,6,0),0)</f>
        <v>42.032023857685296</v>
      </c>
      <c r="M64" s="27">
        <f>IFERROR(VLOOKUP(C64,kolo5!$C$6:$H$144,6,0),0)</f>
        <v>38.257958057660161</v>
      </c>
      <c r="N64" s="27">
        <f>IFERROR(VLOOKUP(C64,kolo6!$C$6:$H$141,6,0),0)</f>
        <v>0</v>
      </c>
      <c r="O64" s="27">
        <f>IFERROR(VLOOKUP(C64,kolo7!$C$6:$H$124,6,0),0)</f>
        <v>0</v>
      </c>
      <c r="P64" s="28">
        <f>IFERROR(VLOOKUP(C64,kolo8!$C$6:$H$132,6,0),0)</f>
        <v>35.996257660539278</v>
      </c>
      <c r="Q64" s="29">
        <f t="array" ref="Q64">SUM(LARGE(I64:P64,{1,2,3,4,5}))</f>
        <v>205.17392229341863</v>
      </c>
      <c r="R64" s="30">
        <f>IFERROR(VLOOKUP(C64,kolo9!$C$6:$H$137,6,0),0)</f>
        <v>33.504082730025885</v>
      </c>
      <c r="S64" s="27">
        <f>IFERROR(VLOOKUP(C64,kolo10!$C$6:$H$134,6,0),0)</f>
        <v>38.023608408181062</v>
      </c>
      <c r="T64" s="27">
        <f>IFERROR(VLOOKUP(C64,kolo11!$C$6:$H$137,6,0),0)</f>
        <v>0</v>
      </c>
      <c r="U64" s="31">
        <f>IFERROR(VLOOKUP(C64,kolo12!$C$6:$H$137,6,0),0)</f>
        <v>0</v>
      </c>
      <c r="V64" s="31">
        <f>IFERROR(VLOOKUP(C64,kolo13!$C$6:$H$140,6,0),0)</f>
        <v>39.385729900901524</v>
      </c>
      <c r="W64" s="31">
        <f>IFERROR(VLOOKUP(C64,kolo14!$C$6:$H$131,6,0),0)</f>
        <v>0</v>
      </c>
      <c r="X64" s="31">
        <f>IFERROR(VLOOKUP(C64,kolo15!$C$6:$H$144,6,0),0)</f>
        <v>33.63203404661175</v>
      </c>
      <c r="Y64" s="32">
        <f>IFERROR(VLOOKUP(C64,kolo16!$C$6:$H$131,6,0),0)</f>
        <v>34.844377415402015</v>
      </c>
      <c r="Z64" s="33">
        <f t="array" ref="Z64">SUM(LARGE(R64:Y64,{1,2,3,4,5}))</f>
        <v>179.38983250112224</v>
      </c>
      <c r="AA64" s="30">
        <f>IFERROR(VLOOKUP(C64,kolo17!$C$6:$H$200,6,0),0)</f>
        <v>0</v>
      </c>
      <c r="AB64" s="27">
        <f>IFERROR(VLOOKUP(C64,kolo18!$C$6:$H$131,6,0),0)</f>
        <v>44.522519869793214</v>
      </c>
      <c r="AC64" s="27">
        <f>IFERROR(VLOOKUP(C64,kolo19!$C$6:$H$132,6,0),0)</f>
        <v>0</v>
      </c>
      <c r="AD64" s="31">
        <f>IFERROR(VLOOKUP(C64,kolo20!$C$6:$H$200,6,0),0)</f>
        <v>0</v>
      </c>
      <c r="AE64" s="31">
        <f>IFERROR(VLOOKUP(C64,kolo21!$C$6:$H$200,6,0),0)</f>
        <v>0</v>
      </c>
      <c r="AF64" s="31">
        <f>IFERROR(VLOOKUP(C64,kolo22!$C$6:$H$200,6,0),0)</f>
        <v>0</v>
      </c>
      <c r="AG64" s="31">
        <f>IFERROR(VLOOKUP(C64,kolo23!$C$6:$H$200,6,0),0)</f>
        <v>0</v>
      </c>
      <c r="AH64" s="32">
        <f>IFERROR(VLOOKUP(C64,kolo24!$C$6:$H$200,6,0),0)</f>
        <v>0</v>
      </c>
      <c r="AI64" s="33">
        <f t="array" ref="AI64">SUM(LARGE(AA64:AH64,{1,2,3,4,5}))</f>
        <v>44.522519869793214</v>
      </c>
      <c r="AJ64" s="30">
        <f>IFERROR(VLOOKUP(C64,kolo25!$C$6:$H$200,6,0),0)</f>
        <v>0</v>
      </c>
      <c r="AK64" s="27">
        <f>IFERROR(VLOOKUP(C64,kolo26!$C$6:$H$200,6,0),0)</f>
        <v>0</v>
      </c>
      <c r="AL64" s="27">
        <f>IFERROR(VLOOKUP(C64,kolo27!$C$6:$H$200,6,0),0)</f>
        <v>0</v>
      </c>
      <c r="AM64" s="31">
        <f>IFERROR(VLOOKUP(C64,kolo28!$C$6:$H$200,6,0),0)</f>
        <v>0</v>
      </c>
      <c r="AN64" s="31">
        <f>IFERROR(VLOOKUP(C64,kolo29!$C$6:$H$200,6,0),0)</f>
        <v>0</v>
      </c>
      <c r="AO64" s="31">
        <f>IFERROR(VLOOKUP(C64,kolo30!$C$6:$H$200,6,0),0)</f>
        <v>0</v>
      </c>
      <c r="AP64" s="31">
        <f>IFERROR(VLOOKUP(C64,kolo31!$C$6:$H$200,6,0),0)</f>
        <v>0</v>
      </c>
      <c r="AQ64" s="34">
        <f>IFERROR(VLOOKUP(C64,kolo32!$C$6:$H$200,6,0),0)</f>
        <v>0</v>
      </c>
      <c r="AR64" s="35">
        <f t="array" ref="AR64">SUM(LARGE(AJ64:AQ64,{1,2,3,4,5}))</f>
        <v>0</v>
      </c>
      <c r="AS64" s="36">
        <f>Q64+Z64+AI64+AR64</f>
        <v>429.08627466433404</v>
      </c>
    </row>
    <row r="65" spans="1:45" ht="20.399999999999999" hidden="1">
      <c r="A65" s="18">
        <f t="shared" si="0"/>
        <v>88</v>
      </c>
      <c r="B65" s="19" t="s">
        <v>49</v>
      </c>
      <c r="C65" s="20" t="str">
        <f>Popis!A63</f>
        <v>Čulina Ante</v>
      </c>
      <c r="D65" s="21">
        <f>Popis!B63</f>
        <v>1993</v>
      </c>
      <c r="E65" s="22" t="str">
        <f>LEFT(F65)</f>
        <v>M</v>
      </c>
      <c r="F65" s="23" t="str">
        <f>Popis!E63</f>
        <v>MS</v>
      </c>
      <c r="G65" s="24" t="s">
        <v>50</v>
      </c>
      <c r="H65" s="25">
        <f>1 + COUNTIFS($AS$6:$AS$950,"&gt;" &amp;$AS65, $F$6:$F$950, $F65)</f>
        <v>16</v>
      </c>
      <c r="I65" s="26">
        <f>IFERROR(VLOOKUP(C65,kolo1!$C$6:$H$128,6,0),0)</f>
        <v>0</v>
      </c>
      <c r="J65" s="27">
        <f>IFERROR(VLOOKUP(C65,kolo2!$C$6:$H$200,6,0),0)</f>
        <v>0</v>
      </c>
      <c r="K65" s="27">
        <f>IFERROR(VLOOKUP(C65,kolo3!$C$6:$H$142,6,0),0)</f>
        <v>0</v>
      </c>
      <c r="L65" s="27">
        <f>IFERROR(VLOOKUP(C65,kolo4!$C$6:$H$147,6,0),0)</f>
        <v>0</v>
      </c>
      <c r="M65" s="27">
        <f>IFERROR(VLOOKUP(C65,kolo5!$C$6:$H$144,6,0),0)</f>
        <v>0</v>
      </c>
      <c r="N65" s="27">
        <f>IFERROR(VLOOKUP(C65,kolo6!$C$6:$H$141,6,0),0)</f>
        <v>0</v>
      </c>
      <c r="O65" s="27">
        <f>IFERROR(VLOOKUP(C65,kolo7!$C$6:$H$124,6,0),0)</f>
        <v>0</v>
      </c>
      <c r="P65" s="28">
        <f>IFERROR(VLOOKUP(C65,kolo8!$C$6:$H$132,6,0),0)</f>
        <v>0</v>
      </c>
      <c r="Q65" s="29">
        <f t="array" ref="Q65">SUM(LARGE(I65:P65,{1,2,3,4,5}))</f>
        <v>0</v>
      </c>
      <c r="R65" s="30">
        <f>IFERROR(VLOOKUP(C65,kolo9!$C$6:$H$137,6,0),0)</f>
        <v>0</v>
      </c>
      <c r="S65" s="27">
        <f>IFERROR(VLOOKUP(C65,kolo10!$C$6:$H$134,6,0),0)</f>
        <v>0</v>
      </c>
      <c r="T65" s="27">
        <f>IFERROR(VLOOKUP(C65,kolo11!$C$6:$H$137,6,0),0)</f>
        <v>0</v>
      </c>
      <c r="U65" s="31">
        <f>IFERROR(VLOOKUP(C65,kolo12!$C$6:$H$137,6,0),0)</f>
        <v>0</v>
      </c>
      <c r="V65" s="31">
        <f>IFERROR(VLOOKUP(C65,kolo13!$C$6:$H$140,6,0),0)</f>
        <v>0</v>
      </c>
      <c r="W65" s="31">
        <f>IFERROR(VLOOKUP(C65,kolo14!$C$6:$H$131,6,0),0)</f>
        <v>0</v>
      </c>
      <c r="X65" s="31">
        <f>IFERROR(VLOOKUP(C65,kolo15!$C$6:$H$144,6,0),0)</f>
        <v>0</v>
      </c>
      <c r="Y65" s="32">
        <f>IFERROR(VLOOKUP(C65,kolo16!$C$6:$H$131,6,0),0)</f>
        <v>0</v>
      </c>
      <c r="Z65" s="33">
        <f t="array" ref="Z65">SUM(LARGE(R65:Y65,{1,2,3,4,5}))</f>
        <v>0</v>
      </c>
      <c r="AA65" s="30">
        <f>IFERROR(VLOOKUP(C65,kolo17!$C$6:$H$200,6,0),0)</f>
        <v>0</v>
      </c>
      <c r="AB65" s="27">
        <f>IFERROR(VLOOKUP(C65,kolo18!$C$6:$H$131,6,0),0)</f>
        <v>0</v>
      </c>
      <c r="AC65" s="27">
        <f>IFERROR(VLOOKUP(C65,kolo19!$C$6:$H$132,6,0),0)</f>
        <v>0</v>
      </c>
      <c r="AD65" s="31">
        <f>IFERROR(VLOOKUP(C65,kolo20!$C$6:$H$200,6,0),0)</f>
        <v>0</v>
      </c>
      <c r="AE65" s="31">
        <f>IFERROR(VLOOKUP(C65,kolo21!$C$6:$H$200,6,0),0)</f>
        <v>0</v>
      </c>
      <c r="AF65" s="31">
        <f>IFERROR(VLOOKUP(C65,kolo22!$C$6:$H$200,6,0),0)</f>
        <v>0</v>
      </c>
      <c r="AG65" s="31">
        <f>IFERROR(VLOOKUP(C65,kolo23!$C$6:$H$200,6,0),0)</f>
        <v>0</v>
      </c>
      <c r="AH65" s="32">
        <f>IFERROR(VLOOKUP(C65,kolo24!$C$6:$H$200,6,0),0)</f>
        <v>0</v>
      </c>
      <c r="AI65" s="33">
        <f t="array" ref="AI65">SUM(LARGE(AA65:AH65,{1,2,3,4,5}))</f>
        <v>0</v>
      </c>
      <c r="AJ65" s="30">
        <f>IFERROR(VLOOKUP(C65,kolo25!$C$6:$H$200,6,0),0)</f>
        <v>0</v>
      </c>
      <c r="AK65" s="27">
        <f>IFERROR(VLOOKUP(C65,kolo26!$C$6:$H$200,6,0),0)</f>
        <v>0</v>
      </c>
      <c r="AL65" s="27">
        <f>IFERROR(VLOOKUP(C65,kolo27!$C$6:$H$200,6,0),0)</f>
        <v>0</v>
      </c>
      <c r="AM65" s="31">
        <f>IFERROR(VLOOKUP(C65,kolo28!$C$6:$H$200,6,0),0)</f>
        <v>0</v>
      </c>
      <c r="AN65" s="31">
        <f>IFERROR(VLOOKUP(C65,kolo29!$C$6:$H$200,6,0),0)</f>
        <v>0</v>
      </c>
      <c r="AO65" s="31">
        <f>IFERROR(VLOOKUP(C65,kolo30!$C$6:$H$200,6,0),0)</f>
        <v>0</v>
      </c>
      <c r="AP65" s="31">
        <f>IFERROR(VLOOKUP(C65,kolo31!$C$6:$H$200,6,0),0)</f>
        <v>0</v>
      </c>
      <c r="AQ65" s="34">
        <f>IFERROR(VLOOKUP(C65,kolo32!$C$6:$H$200,6,0),0)</f>
        <v>0</v>
      </c>
      <c r="AR65" s="35">
        <f t="array" ref="AR65">SUM(LARGE(AJ65:AQ65,{1,2,3,4,5}))</f>
        <v>0</v>
      </c>
      <c r="AS65" s="36">
        <f>Q65+Z65+AI65+AR65</f>
        <v>0</v>
      </c>
    </row>
    <row r="66" spans="1:45" ht="20.399999999999999" hidden="1">
      <c r="A66" s="18">
        <f t="shared" si="0"/>
        <v>88</v>
      </c>
      <c r="B66" s="19" t="s">
        <v>49</v>
      </c>
      <c r="C66" s="20" t="str">
        <f>Popis!A64</f>
        <v>Ćosić Berislav</v>
      </c>
      <c r="D66" s="21">
        <f>Popis!B64</f>
        <v>2000</v>
      </c>
      <c r="E66" s="22" t="str">
        <f>LEFT(F66)</f>
        <v>M</v>
      </c>
      <c r="F66" s="23" t="str">
        <f>Popis!E64</f>
        <v>MS</v>
      </c>
      <c r="G66" s="24" t="s">
        <v>50</v>
      </c>
      <c r="H66" s="25">
        <f>1 + COUNTIFS($AS$6:$AS$950,"&gt;" &amp;$AS66, $F$6:$F$950, $F66)</f>
        <v>16</v>
      </c>
      <c r="I66" s="26">
        <f>IFERROR(VLOOKUP(C66,kolo1!$C$6:$H$128,6,0),0)</f>
        <v>0</v>
      </c>
      <c r="J66" s="27">
        <f>IFERROR(VLOOKUP(C66,kolo2!$C$6:$H$200,6,0),0)</f>
        <v>0</v>
      </c>
      <c r="K66" s="27">
        <f>IFERROR(VLOOKUP(C66,kolo3!$C$6:$H$142,6,0),0)</f>
        <v>0</v>
      </c>
      <c r="L66" s="27">
        <f>IFERROR(VLOOKUP(C66,kolo4!$C$6:$H$147,6,0),0)</f>
        <v>0</v>
      </c>
      <c r="M66" s="27">
        <f>IFERROR(VLOOKUP(C66,kolo5!$C$6:$H$144,6,0),0)</f>
        <v>0</v>
      </c>
      <c r="N66" s="27">
        <f>IFERROR(VLOOKUP(C66,kolo6!$C$6:$H$141,6,0),0)</f>
        <v>0</v>
      </c>
      <c r="O66" s="27">
        <f>IFERROR(VLOOKUP(C66,kolo7!$C$6:$H$124,6,0),0)</f>
        <v>0</v>
      </c>
      <c r="P66" s="28">
        <f>IFERROR(VLOOKUP(C66,kolo8!$C$6:$H$132,6,0),0)</f>
        <v>0</v>
      </c>
      <c r="Q66" s="29">
        <f t="array" ref="Q66">SUM(LARGE(I66:P66,{1,2,3,4,5}))</f>
        <v>0</v>
      </c>
      <c r="R66" s="30">
        <f>IFERROR(VLOOKUP(C66,kolo9!$C$6:$H$137,6,0),0)</f>
        <v>0</v>
      </c>
      <c r="S66" s="27">
        <f>IFERROR(VLOOKUP(C66,kolo10!$C$6:$H$134,6,0),0)</f>
        <v>0</v>
      </c>
      <c r="T66" s="27">
        <f>IFERROR(VLOOKUP(C66,kolo11!$C$6:$H$137,6,0),0)</f>
        <v>0</v>
      </c>
      <c r="U66" s="31">
        <f>IFERROR(VLOOKUP(C66,kolo12!$C$6:$H$137,6,0),0)</f>
        <v>0</v>
      </c>
      <c r="V66" s="31">
        <f>IFERROR(VLOOKUP(C66,kolo13!$C$6:$H$140,6,0),0)</f>
        <v>0</v>
      </c>
      <c r="W66" s="31">
        <f>IFERROR(VLOOKUP(C66,kolo14!$C$6:$H$131,6,0),0)</f>
        <v>0</v>
      </c>
      <c r="X66" s="31">
        <f>IFERROR(VLOOKUP(C66,kolo15!$C$6:$H$144,6,0),0)</f>
        <v>0</v>
      </c>
      <c r="Y66" s="32">
        <f>IFERROR(VLOOKUP(C66,kolo16!$C$6:$H$131,6,0),0)</f>
        <v>0</v>
      </c>
      <c r="Z66" s="33">
        <f t="array" ref="Z66">SUM(LARGE(R66:Y66,{1,2,3,4,5}))</f>
        <v>0</v>
      </c>
      <c r="AA66" s="30">
        <f>IFERROR(VLOOKUP(C66,kolo17!$C$6:$H$200,6,0),0)</f>
        <v>0</v>
      </c>
      <c r="AB66" s="27">
        <f>IFERROR(VLOOKUP(C66,kolo18!$C$6:$H$131,6,0),0)</f>
        <v>0</v>
      </c>
      <c r="AC66" s="27">
        <f>IFERROR(VLOOKUP(C66,kolo19!$C$6:$H$132,6,0),0)</f>
        <v>0</v>
      </c>
      <c r="AD66" s="31">
        <f>IFERROR(VLOOKUP(C66,kolo20!$C$6:$H$200,6,0),0)</f>
        <v>0</v>
      </c>
      <c r="AE66" s="31">
        <f>IFERROR(VLOOKUP(C66,kolo21!$C$6:$H$200,6,0),0)</f>
        <v>0</v>
      </c>
      <c r="AF66" s="31">
        <f>IFERROR(VLOOKUP(C66,kolo22!$C$6:$H$200,6,0),0)</f>
        <v>0</v>
      </c>
      <c r="AG66" s="31">
        <f>IFERROR(VLOOKUP(C66,kolo23!$C$6:$H$200,6,0),0)</f>
        <v>0</v>
      </c>
      <c r="AH66" s="32">
        <f>IFERROR(VLOOKUP(C66,kolo24!$C$6:$H$200,6,0),0)</f>
        <v>0</v>
      </c>
      <c r="AI66" s="33">
        <f t="array" ref="AI66">SUM(LARGE(AA66:AH66,{1,2,3,4,5}))</f>
        <v>0</v>
      </c>
      <c r="AJ66" s="30">
        <f>IFERROR(VLOOKUP(C66,kolo25!$C$6:$H$200,6,0),0)</f>
        <v>0</v>
      </c>
      <c r="AK66" s="27">
        <f>IFERROR(VLOOKUP(C66,kolo26!$C$6:$H$200,6,0),0)</f>
        <v>0</v>
      </c>
      <c r="AL66" s="27">
        <f>IFERROR(VLOOKUP(C66,kolo27!$C$6:$H$200,6,0),0)</f>
        <v>0</v>
      </c>
      <c r="AM66" s="31">
        <f>IFERROR(VLOOKUP(C66,kolo28!$C$6:$H$200,6,0),0)</f>
        <v>0</v>
      </c>
      <c r="AN66" s="31">
        <f>IFERROR(VLOOKUP(C66,kolo29!$C$6:$H$200,6,0),0)</f>
        <v>0</v>
      </c>
      <c r="AO66" s="31">
        <f>IFERROR(VLOOKUP(C66,kolo30!$C$6:$H$200,6,0),0)</f>
        <v>0</v>
      </c>
      <c r="AP66" s="31">
        <f>IFERROR(VLOOKUP(C66,kolo31!$C$6:$H$200,6,0),0)</f>
        <v>0</v>
      </c>
      <c r="AQ66" s="34">
        <f>IFERROR(VLOOKUP(C66,kolo32!$C$6:$H$200,6,0),0)</f>
        <v>0</v>
      </c>
      <c r="AR66" s="35">
        <f t="array" ref="AR66">SUM(LARGE(AJ66:AQ66,{1,2,3,4,5}))</f>
        <v>0</v>
      </c>
      <c r="AS66" s="36">
        <f>Q66+Z66+AI66+AR66</f>
        <v>0</v>
      </c>
    </row>
    <row r="67" spans="1:45" ht="20.399999999999999" hidden="1">
      <c r="A67" s="18">
        <f t="shared" si="0"/>
        <v>16</v>
      </c>
      <c r="B67" s="19" t="s">
        <v>49</v>
      </c>
      <c r="C67" s="20" t="str">
        <f>Popis!A65</f>
        <v>Dalić Martina</v>
      </c>
      <c r="D67" s="21">
        <f>Popis!B65</f>
        <v>1967</v>
      </c>
      <c r="E67" s="22" t="str">
        <f>LEFT(F67)</f>
        <v>Ž</v>
      </c>
      <c r="F67" s="23" t="str">
        <f>Popis!E65</f>
        <v>Ž50</v>
      </c>
      <c r="G67" s="24" t="s">
        <v>50</v>
      </c>
      <c r="H67" s="25">
        <f>1 + COUNTIFS($AS$6:$AS$950,"&gt;" &amp;$AS67, $F$6:$F$950, $F67)</f>
        <v>3</v>
      </c>
      <c r="I67" s="26">
        <f>IFERROR(VLOOKUP(C67,kolo1!$C$6:$H$128,6,0),0)</f>
        <v>0</v>
      </c>
      <c r="J67" s="27">
        <f>IFERROR(VLOOKUP(C67,kolo2!$C$6:$H$200,6,0),0)</f>
        <v>0</v>
      </c>
      <c r="K67" s="27">
        <f>IFERROR(VLOOKUP(C67,kolo3!$C$6:$H$142,6,0),0)</f>
        <v>0</v>
      </c>
      <c r="L67" s="27">
        <f>IFERROR(VLOOKUP(C67,kolo4!$C$6:$H$147,6,0),0)</f>
        <v>0</v>
      </c>
      <c r="M67" s="27">
        <f>IFERROR(VLOOKUP(C67,kolo5!$C$6:$H$144,6,0),0)</f>
        <v>0</v>
      </c>
      <c r="N67" s="27">
        <f>IFERROR(VLOOKUP(C67,kolo6!$C$6:$H$141,6,0),0)</f>
        <v>0</v>
      </c>
      <c r="O67" s="27">
        <f>IFERROR(VLOOKUP(C67,kolo7!$C$6:$H$124,6,0),0)</f>
        <v>0</v>
      </c>
      <c r="P67" s="28">
        <f>IFERROR(VLOOKUP(C67,kolo8!$C$6:$H$132,6,0),0)</f>
        <v>0</v>
      </c>
      <c r="Q67" s="29">
        <f t="array" ref="Q67">SUM(LARGE(I67:P67,{1,2,3,4,5}))</f>
        <v>0</v>
      </c>
      <c r="R67" s="30">
        <f>IFERROR(VLOOKUP(C67,kolo9!$C$6:$H$137,6,0),0)</f>
        <v>0</v>
      </c>
      <c r="S67" s="27">
        <f>IFERROR(VLOOKUP(C67,kolo10!$C$6:$H$134,6,0),0)</f>
        <v>0</v>
      </c>
      <c r="T67" s="27">
        <f>IFERROR(VLOOKUP(C67,kolo11!$C$6:$H$137,6,0),0)</f>
        <v>0</v>
      </c>
      <c r="U67" s="31">
        <f>IFERROR(VLOOKUP(C67,kolo12!$C$6:$H$137,6,0),0)</f>
        <v>0</v>
      </c>
      <c r="V67" s="31">
        <f>IFERROR(VLOOKUP(C67,kolo13!$C$6:$H$140,6,0),0)</f>
        <v>0</v>
      </c>
      <c r="W67" s="31">
        <f>IFERROR(VLOOKUP(C67,kolo14!$C$6:$H$131,6,0),0)</f>
        <v>0</v>
      </c>
      <c r="X67" s="31">
        <f>IFERROR(VLOOKUP(C67,kolo15!$C$6:$H$144,6,0),0)</f>
        <v>0</v>
      </c>
      <c r="Y67" s="32">
        <f>IFERROR(VLOOKUP(C67,kolo16!$C$6:$H$131,6,0),0)</f>
        <v>0</v>
      </c>
      <c r="Z67" s="33">
        <f t="array" ref="Z67">SUM(LARGE(R67:Y67,{1,2,3,4,5}))</f>
        <v>0</v>
      </c>
      <c r="AA67" s="30">
        <f>IFERROR(VLOOKUP(C67,kolo17!$C$6:$H$200,6,0),0)</f>
        <v>0</v>
      </c>
      <c r="AB67" s="27">
        <f>IFERROR(VLOOKUP(C67,kolo18!$C$6:$H$131,6,0),0)</f>
        <v>0</v>
      </c>
      <c r="AC67" s="27">
        <f>IFERROR(VLOOKUP(C67,kolo19!$C$6:$H$132,6,0),0)</f>
        <v>0</v>
      </c>
      <c r="AD67" s="31">
        <f>IFERROR(VLOOKUP(C67,kolo20!$C$6:$H$200,6,0),0)</f>
        <v>0</v>
      </c>
      <c r="AE67" s="31">
        <f>IFERROR(VLOOKUP(C67,kolo21!$C$6:$H$200,6,0),0)</f>
        <v>0</v>
      </c>
      <c r="AF67" s="31">
        <f>IFERROR(VLOOKUP(C67,kolo22!$C$6:$H$200,6,0),0)</f>
        <v>0</v>
      </c>
      <c r="AG67" s="31">
        <f>IFERROR(VLOOKUP(C67,kolo23!$C$6:$H$200,6,0),0)</f>
        <v>0</v>
      </c>
      <c r="AH67" s="32">
        <f>IFERROR(VLOOKUP(C67,kolo24!$C$6:$H$200,6,0),0)</f>
        <v>0</v>
      </c>
      <c r="AI67" s="33">
        <f t="array" ref="AI67">SUM(LARGE(AA67:AH67,{1,2,3,4,5}))</f>
        <v>0</v>
      </c>
      <c r="AJ67" s="30">
        <f>IFERROR(VLOOKUP(C67,kolo25!$C$6:$H$200,6,0),0)</f>
        <v>0</v>
      </c>
      <c r="AK67" s="27">
        <f>IFERROR(VLOOKUP(C67,kolo26!$C$6:$H$200,6,0),0)</f>
        <v>0</v>
      </c>
      <c r="AL67" s="27">
        <f>IFERROR(VLOOKUP(C67,kolo27!$C$6:$H$200,6,0),0)</f>
        <v>0</v>
      </c>
      <c r="AM67" s="31">
        <f>IFERROR(VLOOKUP(C67,kolo28!$C$6:$H$200,6,0),0)</f>
        <v>0</v>
      </c>
      <c r="AN67" s="31">
        <f>IFERROR(VLOOKUP(C67,kolo29!$C$6:$H$200,6,0),0)</f>
        <v>0</v>
      </c>
      <c r="AO67" s="31">
        <f>IFERROR(VLOOKUP(C67,kolo30!$C$6:$H$200,6,0),0)</f>
        <v>0</v>
      </c>
      <c r="AP67" s="31">
        <f>IFERROR(VLOOKUP(C67,kolo31!$C$6:$H$200,6,0),0)</f>
        <v>0</v>
      </c>
      <c r="AQ67" s="34">
        <f>IFERROR(VLOOKUP(C67,kolo32!$C$6:$H$200,6,0),0)</f>
        <v>0</v>
      </c>
      <c r="AR67" s="35">
        <f t="array" ref="AR67">SUM(LARGE(AJ67:AQ67,{1,2,3,4,5}))</f>
        <v>0</v>
      </c>
      <c r="AS67" s="36">
        <f>Q67+Z67+AI67+AR67</f>
        <v>0</v>
      </c>
    </row>
    <row r="68" spans="1:45" ht="20.399999999999999" hidden="1">
      <c r="A68" s="18">
        <f t="shared" si="0"/>
        <v>88</v>
      </c>
      <c r="B68" s="19" t="s">
        <v>49</v>
      </c>
      <c r="C68" s="20" t="str">
        <f>Popis!A66</f>
        <v>Damjanović Andrija</v>
      </c>
      <c r="D68" s="21">
        <f>Popis!B66</f>
        <v>1976</v>
      </c>
      <c r="E68" s="22" t="str">
        <f>LEFT(F68)</f>
        <v>M</v>
      </c>
      <c r="F68" s="23" t="str">
        <f>Popis!E66</f>
        <v>M45</v>
      </c>
      <c r="G68" s="24" t="s">
        <v>50</v>
      </c>
      <c r="H68" s="25">
        <f>1 + COUNTIFS($AS$6:$AS$950,"&gt;" &amp;$AS68, $F$6:$F$950, $F68)</f>
        <v>15</v>
      </c>
      <c r="I68" s="26">
        <f>IFERROR(VLOOKUP(C68,kolo1!$C$6:$H$128,6,0),0)</f>
        <v>0</v>
      </c>
      <c r="J68" s="27">
        <f>IFERROR(VLOOKUP(C68,kolo2!$C$6:$H$200,6,0),0)</f>
        <v>0</v>
      </c>
      <c r="K68" s="27">
        <f>IFERROR(VLOOKUP(C68,kolo3!$C$6:$H$142,6,0),0)</f>
        <v>0</v>
      </c>
      <c r="L68" s="27">
        <f>IFERROR(VLOOKUP(C68,kolo4!$C$6:$H$147,6,0),0)</f>
        <v>0</v>
      </c>
      <c r="M68" s="27">
        <f>IFERROR(VLOOKUP(C68,kolo5!$C$6:$H$144,6,0),0)</f>
        <v>0</v>
      </c>
      <c r="N68" s="27">
        <f>IFERROR(VLOOKUP(C68,kolo6!$C$6:$H$141,6,0),0)</f>
        <v>0</v>
      </c>
      <c r="O68" s="27">
        <f>IFERROR(VLOOKUP(C68,kolo7!$C$6:$H$124,6,0),0)</f>
        <v>0</v>
      </c>
      <c r="P68" s="28">
        <f>IFERROR(VLOOKUP(C68,kolo8!$C$6:$H$132,6,0),0)</f>
        <v>0</v>
      </c>
      <c r="Q68" s="29">
        <f t="array" ref="Q68">SUM(LARGE(I68:P68,{1,2,3,4,5}))</f>
        <v>0</v>
      </c>
      <c r="R68" s="30">
        <f>IFERROR(VLOOKUP(C68,kolo9!$C$6:$H$137,6,0),0)</f>
        <v>0</v>
      </c>
      <c r="S68" s="27">
        <f>IFERROR(VLOOKUP(C68,kolo10!$C$6:$H$134,6,0),0)</f>
        <v>0</v>
      </c>
      <c r="T68" s="27">
        <f>IFERROR(VLOOKUP(C68,kolo11!$C$6:$H$137,6,0),0)</f>
        <v>0</v>
      </c>
      <c r="U68" s="31">
        <f>IFERROR(VLOOKUP(C68,kolo12!$C$6:$H$137,6,0),0)</f>
        <v>0</v>
      </c>
      <c r="V68" s="31">
        <f>IFERROR(VLOOKUP(C68,kolo13!$C$6:$H$140,6,0),0)</f>
        <v>0</v>
      </c>
      <c r="W68" s="31">
        <f>IFERROR(VLOOKUP(C68,kolo14!$C$6:$H$131,6,0),0)</f>
        <v>0</v>
      </c>
      <c r="X68" s="31">
        <f>IFERROR(VLOOKUP(C68,kolo15!$C$6:$H$144,6,0),0)</f>
        <v>0</v>
      </c>
      <c r="Y68" s="32">
        <f>IFERROR(VLOOKUP(C68,kolo16!$C$6:$H$131,6,0),0)</f>
        <v>0</v>
      </c>
      <c r="Z68" s="33">
        <f t="array" ref="Z68">SUM(LARGE(R68:Y68,{1,2,3,4,5}))</f>
        <v>0</v>
      </c>
      <c r="AA68" s="30">
        <f>IFERROR(VLOOKUP(C68,kolo17!$C$6:$H$200,6,0),0)</f>
        <v>0</v>
      </c>
      <c r="AB68" s="27">
        <f>IFERROR(VLOOKUP(C68,kolo18!$C$6:$H$131,6,0),0)</f>
        <v>0</v>
      </c>
      <c r="AC68" s="27">
        <f>IFERROR(VLOOKUP(C68,kolo19!$C$6:$H$132,6,0),0)</f>
        <v>0</v>
      </c>
      <c r="AD68" s="31">
        <f>IFERROR(VLOOKUP(C68,kolo20!$C$6:$H$200,6,0),0)</f>
        <v>0</v>
      </c>
      <c r="AE68" s="31">
        <f>IFERROR(VLOOKUP(C68,kolo21!$C$6:$H$200,6,0),0)</f>
        <v>0</v>
      </c>
      <c r="AF68" s="31">
        <f>IFERROR(VLOOKUP(C68,kolo22!$C$6:$H$200,6,0),0)</f>
        <v>0</v>
      </c>
      <c r="AG68" s="31">
        <f>IFERROR(VLOOKUP(C68,kolo23!$C$6:$H$200,6,0),0)</f>
        <v>0</v>
      </c>
      <c r="AH68" s="32">
        <f>IFERROR(VLOOKUP(C68,kolo24!$C$6:$H$200,6,0),0)</f>
        <v>0</v>
      </c>
      <c r="AI68" s="33">
        <f t="array" ref="AI68">SUM(LARGE(AA68:AH68,{1,2,3,4,5}))</f>
        <v>0</v>
      </c>
      <c r="AJ68" s="30">
        <f>IFERROR(VLOOKUP(C68,kolo25!$C$6:$H$200,6,0),0)</f>
        <v>0</v>
      </c>
      <c r="AK68" s="27">
        <f>IFERROR(VLOOKUP(C68,kolo26!$C$6:$H$200,6,0),0)</f>
        <v>0</v>
      </c>
      <c r="AL68" s="27">
        <f>IFERROR(VLOOKUP(C68,kolo27!$C$6:$H$200,6,0),0)</f>
        <v>0</v>
      </c>
      <c r="AM68" s="31">
        <f>IFERROR(VLOOKUP(C68,kolo28!$C$6:$H$200,6,0),0)</f>
        <v>0</v>
      </c>
      <c r="AN68" s="31">
        <f>IFERROR(VLOOKUP(C68,kolo29!$C$6:$H$200,6,0),0)</f>
        <v>0</v>
      </c>
      <c r="AO68" s="31">
        <f>IFERROR(VLOOKUP(C68,kolo30!$C$6:$H$200,6,0),0)</f>
        <v>0</v>
      </c>
      <c r="AP68" s="31">
        <f>IFERROR(VLOOKUP(C68,kolo31!$C$6:$H$200,6,0),0)</f>
        <v>0</v>
      </c>
      <c r="AQ68" s="34">
        <f>IFERROR(VLOOKUP(C68,kolo32!$C$6:$H$200,6,0),0)</f>
        <v>0</v>
      </c>
      <c r="AR68" s="35">
        <f t="array" ref="AR68">SUM(LARGE(AJ68:AQ68,{1,2,3,4,5}))</f>
        <v>0</v>
      </c>
      <c r="AS68" s="36">
        <f>Q68+Z68+AI68+AR68</f>
        <v>0</v>
      </c>
    </row>
    <row r="69" spans="1:45" ht="20.399999999999999" hidden="1">
      <c r="A69" s="18">
        <f t="shared" si="0"/>
        <v>16</v>
      </c>
      <c r="B69" s="19" t="s">
        <v>49</v>
      </c>
      <c r="C69" s="20" t="str">
        <f>Popis!A67</f>
        <v>Dežmarić Krofak Saška</v>
      </c>
      <c r="D69" s="21">
        <f>Popis!B67</f>
        <v>0</v>
      </c>
      <c r="E69" s="22" t="str">
        <f>LEFT(F69)</f>
        <v>Ž</v>
      </c>
      <c r="F69" s="23" t="str">
        <f>Popis!E67</f>
        <v>Žun</v>
      </c>
      <c r="G69" s="24" t="s">
        <v>50</v>
      </c>
      <c r="H69" s="25">
        <f>1 + COUNTIFS($AS$6:$AS$950,"&gt;" &amp;$AS69, $F$6:$F$950, $F69)</f>
        <v>1</v>
      </c>
      <c r="I69" s="26">
        <f>IFERROR(VLOOKUP(C69,kolo1!$C$6:$H$128,6,0),0)</f>
        <v>0</v>
      </c>
      <c r="J69" s="27">
        <f>IFERROR(VLOOKUP(C69,kolo2!$C$6:$H$200,6,0),0)</f>
        <v>0</v>
      </c>
      <c r="K69" s="27">
        <f>IFERROR(VLOOKUP(C69,kolo3!$C$6:$H$142,6,0),0)</f>
        <v>0</v>
      </c>
      <c r="L69" s="27">
        <f>IFERROR(VLOOKUP(C69,kolo4!$C$6:$H$147,6,0),0)</f>
        <v>0</v>
      </c>
      <c r="M69" s="27">
        <f>IFERROR(VLOOKUP(C69,kolo5!$C$6:$H$144,6,0),0)</f>
        <v>0</v>
      </c>
      <c r="N69" s="27">
        <f>IFERROR(VLOOKUP(C69,kolo6!$C$6:$H$141,6,0),0)</f>
        <v>0</v>
      </c>
      <c r="O69" s="27">
        <f>IFERROR(VLOOKUP(C69,kolo7!$C$6:$H$124,6,0),0)</f>
        <v>0</v>
      </c>
      <c r="P69" s="28">
        <f>IFERROR(VLOOKUP(C69,kolo8!$C$6:$H$132,6,0),0)</f>
        <v>0</v>
      </c>
      <c r="Q69" s="29">
        <f t="array" ref="Q69">SUM(LARGE(I69:P69,{1,2,3,4,5}))</f>
        <v>0</v>
      </c>
      <c r="R69" s="30">
        <f>IFERROR(VLOOKUP(C69,kolo9!$C$6:$H$137,6,0),0)</f>
        <v>0</v>
      </c>
      <c r="S69" s="27">
        <f>IFERROR(VLOOKUP(C69,kolo10!$C$6:$H$134,6,0),0)</f>
        <v>0</v>
      </c>
      <c r="T69" s="27">
        <f>IFERROR(VLOOKUP(C69,kolo11!$C$6:$H$137,6,0),0)</f>
        <v>0</v>
      </c>
      <c r="U69" s="31">
        <f>IFERROR(VLOOKUP(C69,kolo12!$C$6:$H$137,6,0),0)</f>
        <v>0</v>
      </c>
      <c r="V69" s="31">
        <f>IFERROR(VLOOKUP(C69,kolo13!$C$6:$H$140,6,0),0)</f>
        <v>0</v>
      </c>
      <c r="W69" s="31">
        <f>IFERROR(VLOOKUP(C69,kolo14!$C$6:$H$131,6,0),0)</f>
        <v>0</v>
      </c>
      <c r="X69" s="31">
        <f>IFERROR(VLOOKUP(C69,kolo15!$C$6:$H$144,6,0),0)</f>
        <v>0</v>
      </c>
      <c r="Y69" s="32">
        <f>IFERROR(VLOOKUP(C69,kolo16!$C$6:$H$131,6,0),0)</f>
        <v>0</v>
      </c>
      <c r="Z69" s="33">
        <f t="array" ref="Z69">SUM(LARGE(R69:Y69,{1,2,3,4,5}))</f>
        <v>0</v>
      </c>
      <c r="AA69" s="30">
        <f>IFERROR(VLOOKUP(C69,kolo17!$C$6:$H$200,6,0),0)</f>
        <v>0</v>
      </c>
      <c r="AB69" s="27">
        <f>IFERROR(VLOOKUP(C69,kolo18!$C$6:$H$131,6,0),0)</f>
        <v>0</v>
      </c>
      <c r="AC69" s="27">
        <f>IFERROR(VLOOKUP(C69,kolo19!$C$6:$H$132,6,0),0)</f>
        <v>0</v>
      </c>
      <c r="AD69" s="31">
        <f>IFERROR(VLOOKUP(C69,kolo20!$C$6:$H$200,6,0),0)</f>
        <v>0</v>
      </c>
      <c r="AE69" s="31">
        <f>IFERROR(VLOOKUP(C69,kolo21!$C$6:$H$200,6,0),0)</f>
        <v>0</v>
      </c>
      <c r="AF69" s="31">
        <f>IFERROR(VLOOKUP(C69,kolo22!$C$6:$H$200,6,0),0)</f>
        <v>0</v>
      </c>
      <c r="AG69" s="31">
        <f>IFERROR(VLOOKUP(C69,kolo23!$C$6:$H$200,6,0),0)</f>
        <v>0</v>
      </c>
      <c r="AH69" s="32">
        <f>IFERROR(VLOOKUP(C69,kolo24!$C$6:$H$200,6,0),0)</f>
        <v>0</v>
      </c>
      <c r="AI69" s="33">
        <f t="array" ref="AI69">SUM(LARGE(AA69:AH69,{1,2,3,4,5}))</f>
        <v>0</v>
      </c>
      <c r="AJ69" s="30">
        <f>IFERROR(VLOOKUP(C69,kolo25!$C$6:$H$200,6,0),0)</f>
        <v>0</v>
      </c>
      <c r="AK69" s="27">
        <f>IFERROR(VLOOKUP(C69,kolo26!$C$6:$H$200,6,0),0)</f>
        <v>0</v>
      </c>
      <c r="AL69" s="27">
        <f>IFERROR(VLOOKUP(C69,kolo27!$C$6:$H$200,6,0),0)</f>
        <v>0</v>
      </c>
      <c r="AM69" s="31">
        <f>IFERROR(VLOOKUP(C69,kolo28!$C$6:$H$200,6,0),0)</f>
        <v>0</v>
      </c>
      <c r="AN69" s="31">
        <f>IFERROR(VLOOKUP(C69,kolo29!$C$6:$H$200,6,0),0)</f>
        <v>0</v>
      </c>
      <c r="AO69" s="31">
        <f>IFERROR(VLOOKUP(C69,kolo30!$C$6:$H$200,6,0),0)</f>
        <v>0</v>
      </c>
      <c r="AP69" s="31">
        <f>IFERROR(VLOOKUP(C69,kolo31!$C$6:$H$200,6,0),0)</f>
        <v>0</v>
      </c>
      <c r="AQ69" s="34">
        <f>IFERROR(VLOOKUP(C69,kolo32!$C$6:$H$200,6,0),0)</f>
        <v>0</v>
      </c>
      <c r="AR69" s="35">
        <f t="array" ref="AR69">SUM(LARGE(AJ69:AQ69,{1,2,3,4,5}))</f>
        <v>0</v>
      </c>
      <c r="AS69" s="36">
        <f>Q69+Z69+AI69+AR69</f>
        <v>0</v>
      </c>
    </row>
    <row r="70" spans="1:45" ht="20.399999999999999" hidden="1">
      <c r="A70" s="18">
        <f t="shared" ref="A70:A133" si="4">1 + COUNTIFS($AS$6:$AS$950,"&gt;" &amp;$AS70, $E$6:$E$950, $E70)</f>
        <v>13</v>
      </c>
      <c r="B70" s="19" t="s">
        <v>49</v>
      </c>
      <c r="C70" s="20" t="str">
        <f>Popis!A68</f>
        <v>Divković Gabrijela</v>
      </c>
      <c r="D70" s="21">
        <f>Popis!B68</f>
        <v>1972</v>
      </c>
      <c r="E70" s="22" t="str">
        <f>LEFT(F70)</f>
        <v>Ž</v>
      </c>
      <c r="F70" s="23" t="str">
        <f>Popis!E68</f>
        <v>Ž45</v>
      </c>
      <c r="G70" s="24" t="s">
        <v>50</v>
      </c>
      <c r="H70" s="25">
        <f>1 + COUNTIFS($AS$6:$AS$950,"&gt;" &amp;$AS70, $F$6:$F$950, $F70)</f>
        <v>2</v>
      </c>
      <c r="I70" s="26">
        <f>IFERROR(VLOOKUP(C70,kolo1!$C$6:$H$128,6,0),0)</f>
        <v>0</v>
      </c>
      <c r="J70" s="27">
        <f>IFERROR(VLOOKUP(C70,kolo2!$C$6:$H$200,6,0),0)</f>
        <v>0</v>
      </c>
      <c r="K70" s="27">
        <f>IFERROR(VLOOKUP(C70,kolo3!$C$6:$H$142,6,0),0)</f>
        <v>0</v>
      </c>
      <c r="L70" s="27">
        <f>IFERROR(VLOOKUP(C70,kolo4!$C$6:$H$147,6,0),0)</f>
        <v>0</v>
      </c>
      <c r="M70" s="27">
        <f>IFERROR(VLOOKUP(C70,kolo5!$C$6:$H$144,6,0),0)</f>
        <v>0</v>
      </c>
      <c r="N70" s="27">
        <f>IFERROR(VLOOKUP(C70,kolo6!$C$6:$H$141,6,0),0)</f>
        <v>0</v>
      </c>
      <c r="O70" s="27">
        <f>IFERROR(VLOOKUP(C70,kolo7!$C$6:$H$124,6,0),0)</f>
        <v>0</v>
      </c>
      <c r="P70" s="28">
        <f>IFERROR(VLOOKUP(C70,kolo8!$C$6:$H$132,6,0),0)</f>
        <v>0</v>
      </c>
      <c r="Q70" s="29">
        <f t="array" ref="Q70">SUM(LARGE(I70:P70,{1,2,3,4,5}))</f>
        <v>0</v>
      </c>
      <c r="R70" s="30">
        <f>IFERROR(VLOOKUP(C70,kolo9!$C$6:$H$137,6,0),0)</f>
        <v>27.777724342635533</v>
      </c>
      <c r="S70" s="27">
        <f>IFERROR(VLOOKUP(C70,kolo10!$C$6:$H$134,6,0),0)</f>
        <v>0</v>
      </c>
      <c r="T70" s="27">
        <f>IFERROR(VLOOKUP(C70,kolo11!$C$6:$H$137,6,0),0)</f>
        <v>0</v>
      </c>
      <c r="U70" s="31">
        <f>IFERROR(VLOOKUP(C70,kolo12!$C$6:$H$137,6,0),0)</f>
        <v>0</v>
      </c>
      <c r="V70" s="31">
        <f>IFERROR(VLOOKUP(C70,kolo13!$C$6:$H$140,6,0),0)</f>
        <v>0</v>
      </c>
      <c r="W70" s="31">
        <f>IFERROR(VLOOKUP(C70,kolo14!$C$6:$H$131,6,0),0)</f>
        <v>0</v>
      </c>
      <c r="X70" s="31">
        <f>IFERROR(VLOOKUP(C70,kolo15!$C$6:$H$144,6,0),0)</f>
        <v>0</v>
      </c>
      <c r="Y70" s="32">
        <f>IFERROR(VLOOKUP(C70,kolo16!$C$6:$H$131,6,0),0)</f>
        <v>0</v>
      </c>
      <c r="Z70" s="33">
        <f t="array" ref="Z70">SUM(LARGE(R70:Y70,{1,2,3,4,5}))</f>
        <v>27.777724342635533</v>
      </c>
      <c r="AA70" s="30">
        <f>IFERROR(VLOOKUP(C70,kolo17!$C$6:$H$200,6,0),0)</f>
        <v>0</v>
      </c>
      <c r="AB70" s="27">
        <f>IFERROR(VLOOKUP(C70,kolo18!$C$6:$H$131,6,0),0)</f>
        <v>0</v>
      </c>
      <c r="AC70" s="27">
        <f>IFERROR(VLOOKUP(C70,kolo19!$C$6:$H$132,6,0),0)</f>
        <v>0</v>
      </c>
      <c r="AD70" s="31">
        <f>IFERROR(VLOOKUP(C70,kolo20!$C$6:$H$200,6,0),0)</f>
        <v>0</v>
      </c>
      <c r="AE70" s="31">
        <f>IFERROR(VLOOKUP(C70,kolo21!$C$6:$H$200,6,0),0)</f>
        <v>0</v>
      </c>
      <c r="AF70" s="31">
        <f>IFERROR(VLOOKUP(C70,kolo22!$C$6:$H$200,6,0),0)</f>
        <v>0</v>
      </c>
      <c r="AG70" s="31">
        <f>IFERROR(VLOOKUP(C70,kolo23!$C$6:$H$200,6,0),0)</f>
        <v>0</v>
      </c>
      <c r="AH70" s="32">
        <f>IFERROR(VLOOKUP(C70,kolo24!$C$6:$H$200,6,0),0)</f>
        <v>0</v>
      </c>
      <c r="AI70" s="33">
        <f t="array" ref="AI70">SUM(LARGE(AA70:AH70,{1,2,3,4,5}))</f>
        <v>0</v>
      </c>
      <c r="AJ70" s="30">
        <f>IFERROR(VLOOKUP(C70,kolo25!$C$6:$H$200,6,0),0)</f>
        <v>0</v>
      </c>
      <c r="AK70" s="27">
        <f>IFERROR(VLOOKUP(C70,kolo26!$C$6:$H$200,6,0),0)</f>
        <v>0</v>
      </c>
      <c r="AL70" s="27">
        <f>IFERROR(VLOOKUP(C70,kolo27!$C$6:$H$200,6,0),0)</f>
        <v>0</v>
      </c>
      <c r="AM70" s="31">
        <f>IFERROR(VLOOKUP(C70,kolo28!$C$6:$H$200,6,0),0)</f>
        <v>0</v>
      </c>
      <c r="AN70" s="31">
        <f>IFERROR(VLOOKUP(C70,kolo29!$C$6:$H$200,6,0),0)</f>
        <v>0</v>
      </c>
      <c r="AO70" s="31">
        <f>IFERROR(VLOOKUP(C70,kolo30!$C$6:$H$200,6,0),0)</f>
        <v>0</v>
      </c>
      <c r="AP70" s="31">
        <f>IFERROR(VLOOKUP(C70,kolo31!$C$6:$H$200,6,0),0)</f>
        <v>0</v>
      </c>
      <c r="AQ70" s="34">
        <f>IFERROR(VLOOKUP(C70,kolo32!$C$6:$H$200,6,0),0)</f>
        <v>0</v>
      </c>
      <c r="AR70" s="35">
        <f t="array" ref="AR70">SUM(LARGE(AJ70:AQ70,{1,2,3,4,5}))</f>
        <v>0</v>
      </c>
      <c r="AS70" s="36">
        <f>Q70+Z70+AI70+AR70</f>
        <v>27.777724342635533</v>
      </c>
    </row>
    <row r="71" spans="1:45" ht="20.399999999999999">
      <c r="A71" s="18">
        <f t="shared" si="4"/>
        <v>17</v>
      </c>
      <c r="B71" s="19" t="s">
        <v>49</v>
      </c>
      <c r="C71" s="20" t="str">
        <f>Popis!A223</f>
        <v>Salajster Tomislav</v>
      </c>
      <c r="D71" s="21">
        <f>Popis!B223</f>
        <v>1978</v>
      </c>
      <c r="E71" s="22" t="str">
        <f>LEFT(F71)</f>
        <v>M</v>
      </c>
      <c r="F71" s="23" t="str">
        <f>Popis!E223</f>
        <v>M40</v>
      </c>
      <c r="G71" s="24" t="s">
        <v>50</v>
      </c>
      <c r="H71" s="25">
        <f>1 + COUNTIFS($AS$6:$AS$950,"&gt;" &amp;$AS71, $F$6:$F$950, $F71)</f>
        <v>3</v>
      </c>
      <c r="I71" s="26">
        <f>IFERROR(VLOOKUP(C71,kolo1!$C$6:$H$128,6,0),0)</f>
        <v>0</v>
      </c>
      <c r="J71" s="27">
        <f>IFERROR(VLOOKUP(C71,kolo2!$C$6:$H$200,6,0),0)</f>
        <v>38.892349128861213</v>
      </c>
      <c r="K71" s="27">
        <f>IFERROR(VLOOKUP(C71,kolo3!$C$6:$H$142,6,0),0)</f>
        <v>39.61591220850481</v>
      </c>
      <c r="L71" s="27">
        <f>IFERROR(VLOOKUP(C71,kolo4!$C$6:$H$147,6,0),0)</f>
        <v>39.799958010561959</v>
      </c>
      <c r="M71" s="27">
        <f>IFERROR(VLOOKUP(C71,kolo5!$C$6:$H$144,6,0),0)</f>
        <v>37.268055091521795</v>
      </c>
      <c r="N71" s="27">
        <f>IFERROR(VLOOKUP(C71,kolo6!$C$6:$H$141,6,0),0)</f>
        <v>37.638963103911173</v>
      </c>
      <c r="O71" s="27">
        <f>IFERROR(VLOOKUP(C71,kolo7!$C$6:$H$124,6,0),0)</f>
        <v>38.084492137058184</v>
      </c>
      <c r="P71" s="28">
        <f>IFERROR(VLOOKUP(C71,kolo8!$C$6:$H$132,6,0),0)</f>
        <v>35.4621726528461</v>
      </c>
      <c r="Q71" s="29">
        <f t="array" ref="Q71">SUM(LARGE(I71:P71,{1,2,3,4,5}))</f>
        <v>194.03167458889735</v>
      </c>
      <c r="R71" s="30">
        <f>IFERROR(VLOOKUP(C71,kolo9!$C$6:$H$137,6,0),0)</f>
        <v>29.787686664582324</v>
      </c>
      <c r="S71" s="27">
        <f>IFERROR(VLOOKUP(C71,kolo10!$C$6:$H$134,6,0),0)</f>
        <v>29.21840759678598</v>
      </c>
      <c r="T71" s="27">
        <f>IFERROR(VLOOKUP(C71,kolo11!$C$6:$H$137,6,0),0)</f>
        <v>28.305230452282153</v>
      </c>
      <c r="U71" s="31">
        <f>IFERROR(VLOOKUP(C71,kolo12!$C$6:$H$137,6,0),0)</f>
        <v>31.810437111258732</v>
      </c>
      <c r="V71" s="31">
        <f>IFERROR(VLOOKUP(C71,kolo13!$C$6:$H$140,6,0),0)</f>
        <v>27.491013125459517</v>
      </c>
      <c r="W71" s="31">
        <f>IFERROR(VLOOKUP(C71,kolo14!$C$6:$H$131,6,0),0)</f>
        <v>31.881376551291702</v>
      </c>
      <c r="X71" s="31">
        <f>IFERROR(VLOOKUP(C71,kolo15!$C$6:$H$144,6,0),0)</f>
        <v>33.275603195921214</v>
      </c>
      <c r="Y71" s="32">
        <f>IFERROR(VLOOKUP(C71,kolo16!$C$6:$H$131,6,0),0)</f>
        <v>32.481879022714963</v>
      </c>
      <c r="Z71" s="33">
        <f t="array" ref="Z71">SUM(LARGE(R71:Y71,{1,2,3,4,5}))</f>
        <v>159.23698254576891</v>
      </c>
      <c r="AA71" s="30">
        <f>IFERROR(VLOOKUP(C71,kolo17!$C$6:$H$200,6,0),0)</f>
        <v>31.136727754166476</v>
      </c>
      <c r="AB71" s="27">
        <f>IFERROR(VLOOKUP(C71,kolo18!$C$6:$H$131,6,0),0)</f>
        <v>33.275603195921214</v>
      </c>
      <c r="AC71" s="27">
        <f>IFERROR(VLOOKUP(C71,kolo19!$C$6:$H$132,6,0),0)</f>
        <v>0</v>
      </c>
      <c r="AD71" s="31">
        <f>IFERROR(VLOOKUP(C71,kolo20!$C$6:$H$200,6,0),0)</f>
        <v>0</v>
      </c>
      <c r="AE71" s="31">
        <f>IFERROR(VLOOKUP(C71,kolo21!$C$6:$H$200,6,0),0)</f>
        <v>0</v>
      </c>
      <c r="AF71" s="31">
        <f>IFERROR(VLOOKUP(C71,kolo22!$C$6:$H$200,6,0),0)</f>
        <v>0</v>
      </c>
      <c r="AG71" s="31">
        <f>IFERROR(VLOOKUP(C71,kolo23!$C$6:$H$200,6,0),0)</f>
        <v>0</v>
      </c>
      <c r="AH71" s="32">
        <f>IFERROR(VLOOKUP(C71,kolo24!$C$6:$H$200,6,0),0)</f>
        <v>0</v>
      </c>
      <c r="AI71" s="33">
        <f t="array" ref="AI71">SUM(LARGE(AA71:AH71,{1,2,3,4,5}))</f>
        <v>64.412330950087693</v>
      </c>
      <c r="AJ71" s="30">
        <f>IFERROR(VLOOKUP(C71,kolo25!$C$6:$H$200,6,0),0)</f>
        <v>0</v>
      </c>
      <c r="AK71" s="27">
        <f>IFERROR(VLOOKUP(C71,kolo26!$C$6:$H$200,6,0),0)</f>
        <v>0</v>
      </c>
      <c r="AL71" s="27">
        <f>IFERROR(VLOOKUP(C71,kolo27!$C$6:$H$200,6,0),0)</f>
        <v>0</v>
      </c>
      <c r="AM71" s="31">
        <f>IFERROR(VLOOKUP(C71,kolo28!$C$6:$H$200,6,0),0)</f>
        <v>0</v>
      </c>
      <c r="AN71" s="31">
        <f>IFERROR(VLOOKUP(C71,kolo29!$C$6:$H$200,6,0),0)</f>
        <v>0</v>
      </c>
      <c r="AO71" s="31">
        <f>IFERROR(VLOOKUP(C71,kolo30!$C$6:$H$200,6,0),0)</f>
        <v>0</v>
      </c>
      <c r="AP71" s="31">
        <f>IFERROR(VLOOKUP(C71,kolo31!$C$6:$H$200,6,0),0)</f>
        <v>0</v>
      </c>
      <c r="AQ71" s="34">
        <f>IFERROR(VLOOKUP(C71,kolo32!$C$6:$H$200,6,0),0)</f>
        <v>0</v>
      </c>
      <c r="AR71" s="35">
        <f t="array" ref="AR71">SUM(LARGE(AJ71:AQ71,{1,2,3,4,5}))</f>
        <v>0</v>
      </c>
      <c r="AS71" s="36">
        <f>Q71+Z71+AI71+AR71</f>
        <v>417.68098808475395</v>
      </c>
    </row>
    <row r="72" spans="1:45" ht="20.399999999999999">
      <c r="A72" s="18">
        <f t="shared" si="4"/>
        <v>18</v>
      </c>
      <c r="B72" s="19" t="s">
        <v>49</v>
      </c>
      <c r="C72" s="20" t="str">
        <f>Popis!A251</f>
        <v>Štanfel Josip</v>
      </c>
      <c r="D72" s="21">
        <f>Popis!B251</f>
        <v>1985</v>
      </c>
      <c r="E72" s="22" t="str">
        <f>LEFT(F72)</f>
        <v>M</v>
      </c>
      <c r="F72" s="23" t="str">
        <f>Popis!E251</f>
        <v>M35</v>
      </c>
      <c r="G72" s="24" t="s">
        <v>50</v>
      </c>
      <c r="H72" s="25">
        <f>1 + COUNTIFS($AS$6:$AS$950,"&gt;" &amp;$AS72, $F$6:$F$950, $F72)</f>
        <v>4</v>
      </c>
      <c r="I72" s="26">
        <f>IFERROR(VLOOKUP(C72,kolo1!$C$6:$H$128,6,0),0)</f>
        <v>0</v>
      </c>
      <c r="J72" s="27">
        <f>IFERROR(VLOOKUP(C72,kolo2!$C$6:$H$200,6,0),0)</f>
        <v>0</v>
      </c>
      <c r="K72" s="27">
        <f>IFERROR(VLOOKUP(C72,kolo3!$C$6:$H$142,6,0),0)</f>
        <v>0</v>
      </c>
      <c r="L72" s="27">
        <f>IFERROR(VLOOKUP(C72,kolo4!$C$6:$H$147,6,0),0)</f>
        <v>44.326729282520546</v>
      </c>
      <c r="M72" s="27">
        <f>IFERROR(VLOOKUP(C72,kolo5!$C$6:$H$144,6,0),0)</f>
        <v>44.852338081487055</v>
      </c>
      <c r="N72" s="27">
        <f>IFERROR(VLOOKUP(C72,kolo6!$C$6:$H$141,6,0),0)</f>
        <v>0</v>
      </c>
      <c r="O72" s="27">
        <f>IFERROR(VLOOKUP(C72,kolo7!$C$6:$H$124,6,0),0)</f>
        <v>0</v>
      </c>
      <c r="P72" s="28">
        <f>IFERROR(VLOOKUP(C72,kolo8!$C$6:$H$132,6,0),0)</f>
        <v>47.674454295516519</v>
      </c>
      <c r="Q72" s="29">
        <f t="array" ref="Q72">SUM(LARGE(I72:P72,{1,2,3,4,5}))</f>
        <v>136.85352165952412</v>
      </c>
      <c r="R72" s="30">
        <f>IFERROR(VLOOKUP(C72,kolo9!$C$6:$H$137,6,0),0)</f>
        <v>42.7406636605388</v>
      </c>
      <c r="S72" s="27">
        <f>IFERROR(VLOOKUP(C72,kolo10!$C$6:$H$134,6,0),0)</f>
        <v>37.992776373439519</v>
      </c>
      <c r="T72" s="27">
        <f>IFERROR(VLOOKUP(C72,kolo11!$C$6:$H$137,6,0),0)</f>
        <v>41.133009311185894</v>
      </c>
      <c r="U72" s="31">
        <f>IFERROR(VLOOKUP(C72,kolo12!$C$6:$H$137,6,0),0)</f>
        <v>41.943145470861012</v>
      </c>
      <c r="V72" s="31">
        <f>IFERROR(VLOOKUP(C72,kolo13!$C$6:$H$140,6,0),0)</f>
        <v>42.630578287927634</v>
      </c>
      <c r="W72" s="31">
        <f>IFERROR(VLOOKUP(C72,kolo14!$C$6:$H$131,6,0),0)</f>
        <v>44.600801208298705</v>
      </c>
      <c r="X72" s="31">
        <f>IFERROR(VLOOKUP(C72,kolo15!$C$6:$H$144,6,0),0)</f>
        <v>43.485584953957499</v>
      </c>
      <c r="Y72" s="32">
        <f>IFERROR(VLOOKUP(C72,kolo16!$C$6:$H$131,6,0),0)</f>
        <v>0</v>
      </c>
      <c r="Z72" s="33">
        <f t="array" ref="Z72">SUM(LARGE(R72:Y72,{1,2,3,4,5}))</f>
        <v>215.40077358158362</v>
      </c>
      <c r="AA72" s="30">
        <f>IFERROR(VLOOKUP(C72,kolo17!$C$6:$H$200,6,0),0)</f>
        <v>44.561634754680526</v>
      </c>
      <c r="AB72" s="27">
        <f>IFERROR(VLOOKUP(C72,kolo18!$C$6:$H$131,6,0),0)</f>
        <v>0</v>
      </c>
      <c r="AC72" s="27">
        <f>IFERROR(VLOOKUP(C72,kolo19!$C$6:$H$132,6,0),0)</f>
        <v>0</v>
      </c>
      <c r="AD72" s="31">
        <f>IFERROR(VLOOKUP(C72,kolo20!$C$6:$H$200,6,0),0)</f>
        <v>0</v>
      </c>
      <c r="AE72" s="31">
        <f>IFERROR(VLOOKUP(C72,kolo21!$C$6:$H$200,6,0),0)</f>
        <v>0</v>
      </c>
      <c r="AF72" s="31">
        <f>IFERROR(VLOOKUP(C72,kolo22!$C$6:$H$200,6,0),0)</f>
        <v>0</v>
      </c>
      <c r="AG72" s="31">
        <f>IFERROR(VLOOKUP(C72,kolo23!$C$6:$H$200,6,0),0)</f>
        <v>0</v>
      </c>
      <c r="AH72" s="32">
        <f>IFERROR(VLOOKUP(C72,kolo24!$C$6:$H$200,6,0),0)</f>
        <v>0</v>
      </c>
      <c r="AI72" s="33">
        <f t="array" ref="AI72">SUM(LARGE(AA72:AH72,{1,2,3,4,5}))</f>
        <v>44.561634754680526</v>
      </c>
      <c r="AJ72" s="30">
        <f>IFERROR(VLOOKUP(C72,kolo25!$C$6:$H$200,6,0),0)</f>
        <v>0</v>
      </c>
      <c r="AK72" s="27">
        <f>IFERROR(VLOOKUP(C72,kolo26!$C$6:$H$200,6,0),0)</f>
        <v>0</v>
      </c>
      <c r="AL72" s="27">
        <f>IFERROR(VLOOKUP(C72,kolo27!$C$6:$H$200,6,0),0)</f>
        <v>0</v>
      </c>
      <c r="AM72" s="31">
        <f>IFERROR(VLOOKUP(C72,kolo28!$C$6:$H$200,6,0),0)</f>
        <v>0</v>
      </c>
      <c r="AN72" s="31">
        <f>IFERROR(VLOOKUP(C72,kolo29!$C$6:$H$200,6,0),0)</f>
        <v>0</v>
      </c>
      <c r="AO72" s="31">
        <f>IFERROR(VLOOKUP(C72,kolo30!$C$6:$H$200,6,0),0)</f>
        <v>0</v>
      </c>
      <c r="AP72" s="31">
        <f>IFERROR(VLOOKUP(C72,kolo31!$C$6:$H$200,6,0),0)</f>
        <v>0</v>
      </c>
      <c r="AQ72" s="34">
        <f>IFERROR(VLOOKUP(C72,kolo32!$C$6:$H$200,6,0),0)</f>
        <v>0</v>
      </c>
      <c r="AR72" s="35">
        <f t="array" ref="AR72">SUM(LARGE(AJ72:AQ72,{1,2,3,4,5}))</f>
        <v>0</v>
      </c>
      <c r="AS72" s="36">
        <f>Q72+Z72+AI72+AR72</f>
        <v>396.81592999578828</v>
      </c>
    </row>
    <row r="73" spans="1:45" ht="20.399999999999999" hidden="1">
      <c r="A73" s="18">
        <f t="shared" si="4"/>
        <v>88</v>
      </c>
      <c r="B73" s="19" t="s">
        <v>49</v>
      </c>
      <c r="C73" s="20" t="str">
        <f>Popis!A71</f>
        <v>Drenški Mario</v>
      </c>
      <c r="D73" s="21">
        <f>Popis!B71</f>
        <v>1979</v>
      </c>
      <c r="E73" s="22" t="str">
        <f>LEFT(F73)</f>
        <v>M</v>
      </c>
      <c r="F73" s="23" t="str">
        <f>Popis!E71</f>
        <v>M40</v>
      </c>
      <c r="G73" s="24" t="s">
        <v>50</v>
      </c>
      <c r="H73" s="25">
        <f>1 + COUNTIFS($AS$6:$AS$950,"&gt;" &amp;$AS73, $F$6:$F$950, $F73)</f>
        <v>17</v>
      </c>
      <c r="I73" s="26">
        <f>IFERROR(VLOOKUP(C73,kolo1!$C$6:$H$128,6,0),0)</f>
        <v>0</v>
      </c>
      <c r="J73" s="27">
        <f>IFERROR(VLOOKUP(C73,kolo2!$C$6:$H$200,6,0),0)</f>
        <v>0</v>
      </c>
      <c r="K73" s="27">
        <f>IFERROR(VLOOKUP(C73,kolo3!$C$6:$H$142,6,0),0)</f>
        <v>0</v>
      </c>
      <c r="L73" s="27">
        <f>IFERROR(VLOOKUP(C73,kolo4!$C$6:$H$147,6,0),0)</f>
        <v>0</v>
      </c>
      <c r="M73" s="27">
        <f>IFERROR(VLOOKUP(C73,kolo5!$C$6:$H$144,6,0),0)</f>
        <v>0</v>
      </c>
      <c r="N73" s="27">
        <f>IFERROR(VLOOKUP(C73,kolo6!$C$6:$H$141,6,0),0)</f>
        <v>0</v>
      </c>
      <c r="O73" s="27">
        <f>IFERROR(VLOOKUP(C73,kolo7!$C$6:$H$124,6,0),0)</f>
        <v>0</v>
      </c>
      <c r="P73" s="28">
        <f>IFERROR(VLOOKUP(C73,kolo8!$C$6:$H$132,6,0),0)</f>
        <v>0</v>
      </c>
      <c r="Q73" s="29">
        <f t="array" ref="Q73">SUM(LARGE(I73:P73,{1,2,3,4,5}))</f>
        <v>0</v>
      </c>
      <c r="R73" s="30">
        <f>IFERROR(VLOOKUP(C73,kolo9!$C$6:$H$137,6,0),0)</f>
        <v>0</v>
      </c>
      <c r="S73" s="27">
        <f>IFERROR(VLOOKUP(C73,kolo10!$C$6:$H$134,6,0),0)</f>
        <v>0</v>
      </c>
      <c r="T73" s="27">
        <f>IFERROR(VLOOKUP(C73,kolo11!$C$6:$H$137,6,0),0)</f>
        <v>0</v>
      </c>
      <c r="U73" s="31">
        <f>IFERROR(VLOOKUP(C73,kolo12!$C$6:$H$137,6,0),0)</f>
        <v>0</v>
      </c>
      <c r="V73" s="31">
        <f>IFERROR(VLOOKUP(C73,kolo13!$C$6:$H$140,6,0),0)</f>
        <v>0</v>
      </c>
      <c r="W73" s="31">
        <f>IFERROR(VLOOKUP(C73,kolo14!$C$6:$H$131,6,0),0)</f>
        <v>0</v>
      </c>
      <c r="X73" s="31">
        <f>IFERROR(VLOOKUP(C73,kolo15!$C$6:$H$144,6,0),0)</f>
        <v>0</v>
      </c>
      <c r="Y73" s="32">
        <f>IFERROR(VLOOKUP(C73,kolo16!$C$6:$H$131,6,0),0)</f>
        <v>0</v>
      </c>
      <c r="Z73" s="33">
        <f t="array" ref="Z73">SUM(LARGE(R73:Y73,{1,2,3,4,5}))</f>
        <v>0</v>
      </c>
      <c r="AA73" s="30">
        <f>IFERROR(VLOOKUP(C73,kolo17!$C$6:$H$200,6,0),0)</f>
        <v>0</v>
      </c>
      <c r="AB73" s="27">
        <f>IFERROR(VLOOKUP(C73,kolo18!$C$6:$H$131,6,0),0)</f>
        <v>0</v>
      </c>
      <c r="AC73" s="27">
        <f>IFERROR(VLOOKUP(C73,kolo19!$C$6:$H$132,6,0),0)</f>
        <v>0</v>
      </c>
      <c r="AD73" s="31">
        <f>IFERROR(VLOOKUP(C73,kolo20!$C$6:$H$200,6,0),0)</f>
        <v>0</v>
      </c>
      <c r="AE73" s="31">
        <f>IFERROR(VLOOKUP(C73,kolo21!$C$6:$H$200,6,0),0)</f>
        <v>0</v>
      </c>
      <c r="AF73" s="31">
        <f>IFERROR(VLOOKUP(C73,kolo22!$C$6:$H$200,6,0),0)</f>
        <v>0</v>
      </c>
      <c r="AG73" s="31">
        <f>IFERROR(VLOOKUP(C73,kolo23!$C$6:$H$200,6,0),0)</f>
        <v>0</v>
      </c>
      <c r="AH73" s="32">
        <f>IFERROR(VLOOKUP(C73,kolo24!$C$6:$H$200,6,0),0)</f>
        <v>0</v>
      </c>
      <c r="AI73" s="33">
        <f t="array" ref="AI73">SUM(LARGE(AA73:AH73,{1,2,3,4,5}))</f>
        <v>0</v>
      </c>
      <c r="AJ73" s="30">
        <f>IFERROR(VLOOKUP(C73,kolo25!$C$6:$H$200,6,0),0)</f>
        <v>0</v>
      </c>
      <c r="AK73" s="27">
        <f>IFERROR(VLOOKUP(C73,kolo26!$C$6:$H$200,6,0),0)</f>
        <v>0</v>
      </c>
      <c r="AL73" s="27">
        <f>IFERROR(VLOOKUP(C73,kolo27!$C$6:$H$200,6,0),0)</f>
        <v>0</v>
      </c>
      <c r="AM73" s="31">
        <f>IFERROR(VLOOKUP(C73,kolo28!$C$6:$H$200,6,0),0)</f>
        <v>0</v>
      </c>
      <c r="AN73" s="31">
        <f>IFERROR(VLOOKUP(C73,kolo29!$C$6:$H$200,6,0),0)</f>
        <v>0</v>
      </c>
      <c r="AO73" s="31">
        <f>IFERROR(VLOOKUP(C73,kolo30!$C$6:$H$200,6,0),0)</f>
        <v>0</v>
      </c>
      <c r="AP73" s="31">
        <f>IFERROR(VLOOKUP(C73,kolo31!$C$6:$H$200,6,0),0)</f>
        <v>0</v>
      </c>
      <c r="AQ73" s="34">
        <f>IFERROR(VLOOKUP(C73,kolo32!$C$6:$H$200,6,0),0)</f>
        <v>0</v>
      </c>
      <c r="AR73" s="35">
        <f t="array" ref="AR73">SUM(LARGE(AJ73:AQ73,{1,2,3,4,5}))</f>
        <v>0</v>
      </c>
      <c r="AS73" s="36">
        <f>Q73+Z73+AI73+AR73</f>
        <v>0</v>
      </c>
    </row>
    <row r="74" spans="1:45" ht="20.399999999999999" hidden="1">
      <c r="A74" s="18">
        <f t="shared" si="4"/>
        <v>88</v>
      </c>
      <c r="B74" s="19" t="s">
        <v>49</v>
      </c>
      <c r="C74" s="20" t="str">
        <f>Popis!A72</f>
        <v>Družinec Ivan</v>
      </c>
      <c r="D74" s="21">
        <f>Popis!B72</f>
        <v>1986</v>
      </c>
      <c r="E74" s="22" t="str">
        <f>LEFT(F74)</f>
        <v>M</v>
      </c>
      <c r="F74" s="23" t="str">
        <f>Popis!E72</f>
        <v>M35</v>
      </c>
      <c r="G74" s="24" t="s">
        <v>50</v>
      </c>
      <c r="H74" s="25">
        <f>1 + COUNTIFS($AS$6:$AS$950,"&gt;" &amp;$AS74, $F$6:$F$950, $F74)</f>
        <v>10</v>
      </c>
      <c r="I74" s="26">
        <f>IFERROR(VLOOKUP(C74,kolo1!$C$6:$H$128,6,0),0)</f>
        <v>0</v>
      </c>
      <c r="J74" s="27">
        <f>IFERROR(VLOOKUP(C74,kolo2!$C$6:$H$200,6,0),0)</f>
        <v>0</v>
      </c>
      <c r="K74" s="27">
        <f>IFERROR(VLOOKUP(C74,kolo3!$C$6:$H$142,6,0),0)</f>
        <v>0</v>
      </c>
      <c r="L74" s="27">
        <f>IFERROR(VLOOKUP(C74,kolo4!$C$6:$H$147,6,0),0)</f>
        <v>0</v>
      </c>
      <c r="M74" s="27">
        <f>IFERROR(VLOOKUP(C74,kolo5!$C$6:$H$144,6,0),0)</f>
        <v>0</v>
      </c>
      <c r="N74" s="27">
        <f>IFERROR(VLOOKUP(C74,kolo6!$C$6:$H$141,6,0),0)</f>
        <v>0</v>
      </c>
      <c r="O74" s="27">
        <f>IFERROR(VLOOKUP(C74,kolo7!$C$6:$H$124,6,0),0)</f>
        <v>0</v>
      </c>
      <c r="P74" s="28">
        <f>IFERROR(VLOOKUP(C74,kolo8!$C$6:$H$132,6,0),0)</f>
        <v>0</v>
      </c>
      <c r="Q74" s="29">
        <f t="array" ref="Q74">SUM(LARGE(I74:P74,{1,2,3,4,5}))</f>
        <v>0</v>
      </c>
      <c r="R74" s="30">
        <f>IFERROR(VLOOKUP(C74,kolo9!$C$6:$H$137,6,0),0)</f>
        <v>0</v>
      </c>
      <c r="S74" s="27">
        <f>IFERROR(VLOOKUP(C74,kolo10!$C$6:$H$134,6,0),0)</f>
        <v>0</v>
      </c>
      <c r="T74" s="27">
        <f>IFERROR(VLOOKUP(C74,kolo11!$C$6:$H$137,6,0),0)</f>
        <v>0</v>
      </c>
      <c r="U74" s="31">
        <f>IFERROR(VLOOKUP(C74,kolo12!$C$6:$H$137,6,0),0)</f>
        <v>0</v>
      </c>
      <c r="V74" s="31">
        <f>IFERROR(VLOOKUP(C74,kolo13!$C$6:$H$140,6,0),0)</f>
        <v>0</v>
      </c>
      <c r="W74" s="31">
        <f>IFERROR(VLOOKUP(C74,kolo14!$C$6:$H$131,6,0),0)</f>
        <v>0</v>
      </c>
      <c r="X74" s="31">
        <f>IFERROR(VLOOKUP(C74,kolo15!$C$6:$H$144,6,0),0)</f>
        <v>0</v>
      </c>
      <c r="Y74" s="32">
        <f>IFERROR(VLOOKUP(C74,kolo16!$C$6:$H$131,6,0),0)</f>
        <v>0</v>
      </c>
      <c r="Z74" s="33">
        <f t="array" ref="Z74">SUM(LARGE(R74:Y74,{1,2,3,4,5}))</f>
        <v>0</v>
      </c>
      <c r="AA74" s="30">
        <f>IFERROR(VLOOKUP(C74,kolo17!$C$6:$H$200,6,0),0)</f>
        <v>0</v>
      </c>
      <c r="AB74" s="27">
        <f>IFERROR(VLOOKUP(C74,kolo18!$C$6:$H$131,6,0),0)</f>
        <v>0</v>
      </c>
      <c r="AC74" s="27">
        <f>IFERROR(VLOOKUP(C74,kolo19!$C$6:$H$132,6,0),0)</f>
        <v>0</v>
      </c>
      <c r="AD74" s="31">
        <f>IFERROR(VLOOKUP(C74,kolo20!$C$6:$H$200,6,0),0)</f>
        <v>0</v>
      </c>
      <c r="AE74" s="31">
        <f>IFERROR(VLOOKUP(C74,kolo21!$C$6:$H$200,6,0),0)</f>
        <v>0</v>
      </c>
      <c r="AF74" s="31">
        <f>IFERROR(VLOOKUP(C74,kolo22!$C$6:$H$200,6,0),0)</f>
        <v>0</v>
      </c>
      <c r="AG74" s="31">
        <f>IFERROR(VLOOKUP(C74,kolo23!$C$6:$H$200,6,0),0)</f>
        <v>0</v>
      </c>
      <c r="AH74" s="32">
        <f>IFERROR(VLOOKUP(C74,kolo24!$C$6:$H$200,6,0),0)</f>
        <v>0</v>
      </c>
      <c r="AI74" s="33">
        <f t="array" ref="AI74">SUM(LARGE(AA74:AH74,{1,2,3,4,5}))</f>
        <v>0</v>
      </c>
      <c r="AJ74" s="30">
        <f>IFERROR(VLOOKUP(C74,kolo25!$C$6:$H$200,6,0),0)</f>
        <v>0</v>
      </c>
      <c r="AK74" s="27">
        <f>IFERROR(VLOOKUP(C74,kolo26!$C$6:$H$200,6,0),0)</f>
        <v>0</v>
      </c>
      <c r="AL74" s="27">
        <f>IFERROR(VLOOKUP(C74,kolo27!$C$6:$H$200,6,0),0)</f>
        <v>0</v>
      </c>
      <c r="AM74" s="31">
        <f>IFERROR(VLOOKUP(C74,kolo28!$C$6:$H$200,6,0),0)</f>
        <v>0</v>
      </c>
      <c r="AN74" s="31">
        <f>IFERROR(VLOOKUP(C74,kolo29!$C$6:$H$200,6,0),0)</f>
        <v>0</v>
      </c>
      <c r="AO74" s="31">
        <f>IFERROR(VLOOKUP(C74,kolo30!$C$6:$H$200,6,0),0)</f>
        <v>0</v>
      </c>
      <c r="AP74" s="31">
        <f>IFERROR(VLOOKUP(C74,kolo31!$C$6:$H$200,6,0),0)</f>
        <v>0</v>
      </c>
      <c r="AQ74" s="34">
        <f>IFERROR(VLOOKUP(C74,kolo32!$C$6:$H$200,6,0),0)</f>
        <v>0</v>
      </c>
      <c r="AR74" s="35">
        <f t="array" ref="AR74">SUM(LARGE(AJ74:AQ74,{1,2,3,4,5}))</f>
        <v>0</v>
      </c>
      <c r="AS74" s="36">
        <f>Q74+Z74+AI74+AR74</f>
        <v>0</v>
      </c>
    </row>
    <row r="75" spans="1:45" ht="20.399999999999999" hidden="1">
      <c r="A75" s="18">
        <f t="shared" si="4"/>
        <v>88</v>
      </c>
      <c r="B75" s="19" t="s">
        <v>49</v>
      </c>
      <c r="C75" s="20" t="str">
        <f>Popis!A73</f>
        <v>Dukarić Dražen</v>
      </c>
      <c r="D75" s="21">
        <f>Popis!B73</f>
        <v>1963</v>
      </c>
      <c r="E75" s="22" t="str">
        <f>LEFT(F75)</f>
        <v>M</v>
      </c>
      <c r="F75" s="23" t="str">
        <f>Popis!E73</f>
        <v>M55</v>
      </c>
      <c r="G75" s="24" t="s">
        <v>50</v>
      </c>
      <c r="H75" s="25">
        <f>1 + COUNTIFS($AS$6:$AS$950,"&gt;" &amp;$AS75, $F$6:$F$950, $F75)</f>
        <v>8</v>
      </c>
      <c r="I75" s="26">
        <f>IFERROR(VLOOKUP(C75,kolo1!$C$6:$H$128,6,0),0)</f>
        <v>0</v>
      </c>
      <c r="J75" s="27">
        <f>IFERROR(VLOOKUP(C75,kolo2!$C$6:$H$200,6,0),0)</f>
        <v>0</v>
      </c>
      <c r="K75" s="27">
        <f>IFERROR(VLOOKUP(C75,kolo3!$C$6:$H$142,6,0),0)</f>
        <v>0</v>
      </c>
      <c r="L75" s="27">
        <f>IFERROR(VLOOKUP(C75,kolo4!$C$6:$H$147,6,0),0)</f>
        <v>0</v>
      </c>
      <c r="M75" s="27">
        <f>IFERROR(VLOOKUP(C75,kolo5!$C$6:$H$144,6,0),0)</f>
        <v>0</v>
      </c>
      <c r="N75" s="27">
        <f>IFERROR(VLOOKUP(C75,kolo6!$C$6:$H$141,6,0),0)</f>
        <v>0</v>
      </c>
      <c r="O75" s="27">
        <f>IFERROR(VLOOKUP(C75,kolo7!$C$6:$H$124,6,0),0)</f>
        <v>0</v>
      </c>
      <c r="P75" s="28">
        <f>IFERROR(VLOOKUP(C75,kolo8!$C$6:$H$132,6,0),0)</f>
        <v>0</v>
      </c>
      <c r="Q75" s="29">
        <f t="array" ref="Q75">SUM(LARGE(I75:P75,{1,2,3,4,5}))</f>
        <v>0</v>
      </c>
      <c r="R75" s="30">
        <f>IFERROR(VLOOKUP(C75,kolo9!$C$6:$H$137,6,0),0)</f>
        <v>0</v>
      </c>
      <c r="S75" s="27">
        <f>IFERROR(VLOOKUP(C75,kolo10!$C$6:$H$134,6,0),0)</f>
        <v>0</v>
      </c>
      <c r="T75" s="27">
        <f>IFERROR(VLOOKUP(C75,kolo11!$C$6:$H$137,6,0),0)</f>
        <v>0</v>
      </c>
      <c r="U75" s="31">
        <f>IFERROR(VLOOKUP(C75,kolo12!$C$6:$H$137,6,0),0)</f>
        <v>0</v>
      </c>
      <c r="V75" s="31">
        <f>IFERROR(VLOOKUP(C75,kolo13!$C$6:$H$140,6,0),0)</f>
        <v>0</v>
      </c>
      <c r="W75" s="31">
        <f>IFERROR(VLOOKUP(C75,kolo14!$C$6:$H$131,6,0),0)</f>
        <v>0</v>
      </c>
      <c r="X75" s="31">
        <f>IFERROR(VLOOKUP(C75,kolo15!$C$6:$H$144,6,0),0)</f>
        <v>0</v>
      </c>
      <c r="Y75" s="32">
        <f>IFERROR(VLOOKUP(C75,kolo16!$C$6:$H$131,6,0),0)</f>
        <v>0</v>
      </c>
      <c r="Z75" s="33">
        <f t="array" ref="Z75">SUM(LARGE(R75:Y75,{1,2,3,4,5}))</f>
        <v>0</v>
      </c>
      <c r="AA75" s="30">
        <f>IFERROR(VLOOKUP(C75,kolo17!$C$6:$H$200,6,0),0)</f>
        <v>0</v>
      </c>
      <c r="AB75" s="27">
        <f>IFERROR(VLOOKUP(C75,kolo18!$C$6:$H$131,6,0),0)</f>
        <v>0</v>
      </c>
      <c r="AC75" s="27">
        <f>IFERROR(VLOOKUP(C75,kolo19!$C$6:$H$132,6,0),0)</f>
        <v>0</v>
      </c>
      <c r="AD75" s="31">
        <f>IFERROR(VLOOKUP(C75,kolo20!$C$6:$H$200,6,0),0)</f>
        <v>0</v>
      </c>
      <c r="AE75" s="31">
        <f>IFERROR(VLOOKUP(C75,kolo21!$C$6:$H$200,6,0),0)</f>
        <v>0</v>
      </c>
      <c r="AF75" s="31">
        <f>IFERROR(VLOOKUP(C75,kolo22!$C$6:$H$200,6,0),0)</f>
        <v>0</v>
      </c>
      <c r="AG75" s="31">
        <f>IFERROR(VLOOKUP(C75,kolo23!$C$6:$H$200,6,0),0)</f>
        <v>0</v>
      </c>
      <c r="AH75" s="32">
        <f>IFERROR(VLOOKUP(C75,kolo24!$C$6:$H$200,6,0),0)</f>
        <v>0</v>
      </c>
      <c r="AI75" s="33">
        <f t="array" ref="AI75">SUM(LARGE(AA75:AH75,{1,2,3,4,5}))</f>
        <v>0</v>
      </c>
      <c r="AJ75" s="30">
        <f>IFERROR(VLOOKUP(C75,kolo25!$C$6:$H$200,6,0),0)</f>
        <v>0</v>
      </c>
      <c r="AK75" s="27">
        <f>IFERROR(VLOOKUP(C75,kolo26!$C$6:$H$200,6,0),0)</f>
        <v>0</v>
      </c>
      <c r="AL75" s="27">
        <f>IFERROR(VLOOKUP(C75,kolo27!$C$6:$H$200,6,0),0)</f>
        <v>0</v>
      </c>
      <c r="AM75" s="31">
        <f>IFERROR(VLOOKUP(C75,kolo28!$C$6:$H$200,6,0),0)</f>
        <v>0</v>
      </c>
      <c r="AN75" s="31">
        <f>IFERROR(VLOOKUP(C75,kolo29!$C$6:$H$200,6,0),0)</f>
        <v>0</v>
      </c>
      <c r="AO75" s="31">
        <f>IFERROR(VLOOKUP(C75,kolo30!$C$6:$H$200,6,0),0)</f>
        <v>0</v>
      </c>
      <c r="AP75" s="31">
        <f>IFERROR(VLOOKUP(C75,kolo31!$C$6:$H$200,6,0),0)</f>
        <v>0</v>
      </c>
      <c r="AQ75" s="34">
        <f>IFERROR(VLOOKUP(C75,kolo32!$C$6:$H$200,6,0),0)</f>
        <v>0</v>
      </c>
      <c r="AR75" s="35">
        <f t="array" ref="AR75">SUM(LARGE(AJ75:AQ75,{1,2,3,4,5}))</f>
        <v>0</v>
      </c>
      <c r="AS75" s="36">
        <f>Q75+Z75+AI75+AR75</f>
        <v>0</v>
      </c>
    </row>
    <row r="76" spans="1:45" ht="20.399999999999999" hidden="1">
      <c r="A76" s="18">
        <f t="shared" si="4"/>
        <v>88</v>
      </c>
      <c r="B76" s="19" t="s">
        <v>49</v>
      </c>
      <c r="C76" s="20" t="str">
        <f>Popis!A74</f>
        <v>Dunda Oleg</v>
      </c>
      <c r="D76" s="21">
        <f>Popis!B74</f>
        <v>0</v>
      </c>
      <c r="E76" s="22" t="str">
        <f>LEFT(F76)</f>
        <v>M</v>
      </c>
      <c r="F76" s="23" t="str">
        <f>Popis!E74</f>
        <v>Mun</v>
      </c>
      <c r="G76" s="24" t="s">
        <v>50</v>
      </c>
      <c r="H76" s="25">
        <f>1 + COUNTIFS($AS$6:$AS$950,"&gt;" &amp;$AS76, $F$6:$F$950, $F76)</f>
        <v>8</v>
      </c>
      <c r="I76" s="26">
        <f>IFERROR(VLOOKUP(C76,kolo1!$C$6:$H$128,6,0),0)</f>
        <v>0</v>
      </c>
      <c r="J76" s="27">
        <f>IFERROR(VLOOKUP(C76,kolo2!$C$6:$H$200,6,0),0)</f>
        <v>0</v>
      </c>
      <c r="K76" s="27">
        <f>IFERROR(VLOOKUP(C76,kolo3!$C$6:$H$142,6,0),0)</f>
        <v>0</v>
      </c>
      <c r="L76" s="27">
        <f>IFERROR(VLOOKUP(C76,kolo4!$C$6:$H$147,6,0),0)</f>
        <v>0</v>
      </c>
      <c r="M76" s="27">
        <f>IFERROR(VLOOKUP(C76,kolo5!$C$6:$H$144,6,0),0)</f>
        <v>0</v>
      </c>
      <c r="N76" s="27">
        <f>IFERROR(VLOOKUP(C76,kolo6!$C$6:$H$141,6,0),0)</f>
        <v>0</v>
      </c>
      <c r="O76" s="27">
        <f>IFERROR(VLOOKUP(C76,kolo7!$C$6:$H$124,6,0),0)</f>
        <v>0</v>
      </c>
      <c r="P76" s="28">
        <f>IFERROR(VLOOKUP(C76,kolo8!$C$6:$H$132,6,0),0)</f>
        <v>0</v>
      </c>
      <c r="Q76" s="29">
        <f t="array" ref="Q76">SUM(LARGE(I76:P76,{1,2,3,4,5}))</f>
        <v>0</v>
      </c>
      <c r="R76" s="30">
        <f>IFERROR(VLOOKUP(C76,kolo9!$C$6:$H$137,6,0),0)</f>
        <v>0</v>
      </c>
      <c r="S76" s="27">
        <f>IFERROR(VLOOKUP(C76,kolo10!$C$6:$H$134,6,0),0)</f>
        <v>0</v>
      </c>
      <c r="T76" s="27">
        <f>IFERROR(VLOOKUP(C76,kolo11!$C$6:$H$137,6,0),0)</f>
        <v>0</v>
      </c>
      <c r="U76" s="31">
        <f>IFERROR(VLOOKUP(C76,kolo12!$C$6:$H$137,6,0),0)</f>
        <v>0</v>
      </c>
      <c r="V76" s="31">
        <f>IFERROR(VLOOKUP(C76,kolo13!$C$6:$H$140,6,0),0)</f>
        <v>0</v>
      </c>
      <c r="W76" s="31">
        <f>IFERROR(VLOOKUP(C76,kolo14!$C$6:$H$131,6,0),0)</f>
        <v>0</v>
      </c>
      <c r="X76" s="31">
        <f>IFERROR(VLOOKUP(C76,kolo15!$C$6:$H$144,6,0),0)</f>
        <v>0</v>
      </c>
      <c r="Y76" s="32">
        <f>IFERROR(VLOOKUP(C76,kolo16!$C$6:$H$131,6,0),0)</f>
        <v>0</v>
      </c>
      <c r="Z76" s="33">
        <f t="array" ref="Z76">SUM(LARGE(R76:Y76,{1,2,3,4,5}))</f>
        <v>0</v>
      </c>
      <c r="AA76" s="30">
        <f>IFERROR(VLOOKUP(C76,kolo17!$C$6:$H$200,6,0),0)</f>
        <v>0</v>
      </c>
      <c r="AB76" s="27">
        <f>IFERROR(VLOOKUP(C76,kolo18!$C$6:$H$131,6,0),0)</f>
        <v>0</v>
      </c>
      <c r="AC76" s="27">
        <f>IFERROR(VLOOKUP(C76,kolo19!$C$6:$H$132,6,0),0)</f>
        <v>0</v>
      </c>
      <c r="AD76" s="31">
        <f>IFERROR(VLOOKUP(C76,kolo20!$C$6:$H$200,6,0),0)</f>
        <v>0</v>
      </c>
      <c r="AE76" s="31">
        <f>IFERROR(VLOOKUP(C76,kolo21!$C$6:$H$200,6,0),0)</f>
        <v>0</v>
      </c>
      <c r="AF76" s="31">
        <f>IFERROR(VLOOKUP(C76,kolo22!$C$6:$H$200,6,0),0)</f>
        <v>0</v>
      </c>
      <c r="AG76" s="31">
        <f>IFERROR(VLOOKUP(C76,kolo23!$C$6:$H$200,6,0),0)</f>
        <v>0</v>
      </c>
      <c r="AH76" s="32">
        <f>IFERROR(VLOOKUP(C76,kolo24!$C$6:$H$200,6,0),0)</f>
        <v>0</v>
      </c>
      <c r="AI76" s="33">
        <f t="array" ref="AI76">SUM(LARGE(AA76:AH76,{1,2,3,4,5}))</f>
        <v>0</v>
      </c>
      <c r="AJ76" s="30">
        <f>IFERROR(VLOOKUP(C76,kolo25!$C$6:$H$200,6,0),0)</f>
        <v>0</v>
      </c>
      <c r="AK76" s="27">
        <f>IFERROR(VLOOKUP(C76,kolo26!$C$6:$H$200,6,0),0)</f>
        <v>0</v>
      </c>
      <c r="AL76" s="27">
        <f>IFERROR(VLOOKUP(C76,kolo27!$C$6:$H$200,6,0),0)</f>
        <v>0</v>
      </c>
      <c r="AM76" s="31">
        <f>IFERROR(VLOOKUP(C76,kolo28!$C$6:$H$200,6,0),0)</f>
        <v>0</v>
      </c>
      <c r="AN76" s="31">
        <f>IFERROR(VLOOKUP(C76,kolo29!$C$6:$H$200,6,0),0)</f>
        <v>0</v>
      </c>
      <c r="AO76" s="31">
        <f>IFERROR(VLOOKUP(C76,kolo30!$C$6:$H$200,6,0),0)</f>
        <v>0</v>
      </c>
      <c r="AP76" s="31">
        <f>IFERROR(VLOOKUP(C76,kolo31!$C$6:$H$200,6,0),0)</f>
        <v>0</v>
      </c>
      <c r="AQ76" s="34">
        <f>IFERROR(VLOOKUP(C76,kolo32!$C$6:$H$200,6,0),0)</f>
        <v>0</v>
      </c>
      <c r="AR76" s="35">
        <f t="array" ref="AR76">SUM(LARGE(AJ76:AQ76,{1,2,3,4,5}))</f>
        <v>0</v>
      </c>
      <c r="AS76" s="36">
        <f>Q76+Z76+AI76+AR76</f>
        <v>0</v>
      </c>
    </row>
    <row r="77" spans="1:45" ht="20.399999999999999" hidden="1">
      <c r="A77" s="18">
        <f t="shared" si="4"/>
        <v>88</v>
      </c>
      <c r="B77" s="19" t="s">
        <v>49</v>
      </c>
      <c r="C77" s="20" t="str">
        <f>Popis!A75</f>
        <v>Dvorščak Vedran</v>
      </c>
      <c r="D77" s="21">
        <f>Popis!B75</f>
        <v>1981</v>
      </c>
      <c r="E77" s="22" t="str">
        <f>LEFT(F77)</f>
        <v>M</v>
      </c>
      <c r="F77" s="23" t="str">
        <f>Popis!E75</f>
        <v>M40</v>
      </c>
      <c r="G77" s="24" t="s">
        <v>50</v>
      </c>
      <c r="H77" s="25">
        <f>1 + COUNTIFS($AS$6:$AS$950,"&gt;" &amp;$AS77, $F$6:$F$950, $F77)</f>
        <v>17</v>
      </c>
      <c r="I77" s="26">
        <f>IFERROR(VLOOKUP(C77,kolo1!$C$6:$H$128,6,0),0)</f>
        <v>0</v>
      </c>
      <c r="J77" s="27">
        <f>IFERROR(VLOOKUP(C77,kolo2!$C$6:$H$200,6,0),0)</f>
        <v>0</v>
      </c>
      <c r="K77" s="27">
        <f>IFERROR(VLOOKUP(C77,kolo3!$C$6:$H$142,6,0),0)</f>
        <v>0</v>
      </c>
      <c r="L77" s="27">
        <f>IFERROR(VLOOKUP(C77,kolo4!$C$6:$H$147,6,0),0)</f>
        <v>0</v>
      </c>
      <c r="M77" s="27">
        <f>IFERROR(VLOOKUP(C77,kolo5!$C$6:$H$144,6,0),0)</f>
        <v>0</v>
      </c>
      <c r="N77" s="27">
        <f>IFERROR(VLOOKUP(C77,kolo6!$C$6:$H$141,6,0),0)</f>
        <v>0</v>
      </c>
      <c r="O77" s="27">
        <f>IFERROR(VLOOKUP(C77,kolo7!$C$6:$H$124,6,0),0)</f>
        <v>0</v>
      </c>
      <c r="P77" s="28">
        <f>IFERROR(VLOOKUP(C77,kolo8!$C$6:$H$132,6,0),0)</f>
        <v>0</v>
      </c>
      <c r="Q77" s="29">
        <f t="array" ref="Q77">SUM(LARGE(I77:P77,{1,2,3,4,5}))</f>
        <v>0</v>
      </c>
      <c r="R77" s="30">
        <f>IFERROR(VLOOKUP(C77,kolo9!$C$6:$H$137,6,0),0)</f>
        <v>0</v>
      </c>
      <c r="S77" s="27">
        <f>IFERROR(VLOOKUP(C77,kolo10!$C$6:$H$134,6,0),0)</f>
        <v>0</v>
      </c>
      <c r="T77" s="27">
        <f>IFERROR(VLOOKUP(C77,kolo11!$C$6:$H$137,6,0),0)</f>
        <v>0</v>
      </c>
      <c r="U77" s="31">
        <f>IFERROR(VLOOKUP(C77,kolo12!$C$6:$H$137,6,0),0)</f>
        <v>0</v>
      </c>
      <c r="V77" s="31">
        <f>IFERROR(VLOOKUP(C77,kolo13!$C$6:$H$140,6,0),0)</f>
        <v>0</v>
      </c>
      <c r="W77" s="31">
        <f>IFERROR(VLOOKUP(C77,kolo14!$C$6:$H$131,6,0),0)</f>
        <v>0</v>
      </c>
      <c r="X77" s="31">
        <f>IFERROR(VLOOKUP(C77,kolo15!$C$6:$H$144,6,0),0)</f>
        <v>0</v>
      </c>
      <c r="Y77" s="32">
        <f>IFERROR(VLOOKUP(C77,kolo16!$C$6:$H$131,6,0),0)</f>
        <v>0</v>
      </c>
      <c r="Z77" s="33">
        <f t="array" ref="Z77">SUM(LARGE(R77:Y77,{1,2,3,4,5}))</f>
        <v>0</v>
      </c>
      <c r="AA77" s="30">
        <f>IFERROR(VLOOKUP(C77,kolo17!$C$6:$H$200,6,0),0)</f>
        <v>0</v>
      </c>
      <c r="AB77" s="27">
        <f>IFERROR(VLOOKUP(C77,kolo18!$C$6:$H$131,6,0),0)</f>
        <v>0</v>
      </c>
      <c r="AC77" s="27">
        <f>IFERROR(VLOOKUP(C77,kolo19!$C$6:$H$132,6,0),0)</f>
        <v>0</v>
      </c>
      <c r="AD77" s="31">
        <f>IFERROR(VLOOKUP(C77,kolo20!$C$6:$H$200,6,0),0)</f>
        <v>0</v>
      </c>
      <c r="AE77" s="31">
        <f>IFERROR(VLOOKUP(C77,kolo21!$C$6:$H$200,6,0),0)</f>
        <v>0</v>
      </c>
      <c r="AF77" s="31">
        <f>IFERROR(VLOOKUP(C77,kolo22!$C$6:$H$200,6,0),0)</f>
        <v>0</v>
      </c>
      <c r="AG77" s="31">
        <f>IFERROR(VLOOKUP(C77,kolo23!$C$6:$H$200,6,0),0)</f>
        <v>0</v>
      </c>
      <c r="AH77" s="32">
        <f>IFERROR(VLOOKUP(C77,kolo24!$C$6:$H$200,6,0),0)</f>
        <v>0</v>
      </c>
      <c r="AI77" s="33">
        <f t="array" ref="AI77">SUM(LARGE(AA77:AH77,{1,2,3,4,5}))</f>
        <v>0</v>
      </c>
      <c r="AJ77" s="30">
        <f>IFERROR(VLOOKUP(C77,kolo25!$C$6:$H$200,6,0),0)</f>
        <v>0</v>
      </c>
      <c r="AK77" s="27">
        <f>IFERROR(VLOOKUP(C77,kolo26!$C$6:$H$200,6,0),0)</f>
        <v>0</v>
      </c>
      <c r="AL77" s="27">
        <f>IFERROR(VLOOKUP(C77,kolo27!$C$6:$H$200,6,0),0)</f>
        <v>0</v>
      </c>
      <c r="AM77" s="31">
        <f>IFERROR(VLOOKUP(C77,kolo28!$C$6:$H$200,6,0),0)</f>
        <v>0</v>
      </c>
      <c r="AN77" s="31">
        <f>IFERROR(VLOOKUP(C77,kolo29!$C$6:$H$200,6,0),0)</f>
        <v>0</v>
      </c>
      <c r="AO77" s="31">
        <f>IFERROR(VLOOKUP(C77,kolo30!$C$6:$H$200,6,0),0)</f>
        <v>0</v>
      </c>
      <c r="AP77" s="31">
        <f>IFERROR(VLOOKUP(C77,kolo31!$C$6:$H$200,6,0),0)</f>
        <v>0</v>
      </c>
      <c r="AQ77" s="34">
        <f>IFERROR(VLOOKUP(C77,kolo32!$C$6:$H$200,6,0),0)</f>
        <v>0</v>
      </c>
      <c r="AR77" s="35">
        <f t="array" ref="AR77">SUM(LARGE(AJ77:AQ77,{1,2,3,4,5}))</f>
        <v>0</v>
      </c>
      <c r="AS77" s="36">
        <f>Q77+Z77+AI77+AR77</f>
        <v>0</v>
      </c>
    </row>
    <row r="78" spans="1:45" ht="20.399999999999999" hidden="1">
      <c r="A78" s="18">
        <f t="shared" si="4"/>
        <v>16</v>
      </c>
      <c r="B78" s="19" t="s">
        <v>49</v>
      </c>
      <c r="C78" s="20" t="str">
        <f>Popis!A76</f>
        <v>Đaković Vanja</v>
      </c>
      <c r="D78" s="21">
        <f>Popis!B76</f>
        <v>1977</v>
      </c>
      <c r="E78" s="22" t="str">
        <f>LEFT(F78)</f>
        <v>Ž</v>
      </c>
      <c r="F78" s="23" t="str">
        <f>Popis!E76</f>
        <v>Ž40</v>
      </c>
      <c r="G78" s="24" t="s">
        <v>50</v>
      </c>
      <c r="H78" s="25">
        <f>1 + COUNTIFS($AS$6:$AS$950,"&gt;" &amp;$AS78, $F$6:$F$950, $F78)</f>
        <v>3</v>
      </c>
      <c r="I78" s="26">
        <f>IFERROR(VLOOKUP(C78,kolo1!$C$6:$H$128,6,0),0)</f>
        <v>0</v>
      </c>
      <c r="J78" s="27">
        <f>IFERROR(VLOOKUP(C78,kolo2!$C$6:$H$200,6,0),0)</f>
        <v>0</v>
      </c>
      <c r="K78" s="27">
        <f>IFERROR(VLOOKUP(C78,kolo3!$C$6:$H$142,6,0),0)</f>
        <v>0</v>
      </c>
      <c r="L78" s="27">
        <f>IFERROR(VLOOKUP(C78,kolo4!$C$6:$H$147,6,0),0)</f>
        <v>0</v>
      </c>
      <c r="M78" s="27">
        <f>IFERROR(VLOOKUP(C78,kolo5!$C$6:$H$144,6,0),0)</f>
        <v>0</v>
      </c>
      <c r="N78" s="27">
        <f>IFERROR(VLOOKUP(C78,kolo6!$C$6:$H$141,6,0),0)</f>
        <v>0</v>
      </c>
      <c r="O78" s="27">
        <f>IFERROR(VLOOKUP(C78,kolo7!$C$6:$H$124,6,0),0)</f>
        <v>0</v>
      </c>
      <c r="P78" s="28">
        <f>IFERROR(VLOOKUP(C78,kolo8!$C$6:$H$132,6,0),0)</f>
        <v>0</v>
      </c>
      <c r="Q78" s="29">
        <f t="array" ref="Q78">SUM(LARGE(I78:P78,{1,2,3,4,5}))</f>
        <v>0</v>
      </c>
      <c r="R78" s="30">
        <f>IFERROR(VLOOKUP(C78,kolo9!$C$6:$H$137,6,0),0)</f>
        <v>0</v>
      </c>
      <c r="S78" s="27">
        <f>IFERROR(VLOOKUP(C78,kolo10!$C$6:$H$134,6,0),0)</f>
        <v>0</v>
      </c>
      <c r="T78" s="27">
        <f>IFERROR(VLOOKUP(C78,kolo11!$C$6:$H$137,6,0),0)</f>
        <v>0</v>
      </c>
      <c r="U78" s="31">
        <f>IFERROR(VLOOKUP(C78,kolo12!$C$6:$H$137,6,0),0)</f>
        <v>0</v>
      </c>
      <c r="V78" s="31">
        <f>IFERROR(VLOOKUP(C78,kolo13!$C$6:$H$140,6,0),0)</f>
        <v>0</v>
      </c>
      <c r="W78" s="31">
        <f>IFERROR(VLOOKUP(C78,kolo14!$C$6:$H$131,6,0),0)</f>
        <v>0</v>
      </c>
      <c r="X78" s="31">
        <f>IFERROR(VLOOKUP(C78,kolo15!$C$6:$H$144,6,0),0)</f>
        <v>0</v>
      </c>
      <c r="Y78" s="32">
        <f>IFERROR(VLOOKUP(C78,kolo16!$C$6:$H$131,6,0),0)</f>
        <v>0</v>
      </c>
      <c r="Z78" s="33">
        <f t="array" ref="Z78">SUM(LARGE(R78:Y78,{1,2,3,4,5}))</f>
        <v>0</v>
      </c>
      <c r="AA78" s="30">
        <f>IFERROR(VLOOKUP(C78,kolo17!$C$6:$H$200,6,0),0)</f>
        <v>0</v>
      </c>
      <c r="AB78" s="27">
        <f>IFERROR(VLOOKUP(C78,kolo18!$C$6:$H$131,6,0),0)</f>
        <v>0</v>
      </c>
      <c r="AC78" s="27">
        <f>IFERROR(VLOOKUP(C78,kolo19!$C$6:$H$132,6,0),0)</f>
        <v>0</v>
      </c>
      <c r="AD78" s="31">
        <f>IFERROR(VLOOKUP(C78,kolo20!$C$6:$H$200,6,0),0)</f>
        <v>0</v>
      </c>
      <c r="AE78" s="31">
        <f>IFERROR(VLOOKUP(C78,kolo21!$C$6:$H$200,6,0),0)</f>
        <v>0</v>
      </c>
      <c r="AF78" s="31">
        <f>IFERROR(VLOOKUP(C78,kolo22!$C$6:$H$200,6,0),0)</f>
        <v>0</v>
      </c>
      <c r="AG78" s="31">
        <f>IFERROR(VLOOKUP(C78,kolo23!$C$6:$H$200,6,0),0)</f>
        <v>0</v>
      </c>
      <c r="AH78" s="32">
        <f>IFERROR(VLOOKUP(C78,kolo24!$C$6:$H$200,6,0),0)</f>
        <v>0</v>
      </c>
      <c r="AI78" s="33">
        <f t="array" ref="AI78">SUM(LARGE(AA78:AH78,{1,2,3,4,5}))</f>
        <v>0</v>
      </c>
      <c r="AJ78" s="30">
        <f>IFERROR(VLOOKUP(C78,kolo25!$C$6:$H$200,6,0),0)</f>
        <v>0</v>
      </c>
      <c r="AK78" s="27">
        <f>IFERROR(VLOOKUP(C78,kolo26!$C$6:$H$200,6,0),0)</f>
        <v>0</v>
      </c>
      <c r="AL78" s="27">
        <f>IFERROR(VLOOKUP(C78,kolo27!$C$6:$H$200,6,0),0)</f>
        <v>0</v>
      </c>
      <c r="AM78" s="31">
        <f>IFERROR(VLOOKUP(C78,kolo28!$C$6:$H$200,6,0),0)</f>
        <v>0</v>
      </c>
      <c r="AN78" s="31">
        <f>IFERROR(VLOOKUP(C78,kolo29!$C$6:$H$200,6,0),0)</f>
        <v>0</v>
      </c>
      <c r="AO78" s="31">
        <f>IFERROR(VLOOKUP(C78,kolo30!$C$6:$H$200,6,0),0)</f>
        <v>0</v>
      </c>
      <c r="AP78" s="31">
        <f>IFERROR(VLOOKUP(C78,kolo31!$C$6:$H$200,6,0),0)</f>
        <v>0</v>
      </c>
      <c r="AQ78" s="34">
        <f>IFERROR(VLOOKUP(C78,kolo32!$C$6:$H$200,6,0),0)</f>
        <v>0</v>
      </c>
      <c r="AR78" s="35">
        <f t="array" ref="AR78">SUM(LARGE(AJ78:AQ78,{1,2,3,4,5}))</f>
        <v>0</v>
      </c>
      <c r="AS78" s="36">
        <f>Q78+Z78+AI78+AR78</f>
        <v>0</v>
      </c>
    </row>
    <row r="79" spans="1:45" ht="20.399999999999999" hidden="1">
      <c r="A79" s="18">
        <f t="shared" si="4"/>
        <v>88</v>
      </c>
      <c r="B79" s="19" t="s">
        <v>49</v>
      </c>
      <c r="C79" s="20" t="str">
        <f>Popis!A77</f>
        <v>Đerić Miroslav</v>
      </c>
      <c r="D79" s="21">
        <f>Popis!B77</f>
        <v>1984</v>
      </c>
      <c r="E79" s="22" t="str">
        <f>LEFT(F79)</f>
        <v>M</v>
      </c>
      <c r="F79" s="23" t="str">
        <f>Popis!E77</f>
        <v>M35</v>
      </c>
      <c r="G79" s="24" t="s">
        <v>50</v>
      </c>
      <c r="H79" s="25">
        <f>1 + COUNTIFS($AS$6:$AS$950,"&gt;" &amp;$AS79, $F$6:$F$950, $F79)</f>
        <v>10</v>
      </c>
      <c r="I79" s="26">
        <f>IFERROR(VLOOKUP(C79,kolo1!$C$6:$H$128,6,0),0)</f>
        <v>0</v>
      </c>
      <c r="J79" s="27">
        <f>IFERROR(VLOOKUP(C79,kolo2!$C$6:$H$200,6,0),0)</f>
        <v>0</v>
      </c>
      <c r="K79" s="27">
        <f>IFERROR(VLOOKUP(C79,kolo3!$C$6:$H$142,6,0),0)</f>
        <v>0</v>
      </c>
      <c r="L79" s="27">
        <f>IFERROR(VLOOKUP(C79,kolo4!$C$6:$H$147,6,0),0)</f>
        <v>0</v>
      </c>
      <c r="M79" s="27">
        <f>IFERROR(VLOOKUP(C79,kolo5!$C$6:$H$144,6,0),0)</f>
        <v>0</v>
      </c>
      <c r="N79" s="27">
        <f>IFERROR(VLOOKUP(C79,kolo6!$C$6:$H$141,6,0),0)</f>
        <v>0</v>
      </c>
      <c r="O79" s="27">
        <f>IFERROR(VLOOKUP(C79,kolo7!$C$6:$H$124,6,0),0)</f>
        <v>0</v>
      </c>
      <c r="P79" s="28">
        <f>IFERROR(VLOOKUP(C79,kolo8!$C$6:$H$132,6,0),0)</f>
        <v>0</v>
      </c>
      <c r="Q79" s="29">
        <f t="array" ref="Q79">SUM(LARGE(I79:P79,{1,2,3,4,5}))</f>
        <v>0</v>
      </c>
      <c r="R79" s="30">
        <f>IFERROR(VLOOKUP(C79,kolo9!$C$6:$H$137,6,0),0)</f>
        <v>0</v>
      </c>
      <c r="S79" s="27">
        <f>IFERROR(VLOOKUP(C79,kolo10!$C$6:$H$134,6,0),0)</f>
        <v>0</v>
      </c>
      <c r="T79" s="27">
        <f>IFERROR(VLOOKUP(C79,kolo11!$C$6:$H$137,6,0),0)</f>
        <v>0</v>
      </c>
      <c r="U79" s="31">
        <f>IFERROR(VLOOKUP(C79,kolo12!$C$6:$H$137,6,0),0)</f>
        <v>0</v>
      </c>
      <c r="V79" s="31">
        <f>IFERROR(VLOOKUP(C79,kolo13!$C$6:$H$140,6,0),0)</f>
        <v>0</v>
      </c>
      <c r="W79" s="31">
        <f>IFERROR(VLOOKUP(C79,kolo14!$C$6:$H$131,6,0),0)</f>
        <v>0</v>
      </c>
      <c r="X79" s="31">
        <f>IFERROR(VLOOKUP(C79,kolo15!$C$6:$H$144,6,0),0)</f>
        <v>0</v>
      </c>
      <c r="Y79" s="32">
        <f>IFERROR(VLOOKUP(C79,kolo16!$C$6:$H$131,6,0),0)</f>
        <v>0</v>
      </c>
      <c r="Z79" s="33">
        <f t="array" ref="Z79">SUM(LARGE(R79:Y79,{1,2,3,4,5}))</f>
        <v>0</v>
      </c>
      <c r="AA79" s="30">
        <f>IFERROR(VLOOKUP(C79,kolo17!$C$6:$H$200,6,0),0)</f>
        <v>0</v>
      </c>
      <c r="AB79" s="27">
        <f>IFERROR(VLOOKUP(C79,kolo18!$C$6:$H$131,6,0),0)</f>
        <v>0</v>
      </c>
      <c r="AC79" s="27">
        <f>IFERROR(VLOOKUP(C79,kolo19!$C$6:$H$132,6,0),0)</f>
        <v>0</v>
      </c>
      <c r="AD79" s="31">
        <f>IFERROR(VLOOKUP(C79,kolo20!$C$6:$H$200,6,0),0)</f>
        <v>0</v>
      </c>
      <c r="AE79" s="31">
        <f>IFERROR(VLOOKUP(C79,kolo21!$C$6:$H$200,6,0),0)</f>
        <v>0</v>
      </c>
      <c r="AF79" s="31">
        <f>IFERROR(VLOOKUP(C79,kolo22!$C$6:$H$200,6,0),0)</f>
        <v>0</v>
      </c>
      <c r="AG79" s="31">
        <f>IFERROR(VLOOKUP(C79,kolo23!$C$6:$H$200,6,0),0)</f>
        <v>0</v>
      </c>
      <c r="AH79" s="32">
        <f>IFERROR(VLOOKUP(C79,kolo24!$C$6:$H$200,6,0),0)</f>
        <v>0</v>
      </c>
      <c r="AI79" s="33">
        <f t="array" ref="AI79">SUM(LARGE(AA79:AH79,{1,2,3,4,5}))</f>
        <v>0</v>
      </c>
      <c r="AJ79" s="30">
        <f>IFERROR(VLOOKUP(C79,kolo25!$C$6:$H$200,6,0),0)</f>
        <v>0</v>
      </c>
      <c r="AK79" s="27">
        <f>IFERROR(VLOOKUP(C79,kolo26!$C$6:$H$200,6,0),0)</f>
        <v>0</v>
      </c>
      <c r="AL79" s="27">
        <f>IFERROR(VLOOKUP(C79,kolo27!$C$6:$H$200,6,0),0)</f>
        <v>0</v>
      </c>
      <c r="AM79" s="31">
        <f>IFERROR(VLOOKUP(C79,kolo28!$C$6:$H$200,6,0),0)</f>
        <v>0</v>
      </c>
      <c r="AN79" s="31">
        <f>IFERROR(VLOOKUP(C79,kolo29!$C$6:$H$200,6,0),0)</f>
        <v>0</v>
      </c>
      <c r="AO79" s="31">
        <f>IFERROR(VLOOKUP(C79,kolo30!$C$6:$H$200,6,0),0)</f>
        <v>0</v>
      </c>
      <c r="AP79" s="31">
        <f>IFERROR(VLOOKUP(C79,kolo31!$C$6:$H$200,6,0),0)</f>
        <v>0</v>
      </c>
      <c r="AQ79" s="34">
        <f>IFERROR(VLOOKUP(C79,kolo32!$C$6:$H$200,6,0),0)</f>
        <v>0</v>
      </c>
      <c r="AR79" s="35">
        <f t="array" ref="AR79">SUM(LARGE(AJ79:AQ79,{1,2,3,4,5}))</f>
        <v>0</v>
      </c>
      <c r="AS79" s="36">
        <f>Q79+Z79+AI79+AR79</f>
        <v>0</v>
      </c>
    </row>
    <row r="80" spans="1:45" ht="20.399999999999999">
      <c r="A80" s="18">
        <f t="shared" si="4"/>
        <v>19</v>
      </c>
      <c r="B80" s="19" t="s">
        <v>49</v>
      </c>
      <c r="C80" s="20" t="str">
        <f>Popis!A110</f>
        <v>Jurčić Željko</v>
      </c>
      <c r="D80" s="21">
        <f>Popis!B110</f>
        <v>1966</v>
      </c>
      <c r="E80" s="22" t="str">
        <f>LEFT(F80)</f>
        <v>M</v>
      </c>
      <c r="F80" s="23" t="str">
        <f>Popis!E110</f>
        <v>M55</v>
      </c>
      <c r="G80" s="24" t="s">
        <v>50</v>
      </c>
      <c r="H80" s="25">
        <f>1 + COUNTIFS($AS$6:$AS$950,"&gt;" &amp;$AS80, $F$6:$F$950, $F80)</f>
        <v>1</v>
      </c>
      <c r="I80" s="26">
        <f>IFERROR(VLOOKUP(C80,kolo1!$C$6:$H$128,6,0),0)</f>
        <v>36.353102798059176</v>
      </c>
      <c r="J80" s="27">
        <f>IFERROR(VLOOKUP(C80,kolo2!$C$6:$H$200,6,0),0)</f>
        <v>40.134488056845612</v>
      </c>
      <c r="K80" s="27">
        <f>IFERROR(VLOOKUP(C80,kolo3!$C$6:$H$142,6,0),0)</f>
        <v>43.640168826103263</v>
      </c>
      <c r="L80" s="27">
        <f>IFERROR(VLOOKUP(C80,kolo4!$C$6:$H$147,6,0),0)</f>
        <v>42.314049586776861</v>
      </c>
      <c r="M80" s="27">
        <f>IFERROR(VLOOKUP(C80,kolo5!$C$6:$H$144,6,0),0)</f>
        <v>37.912203318630539</v>
      </c>
      <c r="N80" s="27">
        <f>IFERROR(VLOOKUP(C80,kolo6!$C$6:$H$141,6,0),0)</f>
        <v>41.047470909754736</v>
      </c>
      <c r="O80" s="27">
        <f>IFERROR(VLOOKUP(C80,kolo7!$C$6:$H$124,6,0),0)</f>
        <v>40.511158804303612</v>
      </c>
      <c r="P80" s="28">
        <f>IFERROR(VLOOKUP(C80,kolo8!$C$6:$H$132,6,0),0)</f>
        <v>0</v>
      </c>
      <c r="Q80" s="29">
        <f t="array" ref="Q80">SUM(LARGE(I80:P80,{1,2,3,4,5}))</f>
        <v>207.64733618378409</v>
      </c>
      <c r="R80" s="30">
        <f>IFERROR(VLOOKUP(C80,kolo9!$C$6:$H$137,6,0),0)</f>
        <v>36.180677257052402</v>
      </c>
      <c r="S80" s="27">
        <f>IFERROR(VLOOKUP(C80,kolo10!$C$6:$H$134,6,0),0)</f>
        <v>35.754942458437036</v>
      </c>
      <c r="T80" s="27">
        <f>IFERROR(VLOOKUP(C80,kolo11!$C$6:$H$137,6,0),0)</f>
        <v>0</v>
      </c>
      <c r="U80" s="31">
        <f>IFERROR(VLOOKUP(C80,kolo12!$C$6:$H$137,6,0),0)</f>
        <v>35.811271622543252</v>
      </c>
      <c r="V80" s="31">
        <f>IFERROR(VLOOKUP(C80,kolo13!$C$6:$H$140,6,0),0)</f>
        <v>0</v>
      </c>
      <c r="W80" s="31">
        <f>IFERROR(VLOOKUP(C80,kolo14!$C$6:$H$131,6,0),0)</f>
        <v>0</v>
      </c>
      <c r="X80" s="31">
        <f>IFERROR(VLOOKUP(C80,kolo15!$C$6:$H$144,6,0),0)</f>
        <v>0</v>
      </c>
      <c r="Y80" s="32">
        <f>IFERROR(VLOOKUP(C80,kolo16!$C$6:$H$131,6,0),0)</f>
        <v>0</v>
      </c>
      <c r="Z80" s="33">
        <f t="array" ref="Z80">SUM(LARGE(R80:Y80,{1,2,3,4,5}))</f>
        <v>107.7468913380327</v>
      </c>
      <c r="AA80" s="30">
        <f>IFERROR(VLOOKUP(C80,kolo17!$C$6:$H$200,6,0),0)</f>
        <v>32.047827609763871</v>
      </c>
      <c r="AB80" s="27">
        <f>IFERROR(VLOOKUP(C80,kolo18!$C$6:$H$131,6,0),0)</f>
        <v>35.670697581065383</v>
      </c>
      <c r="AC80" s="27">
        <f>IFERROR(VLOOKUP(C80,kolo19!$C$6:$H$132,6,0),0)</f>
        <v>0</v>
      </c>
      <c r="AD80" s="31">
        <f>IFERROR(VLOOKUP(C80,kolo20!$C$6:$H$200,6,0),0)</f>
        <v>0</v>
      </c>
      <c r="AE80" s="31">
        <f>IFERROR(VLOOKUP(C80,kolo21!$C$6:$H$200,6,0),0)</f>
        <v>0</v>
      </c>
      <c r="AF80" s="31">
        <f>IFERROR(VLOOKUP(C80,kolo22!$C$6:$H$200,6,0),0)</f>
        <v>0</v>
      </c>
      <c r="AG80" s="31">
        <f>IFERROR(VLOOKUP(C80,kolo23!$C$6:$H$200,6,0),0)</f>
        <v>0</v>
      </c>
      <c r="AH80" s="32">
        <f>IFERROR(VLOOKUP(C80,kolo24!$C$6:$H$200,6,0),0)</f>
        <v>0</v>
      </c>
      <c r="AI80" s="33">
        <f t="array" ref="AI80">SUM(LARGE(AA80:AH80,{1,2,3,4,5}))</f>
        <v>67.718525190829254</v>
      </c>
      <c r="AJ80" s="30">
        <f>IFERROR(VLOOKUP(C80,kolo25!$C$6:$H$200,6,0),0)</f>
        <v>0</v>
      </c>
      <c r="AK80" s="27">
        <f>IFERROR(VLOOKUP(C80,kolo26!$C$6:$H$200,6,0),0)</f>
        <v>0</v>
      </c>
      <c r="AL80" s="27">
        <f>IFERROR(VLOOKUP(C80,kolo27!$C$6:$H$200,6,0),0)</f>
        <v>0</v>
      </c>
      <c r="AM80" s="31">
        <f>IFERROR(VLOOKUP(C80,kolo28!$C$6:$H$200,6,0),0)</f>
        <v>0</v>
      </c>
      <c r="AN80" s="31">
        <f>IFERROR(VLOOKUP(C80,kolo29!$C$6:$H$200,6,0),0)</f>
        <v>0</v>
      </c>
      <c r="AO80" s="31">
        <f>IFERROR(VLOOKUP(C80,kolo30!$C$6:$H$200,6,0),0)</f>
        <v>0</v>
      </c>
      <c r="AP80" s="31">
        <f>IFERROR(VLOOKUP(C80,kolo31!$C$6:$H$200,6,0),0)</f>
        <v>0</v>
      </c>
      <c r="AQ80" s="34">
        <f>IFERROR(VLOOKUP(C80,kolo32!$C$6:$H$200,6,0),0)</f>
        <v>0</v>
      </c>
      <c r="AR80" s="35">
        <f t="array" ref="AR80">SUM(LARGE(AJ80:AQ80,{1,2,3,4,5}))</f>
        <v>0</v>
      </c>
      <c r="AS80" s="36">
        <f>Q80+Z80+AI80+AR80</f>
        <v>383.11275271264606</v>
      </c>
    </row>
    <row r="81" spans="1:45" ht="20.399999999999999" hidden="1">
      <c r="A81" s="18">
        <f t="shared" si="4"/>
        <v>16</v>
      </c>
      <c r="B81" s="19" t="s">
        <v>49</v>
      </c>
      <c r="C81" s="20" t="str">
        <f>Popis!A79</f>
        <v>Đurđević Tatjana</v>
      </c>
      <c r="D81" s="21">
        <f>Popis!B79</f>
        <v>1971</v>
      </c>
      <c r="E81" s="22" t="str">
        <f>LEFT(F81)</f>
        <v>Ž</v>
      </c>
      <c r="F81" s="23" t="str">
        <f>Popis!E79</f>
        <v>Ž50</v>
      </c>
      <c r="G81" s="24" t="s">
        <v>50</v>
      </c>
      <c r="H81" s="25">
        <f>1 + COUNTIFS($AS$6:$AS$950,"&gt;" &amp;$AS81, $F$6:$F$950, $F81)</f>
        <v>3</v>
      </c>
      <c r="I81" s="26">
        <f>IFERROR(VLOOKUP(C81,kolo1!$C$6:$H$128,6,0),0)</f>
        <v>0</v>
      </c>
      <c r="J81" s="27">
        <f>IFERROR(VLOOKUP(C81,kolo2!$C$6:$H$200,6,0),0)</f>
        <v>0</v>
      </c>
      <c r="K81" s="27">
        <f>IFERROR(VLOOKUP(C81,kolo3!$C$6:$H$142,6,0),0)</f>
        <v>0</v>
      </c>
      <c r="L81" s="27">
        <f>IFERROR(VLOOKUP(C81,kolo4!$C$6:$H$147,6,0),0)</f>
        <v>0</v>
      </c>
      <c r="M81" s="27">
        <f>IFERROR(VLOOKUP(C81,kolo5!$C$6:$H$144,6,0),0)</f>
        <v>0</v>
      </c>
      <c r="N81" s="27">
        <f>IFERROR(VLOOKUP(C81,kolo6!$C$6:$H$141,6,0),0)</f>
        <v>0</v>
      </c>
      <c r="O81" s="27">
        <f>IFERROR(VLOOKUP(C81,kolo7!$C$6:$H$124,6,0),0)</f>
        <v>0</v>
      </c>
      <c r="P81" s="28">
        <f>IFERROR(VLOOKUP(C81,kolo8!$C$6:$H$132,6,0),0)</f>
        <v>0</v>
      </c>
      <c r="Q81" s="29">
        <f t="array" ref="Q81">SUM(LARGE(I81:P81,{1,2,3,4,5}))</f>
        <v>0</v>
      </c>
      <c r="R81" s="30">
        <f>IFERROR(VLOOKUP(C81,kolo9!$C$6:$H$137,6,0),0)</f>
        <v>0</v>
      </c>
      <c r="S81" s="27">
        <f>IFERROR(VLOOKUP(C81,kolo10!$C$6:$H$134,6,0),0)</f>
        <v>0</v>
      </c>
      <c r="T81" s="27">
        <f>IFERROR(VLOOKUP(C81,kolo11!$C$6:$H$137,6,0),0)</f>
        <v>0</v>
      </c>
      <c r="U81" s="31">
        <f>IFERROR(VLOOKUP(C81,kolo12!$C$6:$H$137,6,0),0)</f>
        <v>0</v>
      </c>
      <c r="V81" s="31">
        <f>IFERROR(VLOOKUP(C81,kolo13!$C$6:$H$140,6,0),0)</f>
        <v>0</v>
      </c>
      <c r="W81" s="31">
        <f>IFERROR(VLOOKUP(C81,kolo14!$C$6:$H$131,6,0),0)</f>
        <v>0</v>
      </c>
      <c r="X81" s="31">
        <f>IFERROR(VLOOKUP(C81,kolo15!$C$6:$H$144,6,0),0)</f>
        <v>0</v>
      </c>
      <c r="Y81" s="32">
        <f>IFERROR(VLOOKUP(C81,kolo16!$C$6:$H$131,6,0),0)</f>
        <v>0</v>
      </c>
      <c r="Z81" s="33">
        <f t="array" ref="Z81">SUM(LARGE(R81:Y81,{1,2,3,4,5}))</f>
        <v>0</v>
      </c>
      <c r="AA81" s="30">
        <f>IFERROR(VLOOKUP(C81,kolo17!$C$6:$H$200,6,0),0)</f>
        <v>0</v>
      </c>
      <c r="AB81" s="27">
        <f>IFERROR(VLOOKUP(C81,kolo18!$C$6:$H$131,6,0),0)</f>
        <v>0</v>
      </c>
      <c r="AC81" s="27">
        <f>IFERROR(VLOOKUP(C81,kolo19!$C$6:$H$132,6,0),0)</f>
        <v>0</v>
      </c>
      <c r="AD81" s="31">
        <f>IFERROR(VLOOKUP(C81,kolo20!$C$6:$H$200,6,0),0)</f>
        <v>0</v>
      </c>
      <c r="AE81" s="31">
        <f>IFERROR(VLOOKUP(C81,kolo21!$C$6:$H$200,6,0),0)</f>
        <v>0</v>
      </c>
      <c r="AF81" s="31">
        <f>IFERROR(VLOOKUP(C81,kolo22!$C$6:$H$200,6,0),0)</f>
        <v>0</v>
      </c>
      <c r="AG81" s="31">
        <f>IFERROR(VLOOKUP(C81,kolo23!$C$6:$H$200,6,0),0)</f>
        <v>0</v>
      </c>
      <c r="AH81" s="32">
        <f>IFERROR(VLOOKUP(C81,kolo24!$C$6:$H$200,6,0),0)</f>
        <v>0</v>
      </c>
      <c r="AI81" s="33">
        <f t="array" ref="AI81">SUM(LARGE(AA81:AH81,{1,2,3,4,5}))</f>
        <v>0</v>
      </c>
      <c r="AJ81" s="30">
        <f>IFERROR(VLOOKUP(C81,kolo25!$C$6:$H$200,6,0),0)</f>
        <v>0</v>
      </c>
      <c r="AK81" s="27">
        <f>IFERROR(VLOOKUP(C81,kolo26!$C$6:$H$200,6,0),0)</f>
        <v>0</v>
      </c>
      <c r="AL81" s="27">
        <f>IFERROR(VLOOKUP(C81,kolo27!$C$6:$H$200,6,0),0)</f>
        <v>0</v>
      </c>
      <c r="AM81" s="31">
        <f>IFERROR(VLOOKUP(C81,kolo28!$C$6:$H$200,6,0),0)</f>
        <v>0</v>
      </c>
      <c r="AN81" s="31">
        <f>IFERROR(VLOOKUP(C81,kolo29!$C$6:$H$200,6,0),0)</f>
        <v>0</v>
      </c>
      <c r="AO81" s="31">
        <f>IFERROR(VLOOKUP(C81,kolo30!$C$6:$H$200,6,0),0)</f>
        <v>0</v>
      </c>
      <c r="AP81" s="31">
        <f>IFERROR(VLOOKUP(C81,kolo31!$C$6:$H$200,6,0),0)</f>
        <v>0</v>
      </c>
      <c r="AQ81" s="34">
        <f>IFERROR(VLOOKUP(C81,kolo32!$C$6:$H$200,6,0),0)</f>
        <v>0</v>
      </c>
      <c r="AR81" s="35">
        <f t="array" ref="AR81">SUM(LARGE(AJ81:AQ81,{1,2,3,4,5}))</f>
        <v>0</v>
      </c>
      <c r="AS81" s="36">
        <f>Q81+Z81+AI81+AR81</f>
        <v>0</v>
      </c>
    </row>
    <row r="82" spans="1:45" ht="20.399999999999999">
      <c r="A82" s="18">
        <f t="shared" si="4"/>
        <v>20</v>
      </c>
      <c r="B82" s="19" t="s">
        <v>49</v>
      </c>
      <c r="C82" s="20" t="str">
        <f>Popis!A78</f>
        <v>Đurak Hrvoje</v>
      </c>
      <c r="D82" s="21">
        <f>Popis!B78</f>
        <v>1968</v>
      </c>
      <c r="E82" s="22" t="str">
        <f>LEFT(F82)</f>
        <v>M</v>
      </c>
      <c r="F82" s="23" t="str">
        <f>Popis!E78</f>
        <v>M50</v>
      </c>
      <c r="G82" s="24" t="s">
        <v>50</v>
      </c>
      <c r="H82" s="25">
        <f>1 + COUNTIFS($AS$6:$AS$950,"&gt;" &amp;$AS82, $F$6:$F$950, $F82)</f>
        <v>4</v>
      </c>
      <c r="I82" s="26">
        <f>IFERROR(VLOOKUP(C82,kolo1!$C$6:$H$128,6,0),0)</f>
        <v>31.412883633104482</v>
      </c>
      <c r="J82" s="27">
        <f>IFERROR(VLOOKUP(C82,kolo2!$C$6:$H$200,6,0),0)</f>
        <v>37.706995558362692</v>
      </c>
      <c r="K82" s="27">
        <f>IFERROR(VLOOKUP(C82,kolo3!$C$6:$H$142,6,0),0)</f>
        <v>39.215478266441295</v>
      </c>
      <c r="L82" s="27">
        <f>IFERROR(VLOOKUP(C82,kolo4!$C$6:$H$147,6,0),0)</f>
        <v>0</v>
      </c>
      <c r="M82" s="27">
        <f>IFERROR(VLOOKUP(C82,kolo5!$C$6:$H$144,6,0),0)</f>
        <v>38.432611827751067</v>
      </c>
      <c r="N82" s="27">
        <f>IFERROR(VLOOKUP(C82,kolo6!$C$6:$H$141,6,0),0)</f>
        <v>38.785526522042126</v>
      </c>
      <c r="O82" s="27">
        <f>IFERROR(VLOOKUP(C82,kolo7!$C$6:$H$124,6,0),0)</f>
        <v>39.763046389073423</v>
      </c>
      <c r="P82" s="28">
        <f>IFERROR(VLOOKUP(C82,kolo8!$C$6:$H$132,6,0),0)</f>
        <v>38.821085105113838</v>
      </c>
      <c r="Q82" s="29">
        <f t="array" ref="Q82">SUM(LARGE(I82:P82,{1,2,3,4,5}))</f>
        <v>195.01774811042173</v>
      </c>
      <c r="R82" s="30">
        <f>IFERROR(VLOOKUP(C82,kolo9!$C$6:$H$137,6,0),0)</f>
        <v>31.505752418022858</v>
      </c>
      <c r="S82" s="27">
        <f>IFERROR(VLOOKUP(C82,kolo10!$C$6:$H$134,6,0),0)</f>
        <v>32.555077600122644</v>
      </c>
      <c r="T82" s="27">
        <f>IFERROR(VLOOKUP(C82,kolo11!$C$6:$H$137,6,0),0)</f>
        <v>33.199962523588013</v>
      </c>
      <c r="U82" s="31">
        <f>IFERROR(VLOOKUP(C82,kolo12!$C$6:$H$137,6,0),0)</f>
        <v>0</v>
      </c>
      <c r="V82" s="31">
        <f>IFERROR(VLOOKUP(C82,kolo13!$C$6:$H$140,6,0),0)</f>
        <v>32.825600217321842</v>
      </c>
      <c r="W82" s="31">
        <f>IFERROR(VLOOKUP(C82,kolo14!$C$6:$H$131,6,0),0)</f>
        <v>0</v>
      </c>
      <c r="X82" s="31">
        <f>IFERROR(VLOOKUP(C82,kolo15!$C$6:$H$144,6,0),0)</f>
        <v>31.786843240673075</v>
      </c>
      <c r="Y82" s="32">
        <f>IFERROR(VLOOKUP(C82,kolo16!$C$6:$H$131,6,0),0)</f>
        <v>0</v>
      </c>
      <c r="Z82" s="33">
        <f t="array" ref="Z82">SUM(LARGE(R82:Y82,{1,2,3,4,5}))</f>
        <v>161.87323599972845</v>
      </c>
      <c r="AA82" s="30">
        <f>IFERROR(VLOOKUP(C82,kolo17!$C$6:$H$200,6,0),0)</f>
        <v>0</v>
      </c>
      <c r="AB82" s="27">
        <f>IFERROR(VLOOKUP(C82,kolo18!$C$6:$H$131,6,0),0)</f>
        <v>0</v>
      </c>
      <c r="AC82" s="27">
        <f>IFERROR(VLOOKUP(C82,kolo19!$C$6:$H$132,6,0),0)</f>
        <v>0</v>
      </c>
      <c r="AD82" s="31">
        <f>IFERROR(VLOOKUP(C82,kolo20!$C$6:$H$200,6,0),0)</f>
        <v>0</v>
      </c>
      <c r="AE82" s="31">
        <f>IFERROR(VLOOKUP(C82,kolo21!$C$6:$H$200,6,0),0)</f>
        <v>0</v>
      </c>
      <c r="AF82" s="31">
        <f>IFERROR(VLOOKUP(C82,kolo22!$C$6:$H$200,6,0),0)</f>
        <v>0</v>
      </c>
      <c r="AG82" s="31">
        <f>IFERROR(VLOOKUP(C82,kolo23!$C$6:$H$200,6,0),0)</f>
        <v>0</v>
      </c>
      <c r="AH82" s="32">
        <f>IFERROR(VLOOKUP(C82,kolo24!$C$6:$H$200,6,0),0)</f>
        <v>0</v>
      </c>
      <c r="AI82" s="33">
        <f t="array" ref="AI82">SUM(LARGE(AA82:AH82,{1,2,3,4,5}))</f>
        <v>0</v>
      </c>
      <c r="AJ82" s="30">
        <f>IFERROR(VLOOKUP(C82,kolo25!$C$6:$H$200,6,0),0)</f>
        <v>0</v>
      </c>
      <c r="AK82" s="27">
        <f>IFERROR(VLOOKUP(C82,kolo26!$C$6:$H$200,6,0),0)</f>
        <v>0</v>
      </c>
      <c r="AL82" s="27">
        <f>IFERROR(VLOOKUP(C82,kolo27!$C$6:$H$200,6,0),0)</f>
        <v>0</v>
      </c>
      <c r="AM82" s="31">
        <f>IFERROR(VLOOKUP(C82,kolo28!$C$6:$H$200,6,0),0)</f>
        <v>0</v>
      </c>
      <c r="AN82" s="31">
        <f>IFERROR(VLOOKUP(C82,kolo29!$C$6:$H$200,6,0),0)</f>
        <v>0</v>
      </c>
      <c r="AO82" s="31">
        <f>IFERROR(VLOOKUP(C82,kolo30!$C$6:$H$200,6,0),0)</f>
        <v>0</v>
      </c>
      <c r="AP82" s="31">
        <f>IFERROR(VLOOKUP(C82,kolo31!$C$6:$H$200,6,0),0)</f>
        <v>0</v>
      </c>
      <c r="AQ82" s="34">
        <f>IFERROR(VLOOKUP(C82,kolo32!$C$6:$H$200,6,0),0)</f>
        <v>0</v>
      </c>
      <c r="AR82" s="35">
        <f t="array" ref="AR82">SUM(LARGE(AJ82:AQ82,{1,2,3,4,5}))</f>
        <v>0</v>
      </c>
      <c r="AS82" s="36">
        <f>Q82+Z82+AI82+AR82</f>
        <v>356.89098411015016</v>
      </c>
    </row>
    <row r="83" spans="1:45" ht="20.399999999999999" hidden="1">
      <c r="A83" s="18">
        <f t="shared" si="4"/>
        <v>16</v>
      </c>
      <c r="B83" s="19" t="s">
        <v>49</v>
      </c>
      <c r="C83" s="20" t="str">
        <f>Popis!A81</f>
        <v>Erceg Lidija</v>
      </c>
      <c r="D83" s="21">
        <f>Popis!B81</f>
        <v>1984</v>
      </c>
      <c r="E83" s="22" t="str">
        <f>LEFT(F83)</f>
        <v>Ž</v>
      </c>
      <c r="F83" s="23" t="str">
        <f>Popis!E81</f>
        <v>Ž35</v>
      </c>
      <c r="G83" s="24" t="s">
        <v>50</v>
      </c>
      <c r="H83" s="25">
        <f>1 + COUNTIFS($AS$6:$AS$950,"&gt;" &amp;$AS83, $F$6:$F$950, $F83)</f>
        <v>3</v>
      </c>
      <c r="I83" s="26">
        <f>IFERROR(VLOOKUP(C83,kolo1!$C$6:$H$128,6,0),0)</f>
        <v>0</v>
      </c>
      <c r="J83" s="27">
        <f>IFERROR(VLOOKUP(C83,kolo2!$C$6:$H$200,6,0),0)</f>
        <v>0</v>
      </c>
      <c r="K83" s="27">
        <f>IFERROR(VLOOKUP(C83,kolo3!$C$6:$H$142,6,0),0)</f>
        <v>0</v>
      </c>
      <c r="L83" s="27">
        <f>IFERROR(VLOOKUP(C83,kolo4!$C$6:$H$147,6,0),0)</f>
        <v>0</v>
      </c>
      <c r="M83" s="27">
        <f>IFERROR(VLOOKUP(C83,kolo5!$C$6:$H$144,6,0),0)</f>
        <v>0</v>
      </c>
      <c r="N83" s="27">
        <f>IFERROR(VLOOKUP(C83,kolo6!$C$6:$H$141,6,0),0)</f>
        <v>0</v>
      </c>
      <c r="O83" s="27">
        <f>IFERROR(VLOOKUP(C83,kolo7!$C$6:$H$124,6,0),0)</f>
        <v>0</v>
      </c>
      <c r="P83" s="28">
        <f>IFERROR(VLOOKUP(C83,kolo8!$C$6:$H$132,6,0),0)</f>
        <v>0</v>
      </c>
      <c r="Q83" s="29">
        <f t="array" ref="Q83">SUM(LARGE(I83:P83,{1,2,3,4,5}))</f>
        <v>0</v>
      </c>
      <c r="R83" s="30">
        <f>IFERROR(VLOOKUP(C83,kolo9!$C$6:$H$137,6,0),0)</f>
        <v>0</v>
      </c>
      <c r="S83" s="27">
        <f>IFERROR(VLOOKUP(C83,kolo10!$C$6:$H$134,6,0),0)</f>
        <v>0</v>
      </c>
      <c r="T83" s="27">
        <f>IFERROR(VLOOKUP(C83,kolo11!$C$6:$H$137,6,0),0)</f>
        <v>0</v>
      </c>
      <c r="U83" s="31">
        <f>IFERROR(VLOOKUP(C83,kolo12!$C$6:$H$137,6,0),0)</f>
        <v>0</v>
      </c>
      <c r="V83" s="31">
        <f>IFERROR(VLOOKUP(C83,kolo13!$C$6:$H$140,6,0),0)</f>
        <v>0</v>
      </c>
      <c r="W83" s="31">
        <f>IFERROR(VLOOKUP(C83,kolo14!$C$6:$H$131,6,0),0)</f>
        <v>0</v>
      </c>
      <c r="X83" s="31">
        <f>IFERROR(VLOOKUP(C83,kolo15!$C$6:$H$144,6,0),0)</f>
        <v>0</v>
      </c>
      <c r="Y83" s="32">
        <f>IFERROR(VLOOKUP(C83,kolo16!$C$6:$H$131,6,0),0)</f>
        <v>0</v>
      </c>
      <c r="Z83" s="33">
        <f t="array" ref="Z83">SUM(LARGE(R83:Y83,{1,2,3,4,5}))</f>
        <v>0</v>
      </c>
      <c r="AA83" s="30">
        <f>IFERROR(VLOOKUP(C83,kolo17!$C$6:$H$200,6,0),0)</f>
        <v>0</v>
      </c>
      <c r="AB83" s="27">
        <f>IFERROR(VLOOKUP(C83,kolo18!$C$6:$H$131,6,0),0)</f>
        <v>0</v>
      </c>
      <c r="AC83" s="27">
        <f>IFERROR(VLOOKUP(C83,kolo19!$C$6:$H$132,6,0),0)</f>
        <v>0</v>
      </c>
      <c r="AD83" s="31">
        <f>IFERROR(VLOOKUP(C83,kolo20!$C$6:$H$200,6,0),0)</f>
        <v>0</v>
      </c>
      <c r="AE83" s="31">
        <f>IFERROR(VLOOKUP(C83,kolo21!$C$6:$H$200,6,0),0)</f>
        <v>0</v>
      </c>
      <c r="AF83" s="31">
        <f>IFERROR(VLOOKUP(C83,kolo22!$C$6:$H$200,6,0),0)</f>
        <v>0</v>
      </c>
      <c r="AG83" s="31">
        <f>IFERROR(VLOOKUP(C83,kolo23!$C$6:$H$200,6,0),0)</f>
        <v>0</v>
      </c>
      <c r="AH83" s="32">
        <f>IFERROR(VLOOKUP(C83,kolo24!$C$6:$H$200,6,0),0)</f>
        <v>0</v>
      </c>
      <c r="AI83" s="33">
        <f t="array" ref="AI83">SUM(LARGE(AA83:AH83,{1,2,3,4,5}))</f>
        <v>0</v>
      </c>
      <c r="AJ83" s="30">
        <f>IFERROR(VLOOKUP(C83,kolo25!$C$6:$H$200,6,0),0)</f>
        <v>0</v>
      </c>
      <c r="AK83" s="27">
        <f>IFERROR(VLOOKUP(C83,kolo26!$C$6:$H$200,6,0),0)</f>
        <v>0</v>
      </c>
      <c r="AL83" s="27">
        <f>IFERROR(VLOOKUP(C83,kolo27!$C$6:$H$200,6,0),0)</f>
        <v>0</v>
      </c>
      <c r="AM83" s="31">
        <f>IFERROR(VLOOKUP(C83,kolo28!$C$6:$H$200,6,0),0)</f>
        <v>0</v>
      </c>
      <c r="AN83" s="31">
        <f>IFERROR(VLOOKUP(C83,kolo29!$C$6:$H$200,6,0),0)</f>
        <v>0</v>
      </c>
      <c r="AO83" s="31">
        <f>IFERROR(VLOOKUP(C83,kolo30!$C$6:$H$200,6,0),0)</f>
        <v>0</v>
      </c>
      <c r="AP83" s="31">
        <f>IFERROR(VLOOKUP(C83,kolo31!$C$6:$H$200,6,0),0)</f>
        <v>0</v>
      </c>
      <c r="AQ83" s="34">
        <f>IFERROR(VLOOKUP(C83,kolo32!$C$6:$H$200,6,0),0)</f>
        <v>0</v>
      </c>
      <c r="AR83" s="35">
        <f t="array" ref="AR83">SUM(LARGE(AJ83:AQ83,{1,2,3,4,5}))</f>
        <v>0</v>
      </c>
      <c r="AS83" s="36">
        <f>Q83+Z83+AI83+AR83</f>
        <v>0</v>
      </c>
    </row>
    <row r="84" spans="1:45" ht="20.399999999999999" hidden="1">
      <c r="A84" s="18">
        <f t="shared" si="4"/>
        <v>16</v>
      </c>
      <c r="B84" s="19" t="s">
        <v>49</v>
      </c>
      <c r="C84" s="20" t="str">
        <f>Popis!A82</f>
        <v>Faber Tea</v>
      </c>
      <c r="D84" s="21">
        <f>Popis!B82</f>
        <v>1989</v>
      </c>
      <c r="E84" s="22" t="str">
        <f>LEFT(F84)</f>
        <v>Ž</v>
      </c>
      <c r="F84" s="23" t="str">
        <f>Popis!E82</f>
        <v>ŽS</v>
      </c>
      <c r="G84" s="24" t="s">
        <v>50</v>
      </c>
      <c r="H84" s="25">
        <f>1 + COUNTIFS($AS$6:$AS$950,"&gt;" &amp;$AS84, $F$6:$F$950, $F84)</f>
        <v>6</v>
      </c>
      <c r="I84" s="26">
        <f>IFERROR(VLOOKUP(C84,kolo1!$C$6:$H$128,6,0),0)</f>
        <v>0</v>
      </c>
      <c r="J84" s="27">
        <f>IFERROR(VLOOKUP(C84,kolo2!$C$6:$H$200,6,0),0)</f>
        <v>0</v>
      </c>
      <c r="K84" s="27">
        <f>IFERROR(VLOOKUP(C84,kolo3!$C$6:$H$142,6,0),0)</f>
        <v>0</v>
      </c>
      <c r="L84" s="27">
        <f>IFERROR(VLOOKUP(C84,kolo4!$C$6:$H$147,6,0),0)</f>
        <v>0</v>
      </c>
      <c r="M84" s="27">
        <f>IFERROR(VLOOKUP(C84,kolo5!$C$6:$H$144,6,0),0)</f>
        <v>0</v>
      </c>
      <c r="N84" s="27">
        <f>IFERROR(VLOOKUP(C84,kolo6!$C$6:$H$141,6,0),0)</f>
        <v>0</v>
      </c>
      <c r="O84" s="27">
        <f>IFERROR(VLOOKUP(C84,kolo7!$C$6:$H$124,6,0),0)</f>
        <v>0</v>
      </c>
      <c r="P84" s="28">
        <f>IFERROR(VLOOKUP(C84,kolo8!$C$6:$H$132,6,0),0)</f>
        <v>0</v>
      </c>
      <c r="Q84" s="29">
        <f t="array" ref="Q84">SUM(LARGE(I84:P84,{1,2,3,4,5}))</f>
        <v>0</v>
      </c>
      <c r="R84" s="30">
        <f>IFERROR(VLOOKUP(C84,kolo9!$C$6:$H$137,6,0),0)</f>
        <v>0</v>
      </c>
      <c r="S84" s="27">
        <f>IFERROR(VLOOKUP(C84,kolo10!$C$6:$H$134,6,0),0)</f>
        <v>0</v>
      </c>
      <c r="T84" s="27">
        <f>IFERROR(VLOOKUP(C84,kolo11!$C$6:$H$137,6,0),0)</f>
        <v>0</v>
      </c>
      <c r="U84" s="31">
        <f>IFERROR(VLOOKUP(C84,kolo12!$C$6:$H$137,6,0),0)</f>
        <v>0</v>
      </c>
      <c r="V84" s="31">
        <f>IFERROR(VLOOKUP(C84,kolo13!$C$6:$H$140,6,0),0)</f>
        <v>0</v>
      </c>
      <c r="W84" s="31">
        <f>IFERROR(VLOOKUP(C84,kolo14!$C$6:$H$131,6,0),0)</f>
        <v>0</v>
      </c>
      <c r="X84" s="31">
        <f>IFERROR(VLOOKUP(C84,kolo15!$C$6:$H$144,6,0),0)</f>
        <v>0</v>
      </c>
      <c r="Y84" s="32">
        <f>IFERROR(VLOOKUP(C84,kolo16!$C$6:$H$131,6,0),0)</f>
        <v>0</v>
      </c>
      <c r="Z84" s="33">
        <f t="array" ref="Z84">SUM(LARGE(R84:Y84,{1,2,3,4,5}))</f>
        <v>0</v>
      </c>
      <c r="AA84" s="30">
        <f>IFERROR(VLOOKUP(C84,kolo17!$C$6:$H$200,6,0),0)</f>
        <v>0</v>
      </c>
      <c r="AB84" s="27">
        <f>IFERROR(VLOOKUP(C84,kolo18!$C$6:$H$131,6,0),0)</f>
        <v>0</v>
      </c>
      <c r="AC84" s="27">
        <f>IFERROR(VLOOKUP(C84,kolo19!$C$6:$H$132,6,0),0)</f>
        <v>0</v>
      </c>
      <c r="AD84" s="31">
        <f>IFERROR(VLOOKUP(C84,kolo20!$C$6:$H$200,6,0),0)</f>
        <v>0</v>
      </c>
      <c r="AE84" s="31">
        <f>IFERROR(VLOOKUP(C84,kolo21!$C$6:$H$200,6,0),0)</f>
        <v>0</v>
      </c>
      <c r="AF84" s="31">
        <f>IFERROR(VLOOKUP(C84,kolo22!$C$6:$H$200,6,0),0)</f>
        <v>0</v>
      </c>
      <c r="AG84" s="31">
        <f>IFERROR(VLOOKUP(C84,kolo23!$C$6:$H$200,6,0),0)</f>
        <v>0</v>
      </c>
      <c r="AH84" s="32">
        <f>IFERROR(VLOOKUP(C84,kolo24!$C$6:$H$200,6,0),0)</f>
        <v>0</v>
      </c>
      <c r="AI84" s="33">
        <f t="array" ref="AI84">SUM(LARGE(AA84:AH84,{1,2,3,4,5}))</f>
        <v>0</v>
      </c>
      <c r="AJ84" s="30">
        <f>IFERROR(VLOOKUP(C84,kolo25!$C$6:$H$200,6,0),0)</f>
        <v>0</v>
      </c>
      <c r="AK84" s="27">
        <f>IFERROR(VLOOKUP(C84,kolo26!$C$6:$H$200,6,0),0)</f>
        <v>0</v>
      </c>
      <c r="AL84" s="27">
        <f>IFERROR(VLOOKUP(C84,kolo27!$C$6:$H$200,6,0),0)</f>
        <v>0</v>
      </c>
      <c r="AM84" s="31">
        <f>IFERROR(VLOOKUP(C84,kolo28!$C$6:$H$200,6,0),0)</f>
        <v>0</v>
      </c>
      <c r="AN84" s="31">
        <f>IFERROR(VLOOKUP(C84,kolo29!$C$6:$H$200,6,0),0)</f>
        <v>0</v>
      </c>
      <c r="AO84" s="31">
        <f>IFERROR(VLOOKUP(C84,kolo30!$C$6:$H$200,6,0),0)</f>
        <v>0</v>
      </c>
      <c r="AP84" s="31">
        <f>IFERROR(VLOOKUP(C84,kolo31!$C$6:$H$200,6,0),0)</f>
        <v>0</v>
      </c>
      <c r="AQ84" s="34">
        <f>IFERROR(VLOOKUP(C84,kolo32!$C$6:$H$200,6,0),0)</f>
        <v>0</v>
      </c>
      <c r="AR84" s="35">
        <f t="array" ref="AR84">SUM(LARGE(AJ84:AQ84,{1,2,3,4,5}))</f>
        <v>0</v>
      </c>
      <c r="AS84" s="36">
        <f>Q84+Z84+AI84+AR84</f>
        <v>0</v>
      </c>
    </row>
    <row r="85" spans="1:45" ht="20.399999999999999" hidden="1">
      <c r="A85" s="18">
        <f t="shared" si="4"/>
        <v>88</v>
      </c>
      <c r="B85" s="19" t="s">
        <v>49</v>
      </c>
      <c r="C85" s="20" t="str">
        <f>Popis!A83</f>
        <v>Gavran Petar</v>
      </c>
      <c r="D85" s="21">
        <f>Popis!B83</f>
        <v>1957</v>
      </c>
      <c r="E85" s="22" t="str">
        <f>LEFT(F85)</f>
        <v>M</v>
      </c>
      <c r="F85" s="23" t="str">
        <f>Popis!E83</f>
        <v>M60</v>
      </c>
      <c r="G85" s="24" t="s">
        <v>50</v>
      </c>
      <c r="H85" s="25">
        <f>1 + COUNTIFS($AS$6:$AS$950,"&gt;" &amp;$AS85, $F$6:$F$950, $F85)</f>
        <v>5</v>
      </c>
      <c r="I85" s="26">
        <f>IFERROR(VLOOKUP(C85,kolo1!$C$6:$H$128,6,0),0)</f>
        <v>0</v>
      </c>
      <c r="J85" s="27">
        <f>IFERROR(VLOOKUP(C85,kolo2!$C$6:$H$200,6,0),0)</f>
        <v>0</v>
      </c>
      <c r="K85" s="27">
        <f>IFERROR(VLOOKUP(C85,kolo3!$C$6:$H$142,6,0),0)</f>
        <v>0</v>
      </c>
      <c r="L85" s="27">
        <f>IFERROR(VLOOKUP(C85,kolo4!$C$6:$H$147,6,0),0)</f>
        <v>0</v>
      </c>
      <c r="M85" s="27">
        <f>IFERROR(VLOOKUP(C85,kolo5!$C$6:$H$144,6,0),0)</f>
        <v>0</v>
      </c>
      <c r="N85" s="27">
        <f>IFERROR(VLOOKUP(C85,kolo6!$C$6:$H$141,6,0),0)</f>
        <v>0</v>
      </c>
      <c r="O85" s="27">
        <f>IFERROR(VLOOKUP(C85,kolo7!$C$6:$H$124,6,0),0)</f>
        <v>0</v>
      </c>
      <c r="P85" s="28">
        <f>IFERROR(VLOOKUP(C85,kolo8!$C$6:$H$132,6,0),0)</f>
        <v>0</v>
      </c>
      <c r="Q85" s="29">
        <f t="array" ref="Q85">SUM(LARGE(I85:P85,{1,2,3,4,5}))</f>
        <v>0</v>
      </c>
      <c r="R85" s="30">
        <f>IFERROR(VLOOKUP(C85,kolo9!$C$6:$H$137,6,0),0)</f>
        <v>0</v>
      </c>
      <c r="S85" s="27">
        <f>IFERROR(VLOOKUP(C85,kolo10!$C$6:$H$134,6,0),0)</f>
        <v>0</v>
      </c>
      <c r="T85" s="27">
        <f>IFERROR(VLOOKUP(C85,kolo11!$C$6:$H$137,6,0),0)</f>
        <v>0</v>
      </c>
      <c r="U85" s="31">
        <f>IFERROR(VLOOKUP(C85,kolo12!$C$6:$H$137,6,0),0)</f>
        <v>0</v>
      </c>
      <c r="V85" s="31">
        <f>IFERROR(VLOOKUP(C85,kolo13!$C$6:$H$140,6,0),0)</f>
        <v>0</v>
      </c>
      <c r="W85" s="31">
        <f>IFERROR(VLOOKUP(C85,kolo14!$C$6:$H$131,6,0),0)</f>
        <v>0</v>
      </c>
      <c r="X85" s="31">
        <f>IFERROR(VLOOKUP(C85,kolo15!$C$6:$H$144,6,0),0)</f>
        <v>0</v>
      </c>
      <c r="Y85" s="32">
        <f>IFERROR(VLOOKUP(C85,kolo16!$C$6:$H$131,6,0),0)</f>
        <v>0</v>
      </c>
      <c r="Z85" s="33">
        <f t="array" ref="Z85">SUM(LARGE(R85:Y85,{1,2,3,4,5}))</f>
        <v>0</v>
      </c>
      <c r="AA85" s="30">
        <f>IFERROR(VLOOKUP(C85,kolo17!$C$6:$H$200,6,0),0)</f>
        <v>0</v>
      </c>
      <c r="AB85" s="27">
        <f>IFERROR(VLOOKUP(C85,kolo18!$C$6:$H$131,6,0),0)</f>
        <v>0</v>
      </c>
      <c r="AC85" s="27">
        <f>IFERROR(VLOOKUP(C85,kolo19!$C$6:$H$132,6,0),0)</f>
        <v>0</v>
      </c>
      <c r="AD85" s="31">
        <f>IFERROR(VLOOKUP(C85,kolo20!$C$6:$H$200,6,0),0)</f>
        <v>0</v>
      </c>
      <c r="AE85" s="31">
        <f>IFERROR(VLOOKUP(C85,kolo21!$C$6:$H$200,6,0),0)</f>
        <v>0</v>
      </c>
      <c r="AF85" s="31">
        <f>IFERROR(VLOOKUP(C85,kolo22!$C$6:$H$200,6,0),0)</f>
        <v>0</v>
      </c>
      <c r="AG85" s="31">
        <f>IFERROR(VLOOKUP(C85,kolo23!$C$6:$H$200,6,0),0)</f>
        <v>0</v>
      </c>
      <c r="AH85" s="32">
        <f>IFERROR(VLOOKUP(C85,kolo24!$C$6:$H$200,6,0),0)</f>
        <v>0</v>
      </c>
      <c r="AI85" s="33">
        <f t="array" ref="AI85">SUM(LARGE(AA85:AH85,{1,2,3,4,5}))</f>
        <v>0</v>
      </c>
      <c r="AJ85" s="30">
        <f>IFERROR(VLOOKUP(C85,kolo25!$C$6:$H$200,6,0),0)</f>
        <v>0</v>
      </c>
      <c r="AK85" s="27">
        <f>IFERROR(VLOOKUP(C85,kolo26!$C$6:$H$200,6,0),0)</f>
        <v>0</v>
      </c>
      <c r="AL85" s="27">
        <f>IFERROR(VLOOKUP(C85,kolo27!$C$6:$H$200,6,0),0)</f>
        <v>0</v>
      </c>
      <c r="AM85" s="31">
        <f>IFERROR(VLOOKUP(C85,kolo28!$C$6:$H$200,6,0),0)</f>
        <v>0</v>
      </c>
      <c r="AN85" s="31">
        <f>IFERROR(VLOOKUP(C85,kolo29!$C$6:$H$200,6,0),0)</f>
        <v>0</v>
      </c>
      <c r="AO85" s="31">
        <f>IFERROR(VLOOKUP(C85,kolo30!$C$6:$H$200,6,0),0)</f>
        <v>0</v>
      </c>
      <c r="AP85" s="31">
        <f>IFERROR(VLOOKUP(C85,kolo31!$C$6:$H$200,6,0),0)</f>
        <v>0</v>
      </c>
      <c r="AQ85" s="34">
        <f>IFERROR(VLOOKUP(C85,kolo32!$C$6:$H$200,6,0),0)</f>
        <v>0</v>
      </c>
      <c r="AR85" s="35">
        <f t="array" ref="AR85">SUM(LARGE(AJ85:AQ85,{1,2,3,4,5}))</f>
        <v>0</v>
      </c>
      <c r="AS85" s="36">
        <f>Q85+Z85+AI85+AR85</f>
        <v>0</v>
      </c>
    </row>
    <row r="86" spans="1:45" ht="20.399999999999999" hidden="1">
      <c r="A86" s="18">
        <f t="shared" si="4"/>
        <v>88</v>
      </c>
      <c r="B86" s="19" t="s">
        <v>49</v>
      </c>
      <c r="C86" s="20" t="str">
        <f>Popis!A84</f>
        <v>Glavočić Zoran</v>
      </c>
      <c r="D86" s="21">
        <f>Popis!B84</f>
        <v>1976</v>
      </c>
      <c r="E86" s="22" t="str">
        <f>LEFT(F86)</f>
        <v>M</v>
      </c>
      <c r="F86" s="23" t="str">
        <f>Popis!E84</f>
        <v>M45</v>
      </c>
      <c r="G86" s="24" t="s">
        <v>50</v>
      </c>
      <c r="H86" s="25">
        <f>1 + COUNTIFS($AS$6:$AS$950,"&gt;" &amp;$AS86, $F$6:$F$950, $F86)</f>
        <v>15</v>
      </c>
      <c r="I86" s="26">
        <f>IFERROR(VLOOKUP(C86,kolo1!$C$6:$H$128,6,0),0)</f>
        <v>0</v>
      </c>
      <c r="J86" s="27">
        <f>IFERROR(VLOOKUP(C86,kolo2!$C$6:$H$200,6,0),0)</f>
        <v>0</v>
      </c>
      <c r="K86" s="27">
        <f>IFERROR(VLOOKUP(C86,kolo3!$C$6:$H$142,6,0),0)</f>
        <v>0</v>
      </c>
      <c r="L86" s="27">
        <f>IFERROR(VLOOKUP(C86,kolo4!$C$6:$H$147,6,0),0)</f>
        <v>0</v>
      </c>
      <c r="M86" s="27">
        <f>IFERROR(VLOOKUP(C86,kolo5!$C$6:$H$144,6,0),0)</f>
        <v>0</v>
      </c>
      <c r="N86" s="27">
        <f>IFERROR(VLOOKUP(C86,kolo6!$C$6:$H$141,6,0),0)</f>
        <v>0</v>
      </c>
      <c r="O86" s="27">
        <f>IFERROR(VLOOKUP(C86,kolo7!$C$6:$H$124,6,0),0)</f>
        <v>0</v>
      </c>
      <c r="P86" s="28">
        <f>IFERROR(VLOOKUP(C86,kolo8!$C$6:$H$132,6,0),0)</f>
        <v>0</v>
      </c>
      <c r="Q86" s="29">
        <f t="array" ref="Q86">SUM(LARGE(I86:P86,{1,2,3,4,5}))</f>
        <v>0</v>
      </c>
      <c r="R86" s="30">
        <f>IFERROR(VLOOKUP(C86,kolo9!$C$6:$H$137,6,0),0)</f>
        <v>0</v>
      </c>
      <c r="S86" s="27">
        <f>IFERROR(VLOOKUP(C86,kolo10!$C$6:$H$134,6,0),0)</f>
        <v>0</v>
      </c>
      <c r="T86" s="27">
        <f>IFERROR(VLOOKUP(C86,kolo11!$C$6:$H$137,6,0),0)</f>
        <v>0</v>
      </c>
      <c r="U86" s="31">
        <f>IFERROR(VLOOKUP(C86,kolo12!$C$6:$H$137,6,0),0)</f>
        <v>0</v>
      </c>
      <c r="V86" s="31">
        <f>IFERROR(VLOOKUP(C86,kolo13!$C$6:$H$140,6,0),0)</f>
        <v>0</v>
      </c>
      <c r="W86" s="31">
        <f>IFERROR(VLOOKUP(C86,kolo14!$C$6:$H$131,6,0),0)</f>
        <v>0</v>
      </c>
      <c r="X86" s="31">
        <f>IFERROR(VLOOKUP(C86,kolo15!$C$6:$H$144,6,0),0)</f>
        <v>0</v>
      </c>
      <c r="Y86" s="32">
        <f>IFERROR(VLOOKUP(C86,kolo16!$C$6:$H$131,6,0),0)</f>
        <v>0</v>
      </c>
      <c r="Z86" s="33">
        <f t="array" ref="Z86">SUM(LARGE(R86:Y86,{1,2,3,4,5}))</f>
        <v>0</v>
      </c>
      <c r="AA86" s="30">
        <f>IFERROR(VLOOKUP(C86,kolo17!$C$6:$H$200,6,0),0)</f>
        <v>0</v>
      </c>
      <c r="AB86" s="27">
        <f>IFERROR(VLOOKUP(C86,kolo18!$C$6:$H$131,6,0),0)</f>
        <v>0</v>
      </c>
      <c r="AC86" s="27">
        <f>IFERROR(VLOOKUP(C86,kolo19!$C$6:$H$132,6,0),0)</f>
        <v>0</v>
      </c>
      <c r="AD86" s="31">
        <f>IFERROR(VLOOKUP(C86,kolo20!$C$6:$H$200,6,0),0)</f>
        <v>0</v>
      </c>
      <c r="AE86" s="31">
        <f>IFERROR(VLOOKUP(C86,kolo21!$C$6:$H$200,6,0),0)</f>
        <v>0</v>
      </c>
      <c r="AF86" s="31">
        <f>IFERROR(VLOOKUP(C86,kolo22!$C$6:$H$200,6,0),0)</f>
        <v>0</v>
      </c>
      <c r="AG86" s="31">
        <f>IFERROR(VLOOKUP(C86,kolo23!$C$6:$H$200,6,0),0)</f>
        <v>0</v>
      </c>
      <c r="AH86" s="32">
        <f>IFERROR(VLOOKUP(C86,kolo24!$C$6:$H$200,6,0),0)</f>
        <v>0</v>
      </c>
      <c r="AI86" s="33">
        <f t="array" ref="AI86">SUM(LARGE(AA86:AH86,{1,2,3,4,5}))</f>
        <v>0</v>
      </c>
      <c r="AJ86" s="30">
        <f>IFERROR(VLOOKUP(C86,kolo25!$C$6:$H$200,6,0),0)</f>
        <v>0</v>
      </c>
      <c r="AK86" s="27">
        <f>IFERROR(VLOOKUP(C86,kolo26!$C$6:$H$200,6,0),0)</f>
        <v>0</v>
      </c>
      <c r="AL86" s="27">
        <f>IFERROR(VLOOKUP(C86,kolo27!$C$6:$H$200,6,0),0)</f>
        <v>0</v>
      </c>
      <c r="AM86" s="31">
        <f>IFERROR(VLOOKUP(C86,kolo28!$C$6:$H$200,6,0),0)</f>
        <v>0</v>
      </c>
      <c r="AN86" s="31">
        <f>IFERROR(VLOOKUP(C86,kolo29!$C$6:$H$200,6,0),0)</f>
        <v>0</v>
      </c>
      <c r="AO86" s="31">
        <f>IFERROR(VLOOKUP(C86,kolo30!$C$6:$H$200,6,0),0)</f>
        <v>0</v>
      </c>
      <c r="AP86" s="31">
        <f>IFERROR(VLOOKUP(C86,kolo31!$C$6:$H$200,6,0),0)</f>
        <v>0</v>
      </c>
      <c r="AQ86" s="34">
        <f>IFERROR(VLOOKUP(C86,kolo32!$C$6:$H$200,6,0),0)</f>
        <v>0</v>
      </c>
      <c r="AR86" s="35">
        <f t="array" ref="AR86">SUM(LARGE(AJ86:AQ86,{1,2,3,4,5}))</f>
        <v>0</v>
      </c>
      <c r="AS86" s="36">
        <f>Q86+Z86+AI86+AR86</f>
        <v>0</v>
      </c>
    </row>
    <row r="87" spans="1:45" ht="20.399999999999999">
      <c r="A87" s="18">
        <f t="shared" si="4"/>
        <v>21</v>
      </c>
      <c r="B87" s="19" t="s">
        <v>49</v>
      </c>
      <c r="C87" s="20" t="str">
        <f>Popis!A27</f>
        <v>Boltužić Filip</v>
      </c>
      <c r="D87" s="21">
        <f>Popis!B27</f>
        <v>1988</v>
      </c>
      <c r="E87" s="22" t="str">
        <f>LEFT(F87)</f>
        <v>M</v>
      </c>
      <c r="F87" s="23" t="str">
        <f>Popis!E27</f>
        <v>MS</v>
      </c>
      <c r="G87" s="24" t="s">
        <v>50</v>
      </c>
      <c r="H87" s="25">
        <f>1 + COUNTIFS($AS$6:$AS$950,"&gt;" &amp;$AS87, $F$6:$F$950, $F87)</f>
        <v>4</v>
      </c>
      <c r="I87" s="26">
        <f>IFERROR(VLOOKUP(C87,kolo1!$C$6:$H$128,6,0),0)</f>
        <v>41.552731178432865</v>
      </c>
      <c r="J87" s="27">
        <f>IFERROR(VLOOKUP(C87,kolo2!$C$6:$H$200,6,0),0)</f>
        <v>0</v>
      </c>
      <c r="K87" s="27">
        <f>IFERROR(VLOOKUP(C87,kolo3!$C$6:$H$142,6,0),0)</f>
        <v>44.764089528179056</v>
      </c>
      <c r="L87" s="27">
        <f>IFERROR(VLOOKUP(C87,kolo4!$C$6:$H$147,6,0),0)</f>
        <v>48.558204981556059</v>
      </c>
      <c r="M87" s="27">
        <f>IFERROR(VLOOKUP(C87,kolo5!$C$6:$H$144,6,0),0)</f>
        <v>45.297519850995002</v>
      </c>
      <c r="N87" s="27">
        <f>IFERROR(VLOOKUP(C87,kolo6!$C$6:$H$141,6,0),0)</f>
        <v>48.359704606851075</v>
      </c>
      <c r="O87" s="27">
        <f>IFERROR(VLOOKUP(C87,kolo7!$C$6:$H$124,6,0),0)</f>
        <v>0</v>
      </c>
      <c r="P87" s="28">
        <f>IFERROR(VLOOKUP(C87,kolo8!$C$6:$H$132,6,0),0)</f>
        <v>40.893157245906735</v>
      </c>
      <c r="Q87" s="29">
        <f t="array" ref="Q87">SUM(LARGE(I87:P87,{1,2,3,4,5}))</f>
        <v>228.53225014601406</v>
      </c>
      <c r="R87" s="30">
        <f>IFERROR(VLOOKUP(C87,kolo9!$C$6:$H$137,6,0),0)</f>
        <v>41.978910249002674</v>
      </c>
      <c r="S87" s="27">
        <f>IFERROR(VLOOKUP(C87,kolo10!$C$6:$H$134,6,0),0)</f>
        <v>0</v>
      </c>
      <c r="T87" s="27">
        <f>IFERROR(VLOOKUP(C87,kolo11!$C$6:$H$137,6,0),0)</f>
        <v>0</v>
      </c>
      <c r="U87" s="31">
        <f>IFERROR(VLOOKUP(C87,kolo12!$C$6:$H$137,6,0),0)</f>
        <v>0</v>
      </c>
      <c r="V87" s="31">
        <f>IFERROR(VLOOKUP(C87,kolo13!$C$6:$H$140,6,0),0)</f>
        <v>0</v>
      </c>
      <c r="W87" s="31">
        <f>IFERROR(VLOOKUP(C87,kolo14!$C$6:$H$131,6,0),0)</f>
        <v>0</v>
      </c>
      <c r="X87" s="31">
        <f>IFERROR(VLOOKUP(C87,kolo15!$C$6:$H$144,6,0),0)</f>
        <v>37.625698560569489</v>
      </c>
      <c r="Y87" s="32">
        <f>IFERROR(VLOOKUP(C87,kolo16!$C$6:$H$131,6,0),0)</f>
        <v>0</v>
      </c>
      <c r="Z87" s="33">
        <f t="array" ref="Z87">SUM(LARGE(R87:Y87,{1,2,3,4,5}))</f>
        <v>79.60460880957217</v>
      </c>
      <c r="AA87" s="30">
        <f>IFERROR(VLOOKUP(C87,kolo17!$C$6:$H$200,6,0),0)</f>
        <v>0</v>
      </c>
      <c r="AB87" s="27">
        <f>IFERROR(VLOOKUP(C87,kolo18!$C$6:$H$131,6,0),0)</f>
        <v>33.199962523588013</v>
      </c>
      <c r="AC87" s="27">
        <f>IFERROR(VLOOKUP(C87,kolo19!$C$6:$H$132,6,0),0)</f>
        <v>0</v>
      </c>
      <c r="AD87" s="31">
        <f>IFERROR(VLOOKUP(C87,kolo20!$C$6:$H$200,6,0),0)</f>
        <v>0</v>
      </c>
      <c r="AE87" s="31">
        <f>IFERROR(VLOOKUP(C87,kolo21!$C$6:$H$200,6,0),0)</f>
        <v>0</v>
      </c>
      <c r="AF87" s="31">
        <f>IFERROR(VLOOKUP(C87,kolo22!$C$6:$H$200,6,0),0)</f>
        <v>0</v>
      </c>
      <c r="AG87" s="31">
        <f>IFERROR(VLOOKUP(C87,kolo23!$C$6:$H$200,6,0),0)</f>
        <v>0</v>
      </c>
      <c r="AH87" s="32">
        <f>IFERROR(VLOOKUP(C87,kolo24!$C$6:$H$200,6,0),0)</f>
        <v>0</v>
      </c>
      <c r="AI87" s="33">
        <f t="array" ref="AI87">SUM(LARGE(AA87:AH87,{1,2,3,4,5}))</f>
        <v>33.199962523588013</v>
      </c>
      <c r="AJ87" s="30">
        <f>IFERROR(VLOOKUP(C87,kolo25!$C$6:$H$200,6,0),0)</f>
        <v>0</v>
      </c>
      <c r="AK87" s="27">
        <f>IFERROR(VLOOKUP(C87,kolo26!$C$6:$H$200,6,0),0)</f>
        <v>0</v>
      </c>
      <c r="AL87" s="27">
        <f>IFERROR(VLOOKUP(C87,kolo27!$C$6:$H$200,6,0),0)</f>
        <v>0</v>
      </c>
      <c r="AM87" s="31">
        <f>IFERROR(VLOOKUP(C87,kolo28!$C$6:$H$200,6,0),0)</f>
        <v>0</v>
      </c>
      <c r="AN87" s="31">
        <f>IFERROR(VLOOKUP(C87,kolo29!$C$6:$H$200,6,0),0)</f>
        <v>0</v>
      </c>
      <c r="AO87" s="31">
        <f>IFERROR(VLOOKUP(C87,kolo30!$C$6:$H$200,6,0),0)</f>
        <v>0</v>
      </c>
      <c r="AP87" s="31">
        <f>IFERROR(VLOOKUP(C87,kolo31!$C$6:$H$200,6,0),0)</f>
        <v>0</v>
      </c>
      <c r="AQ87" s="34">
        <f>IFERROR(VLOOKUP(C87,kolo32!$C$6:$H$200,6,0),0)</f>
        <v>0</v>
      </c>
      <c r="AR87" s="35">
        <f t="array" ref="AR87">SUM(LARGE(AJ87:AQ87,{1,2,3,4,5}))</f>
        <v>0</v>
      </c>
      <c r="AS87" s="36">
        <f>Q87+Z87+AI87+AR87</f>
        <v>341.33682147917426</v>
      </c>
    </row>
    <row r="88" spans="1:45" ht="20.399999999999999">
      <c r="A88" s="18">
        <f t="shared" si="4"/>
        <v>22</v>
      </c>
      <c r="B88" s="19" t="s">
        <v>49</v>
      </c>
      <c r="C88" s="20" t="str">
        <f>Popis!A171</f>
        <v>Mašić Robert</v>
      </c>
      <c r="D88" s="21">
        <f>Popis!B171</f>
        <v>1969</v>
      </c>
      <c r="E88" s="22" t="str">
        <f>LEFT(F88)</f>
        <v>M</v>
      </c>
      <c r="F88" s="23" t="str">
        <f>Popis!E171</f>
        <v>M50</v>
      </c>
      <c r="G88" s="24" t="s">
        <v>50</v>
      </c>
      <c r="H88" s="25">
        <f>1 + COUNTIFS($AS$6:$AS$950,"&gt;" &amp;$AS88, $F$6:$F$950, $F88)</f>
        <v>5</v>
      </c>
      <c r="I88" s="26">
        <f>IFERROR(VLOOKUP(C88,kolo1!$C$6:$H$128,6,0),0)</f>
        <v>0</v>
      </c>
      <c r="J88" s="27">
        <f>IFERROR(VLOOKUP(C88,kolo2!$C$6:$H$200,6,0),0)</f>
        <v>36.803866763598606</v>
      </c>
      <c r="K88" s="27">
        <f>IFERROR(VLOOKUP(C88,kolo3!$C$6:$H$142,6,0),0)</f>
        <v>37.503449395341292</v>
      </c>
      <c r="L88" s="27">
        <f>IFERROR(VLOOKUP(C88,kolo4!$C$6:$H$147,6,0),0)</f>
        <v>37.638963103911173</v>
      </c>
      <c r="M88" s="27">
        <f>IFERROR(VLOOKUP(C88,kolo5!$C$6:$H$144,6,0),0)</f>
        <v>38.015435955183285</v>
      </c>
      <c r="N88" s="27">
        <f>IFERROR(VLOOKUP(C88,kolo6!$C$6:$H$141,6,0),0)</f>
        <v>38.573197396092127</v>
      </c>
      <c r="O88" s="27">
        <f>IFERROR(VLOOKUP(C88,kolo7!$C$6:$H$124,6,0),0)</f>
        <v>39.433140077551215</v>
      </c>
      <c r="P88" s="28">
        <f>IFERROR(VLOOKUP(C88,kolo8!$C$6:$H$132,6,0),0)</f>
        <v>37.301546938936966</v>
      </c>
      <c r="Q88" s="29">
        <f t="array" ref="Q88">SUM(LARGE(I88:P88,{1,2,3,4,5}))</f>
        <v>191.16418592807912</v>
      </c>
      <c r="R88" s="30">
        <f>IFERROR(VLOOKUP(C88,kolo9!$C$6:$H$137,6,0),0)</f>
        <v>29.787686664582324</v>
      </c>
      <c r="S88" s="27">
        <f>IFERROR(VLOOKUP(C88,kolo10!$C$6:$H$134,6,0),0)</f>
        <v>29.93799372940013</v>
      </c>
      <c r="T88" s="27">
        <f>IFERROR(VLOOKUP(C88,kolo11!$C$6:$H$137,6,0),0)</f>
        <v>25.619845799665974</v>
      </c>
      <c r="U88" s="31">
        <f>IFERROR(VLOOKUP(C88,kolo12!$C$6:$H$137,6,0),0)</f>
        <v>29.723615659652246</v>
      </c>
      <c r="V88" s="31">
        <f>IFERROR(VLOOKUP(C88,kolo13!$C$6:$H$140,6,0),0)</f>
        <v>31.228373702422147</v>
      </c>
      <c r="W88" s="31">
        <f>IFERROR(VLOOKUP(C88,kolo14!$C$6:$H$131,6,0),0)</f>
        <v>0</v>
      </c>
      <c r="X88" s="31">
        <f>IFERROR(VLOOKUP(C88,kolo15!$C$6:$H$144,6,0),0)</f>
        <v>28.929628778168944</v>
      </c>
      <c r="Y88" s="32">
        <f>IFERROR(VLOOKUP(C88,kolo16!$C$6:$H$131,6,0),0)</f>
        <v>0</v>
      </c>
      <c r="Z88" s="33">
        <f t="array" ref="Z88">SUM(LARGE(R88:Y88,{1,2,3,4,5}))</f>
        <v>149.60729853422578</v>
      </c>
      <c r="AA88" s="30">
        <f>IFERROR(VLOOKUP(C88,kolo17!$C$6:$H$200,6,0),0)</f>
        <v>0</v>
      </c>
      <c r="AB88" s="27">
        <f>IFERROR(VLOOKUP(C88,kolo18!$C$6:$H$131,6,0),0)</f>
        <v>0</v>
      </c>
      <c r="AC88" s="27">
        <f>IFERROR(VLOOKUP(C88,kolo19!$C$6:$H$132,6,0),0)</f>
        <v>0</v>
      </c>
      <c r="AD88" s="31">
        <f>IFERROR(VLOOKUP(C88,kolo20!$C$6:$H$200,6,0),0)</f>
        <v>0</v>
      </c>
      <c r="AE88" s="31">
        <f>IFERROR(VLOOKUP(C88,kolo21!$C$6:$H$200,6,0),0)</f>
        <v>0</v>
      </c>
      <c r="AF88" s="31">
        <f>IFERROR(VLOOKUP(C88,kolo22!$C$6:$H$200,6,0),0)</f>
        <v>0</v>
      </c>
      <c r="AG88" s="31">
        <f>IFERROR(VLOOKUP(C88,kolo23!$C$6:$H$200,6,0),0)</f>
        <v>0</v>
      </c>
      <c r="AH88" s="32">
        <f>IFERROR(VLOOKUP(C88,kolo24!$C$6:$H$200,6,0),0)</f>
        <v>0</v>
      </c>
      <c r="AI88" s="33">
        <f t="array" ref="AI88">SUM(LARGE(AA88:AH88,{1,2,3,4,5}))</f>
        <v>0</v>
      </c>
      <c r="AJ88" s="30">
        <f>IFERROR(VLOOKUP(C88,kolo25!$C$6:$H$200,6,0),0)</f>
        <v>0</v>
      </c>
      <c r="AK88" s="27">
        <f>IFERROR(VLOOKUP(C88,kolo26!$C$6:$H$200,6,0),0)</f>
        <v>0</v>
      </c>
      <c r="AL88" s="27">
        <f>IFERROR(VLOOKUP(C88,kolo27!$C$6:$H$200,6,0),0)</f>
        <v>0</v>
      </c>
      <c r="AM88" s="31">
        <f>IFERROR(VLOOKUP(C88,kolo28!$C$6:$H$200,6,0),0)</f>
        <v>0</v>
      </c>
      <c r="AN88" s="31">
        <f>IFERROR(VLOOKUP(C88,kolo29!$C$6:$H$200,6,0),0)</f>
        <v>0</v>
      </c>
      <c r="AO88" s="31">
        <f>IFERROR(VLOOKUP(C88,kolo30!$C$6:$H$200,6,0),0)</f>
        <v>0</v>
      </c>
      <c r="AP88" s="31">
        <f>IFERROR(VLOOKUP(C88,kolo31!$C$6:$H$200,6,0),0)</f>
        <v>0</v>
      </c>
      <c r="AQ88" s="34">
        <f>IFERROR(VLOOKUP(C88,kolo32!$C$6:$H$200,6,0),0)</f>
        <v>0</v>
      </c>
      <c r="AR88" s="35">
        <f t="array" ref="AR88">SUM(LARGE(AJ88:AQ88,{1,2,3,4,5}))</f>
        <v>0</v>
      </c>
      <c r="AS88" s="36">
        <f>Q88+Z88+AI88+AR88</f>
        <v>340.7714844623049</v>
      </c>
    </row>
    <row r="89" spans="1:45" ht="20.399999999999999" hidden="1">
      <c r="A89" s="18">
        <f t="shared" si="4"/>
        <v>88</v>
      </c>
      <c r="B89" s="19" t="s">
        <v>49</v>
      </c>
      <c r="C89" s="20" t="str">
        <f>Popis!A87</f>
        <v>Grgac Kristijan</v>
      </c>
      <c r="D89" s="21">
        <f>Popis!B87</f>
        <v>1984</v>
      </c>
      <c r="E89" s="22" t="str">
        <f>LEFT(F89)</f>
        <v>M</v>
      </c>
      <c r="F89" s="23" t="str">
        <f>Popis!E87</f>
        <v>M35</v>
      </c>
      <c r="G89" s="24" t="s">
        <v>50</v>
      </c>
      <c r="H89" s="25">
        <f>1 + COUNTIFS($AS$6:$AS$950,"&gt;" &amp;$AS89, $F$6:$F$950, $F89)</f>
        <v>10</v>
      </c>
      <c r="I89" s="26">
        <f>IFERROR(VLOOKUP(C89,kolo1!$C$6:$H$128,6,0),0)</f>
        <v>0</v>
      </c>
      <c r="J89" s="27">
        <f>IFERROR(VLOOKUP(C89,kolo2!$C$6:$H$200,6,0),0)</f>
        <v>0</v>
      </c>
      <c r="K89" s="27">
        <f>IFERROR(VLOOKUP(C89,kolo3!$C$6:$H$142,6,0),0)</f>
        <v>0</v>
      </c>
      <c r="L89" s="27">
        <f>IFERROR(VLOOKUP(C89,kolo4!$C$6:$H$147,6,0),0)</f>
        <v>0</v>
      </c>
      <c r="M89" s="27">
        <f>IFERROR(VLOOKUP(C89,kolo5!$C$6:$H$144,6,0),0)</f>
        <v>0</v>
      </c>
      <c r="N89" s="27">
        <f>IFERROR(VLOOKUP(C89,kolo6!$C$6:$H$141,6,0),0)</f>
        <v>0</v>
      </c>
      <c r="O89" s="27">
        <f>IFERROR(VLOOKUP(C89,kolo7!$C$6:$H$124,6,0),0)</f>
        <v>0</v>
      </c>
      <c r="P89" s="28">
        <f>IFERROR(VLOOKUP(C89,kolo8!$C$6:$H$132,6,0),0)</f>
        <v>0</v>
      </c>
      <c r="Q89" s="29">
        <f t="array" ref="Q89">SUM(LARGE(I89:P89,{1,2,3,4,5}))</f>
        <v>0</v>
      </c>
      <c r="R89" s="30">
        <f>IFERROR(VLOOKUP(C89,kolo9!$C$6:$H$137,6,0),0)</f>
        <v>0</v>
      </c>
      <c r="S89" s="27">
        <f>IFERROR(VLOOKUP(C89,kolo10!$C$6:$H$134,6,0),0)</f>
        <v>0</v>
      </c>
      <c r="T89" s="27">
        <f>IFERROR(VLOOKUP(C89,kolo11!$C$6:$H$137,6,0),0)</f>
        <v>0</v>
      </c>
      <c r="U89" s="31">
        <f>IFERROR(VLOOKUP(C89,kolo12!$C$6:$H$137,6,0),0)</f>
        <v>0</v>
      </c>
      <c r="V89" s="31">
        <f>IFERROR(VLOOKUP(C89,kolo13!$C$6:$H$140,6,0),0)</f>
        <v>0</v>
      </c>
      <c r="W89" s="31">
        <f>IFERROR(VLOOKUP(C89,kolo14!$C$6:$H$131,6,0),0)</f>
        <v>0</v>
      </c>
      <c r="X89" s="31">
        <f>IFERROR(VLOOKUP(C89,kolo15!$C$6:$H$144,6,0),0)</f>
        <v>0</v>
      </c>
      <c r="Y89" s="32">
        <f>IFERROR(VLOOKUP(C89,kolo16!$C$6:$H$131,6,0),0)</f>
        <v>0</v>
      </c>
      <c r="Z89" s="33">
        <f t="array" ref="Z89">SUM(LARGE(R89:Y89,{1,2,3,4,5}))</f>
        <v>0</v>
      </c>
      <c r="AA89" s="30">
        <f>IFERROR(VLOOKUP(C89,kolo17!$C$6:$H$200,6,0),0)</f>
        <v>0</v>
      </c>
      <c r="AB89" s="27">
        <f>IFERROR(VLOOKUP(C89,kolo18!$C$6:$H$131,6,0),0)</f>
        <v>0</v>
      </c>
      <c r="AC89" s="27">
        <f>IFERROR(VLOOKUP(C89,kolo19!$C$6:$H$132,6,0),0)</f>
        <v>0</v>
      </c>
      <c r="AD89" s="31">
        <f>IFERROR(VLOOKUP(C89,kolo20!$C$6:$H$200,6,0),0)</f>
        <v>0</v>
      </c>
      <c r="AE89" s="31">
        <f>IFERROR(VLOOKUP(C89,kolo21!$C$6:$H$200,6,0),0)</f>
        <v>0</v>
      </c>
      <c r="AF89" s="31">
        <f>IFERROR(VLOOKUP(C89,kolo22!$C$6:$H$200,6,0),0)</f>
        <v>0</v>
      </c>
      <c r="AG89" s="31">
        <f>IFERROR(VLOOKUP(C89,kolo23!$C$6:$H$200,6,0),0)</f>
        <v>0</v>
      </c>
      <c r="AH89" s="32">
        <f>IFERROR(VLOOKUP(C89,kolo24!$C$6:$H$200,6,0),0)</f>
        <v>0</v>
      </c>
      <c r="AI89" s="33">
        <f t="array" ref="AI89">SUM(LARGE(AA89:AH89,{1,2,3,4,5}))</f>
        <v>0</v>
      </c>
      <c r="AJ89" s="30">
        <f>IFERROR(VLOOKUP(C89,kolo25!$C$6:$H$200,6,0),0)</f>
        <v>0</v>
      </c>
      <c r="AK89" s="27">
        <f>IFERROR(VLOOKUP(C89,kolo26!$C$6:$H$200,6,0),0)</f>
        <v>0</v>
      </c>
      <c r="AL89" s="27">
        <f>IFERROR(VLOOKUP(C89,kolo27!$C$6:$H$200,6,0),0)</f>
        <v>0</v>
      </c>
      <c r="AM89" s="31">
        <f>IFERROR(VLOOKUP(C89,kolo28!$C$6:$H$200,6,0),0)</f>
        <v>0</v>
      </c>
      <c r="AN89" s="31">
        <f>IFERROR(VLOOKUP(C89,kolo29!$C$6:$H$200,6,0),0)</f>
        <v>0</v>
      </c>
      <c r="AO89" s="31">
        <f>IFERROR(VLOOKUP(C89,kolo30!$C$6:$H$200,6,0),0)</f>
        <v>0</v>
      </c>
      <c r="AP89" s="31">
        <f>IFERROR(VLOOKUP(C89,kolo31!$C$6:$H$200,6,0),0)</f>
        <v>0</v>
      </c>
      <c r="AQ89" s="34">
        <f>IFERROR(VLOOKUP(C89,kolo32!$C$6:$H$200,6,0),0)</f>
        <v>0</v>
      </c>
      <c r="AR89" s="35">
        <f t="array" ref="AR89">SUM(LARGE(AJ89:AQ89,{1,2,3,4,5}))</f>
        <v>0</v>
      </c>
      <c r="AS89" s="36">
        <f>Q89+Z89+AI89+AR89</f>
        <v>0</v>
      </c>
    </row>
    <row r="90" spans="1:45" ht="20.399999999999999" hidden="1">
      <c r="A90" s="18">
        <f t="shared" si="4"/>
        <v>16</v>
      </c>
      <c r="B90" s="19" t="s">
        <v>49</v>
      </c>
      <c r="C90" s="20" t="str">
        <f>Popis!A88</f>
        <v>Grubić Marta</v>
      </c>
      <c r="D90" s="21">
        <f>Popis!B88</f>
        <v>1988</v>
      </c>
      <c r="E90" s="22" t="str">
        <f>LEFT(F90)</f>
        <v>Ž</v>
      </c>
      <c r="F90" s="23" t="str">
        <f>Popis!E88</f>
        <v>ŽS</v>
      </c>
      <c r="G90" s="24" t="s">
        <v>50</v>
      </c>
      <c r="H90" s="25">
        <f>1 + COUNTIFS($AS$6:$AS$950,"&gt;" &amp;$AS90, $F$6:$F$950, $F90)</f>
        <v>6</v>
      </c>
      <c r="I90" s="26">
        <f>IFERROR(VLOOKUP(C90,kolo1!$C$6:$H$128,6,0),0)</f>
        <v>0</v>
      </c>
      <c r="J90" s="27">
        <f>IFERROR(VLOOKUP(C90,kolo2!$C$6:$H$200,6,0),0)</f>
        <v>0</v>
      </c>
      <c r="K90" s="27">
        <f>IFERROR(VLOOKUP(C90,kolo3!$C$6:$H$142,6,0),0)</f>
        <v>0</v>
      </c>
      <c r="L90" s="27">
        <f>IFERROR(VLOOKUP(C90,kolo4!$C$6:$H$147,6,0),0)</f>
        <v>0</v>
      </c>
      <c r="M90" s="27">
        <f>IFERROR(VLOOKUP(C90,kolo5!$C$6:$H$144,6,0),0)</f>
        <v>0</v>
      </c>
      <c r="N90" s="27">
        <f>IFERROR(VLOOKUP(C90,kolo6!$C$6:$H$141,6,0),0)</f>
        <v>0</v>
      </c>
      <c r="O90" s="27">
        <f>IFERROR(VLOOKUP(C90,kolo7!$C$6:$H$124,6,0),0)</f>
        <v>0</v>
      </c>
      <c r="P90" s="28">
        <f>IFERROR(VLOOKUP(C90,kolo8!$C$6:$H$132,6,0),0)</f>
        <v>0</v>
      </c>
      <c r="Q90" s="29">
        <f t="array" ref="Q90">SUM(LARGE(I90:P90,{1,2,3,4,5}))</f>
        <v>0</v>
      </c>
      <c r="R90" s="30">
        <f>IFERROR(VLOOKUP(C90,kolo9!$C$6:$H$137,6,0),0)</f>
        <v>0</v>
      </c>
      <c r="S90" s="27">
        <f>IFERROR(VLOOKUP(C90,kolo10!$C$6:$H$134,6,0),0)</f>
        <v>0</v>
      </c>
      <c r="T90" s="27">
        <f>IFERROR(VLOOKUP(C90,kolo11!$C$6:$H$137,6,0),0)</f>
        <v>0</v>
      </c>
      <c r="U90" s="31">
        <f>IFERROR(VLOOKUP(C90,kolo12!$C$6:$H$137,6,0),0)</f>
        <v>0</v>
      </c>
      <c r="V90" s="31">
        <f>IFERROR(VLOOKUP(C90,kolo13!$C$6:$H$140,6,0),0)</f>
        <v>0</v>
      </c>
      <c r="W90" s="31">
        <f>IFERROR(VLOOKUP(C90,kolo14!$C$6:$H$131,6,0),0)</f>
        <v>0</v>
      </c>
      <c r="X90" s="31">
        <f>IFERROR(VLOOKUP(C90,kolo15!$C$6:$H$144,6,0),0)</f>
        <v>0</v>
      </c>
      <c r="Y90" s="32">
        <f>IFERROR(VLOOKUP(C90,kolo16!$C$6:$H$131,6,0),0)</f>
        <v>0</v>
      </c>
      <c r="Z90" s="33">
        <f t="array" ref="Z90">SUM(LARGE(R90:Y90,{1,2,3,4,5}))</f>
        <v>0</v>
      </c>
      <c r="AA90" s="30">
        <f>IFERROR(VLOOKUP(C90,kolo17!$C$6:$H$200,6,0),0)</f>
        <v>0</v>
      </c>
      <c r="AB90" s="27">
        <f>IFERROR(VLOOKUP(C90,kolo18!$C$6:$H$131,6,0),0)</f>
        <v>0</v>
      </c>
      <c r="AC90" s="27">
        <f>IFERROR(VLOOKUP(C90,kolo19!$C$6:$H$132,6,0),0)</f>
        <v>0</v>
      </c>
      <c r="AD90" s="31">
        <f>IFERROR(VLOOKUP(C90,kolo20!$C$6:$H$200,6,0),0)</f>
        <v>0</v>
      </c>
      <c r="AE90" s="31">
        <f>IFERROR(VLOOKUP(C90,kolo21!$C$6:$H$200,6,0),0)</f>
        <v>0</v>
      </c>
      <c r="AF90" s="31">
        <f>IFERROR(VLOOKUP(C90,kolo22!$C$6:$H$200,6,0),0)</f>
        <v>0</v>
      </c>
      <c r="AG90" s="31">
        <f>IFERROR(VLOOKUP(C90,kolo23!$C$6:$H$200,6,0),0)</f>
        <v>0</v>
      </c>
      <c r="AH90" s="32">
        <f>IFERROR(VLOOKUP(C90,kolo24!$C$6:$H$200,6,0),0)</f>
        <v>0</v>
      </c>
      <c r="AI90" s="33">
        <f t="array" ref="AI90">SUM(LARGE(AA90:AH90,{1,2,3,4,5}))</f>
        <v>0</v>
      </c>
      <c r="AJ90" s="30">
        <f>IFERROR(VLOOKUP(C90,kolo25!$C$6:$H$200,6,0),0)</f>
        <v>0</v>
      </c>
      <c r="AK90" s="27">
        <f>IFERROR(VLOOKUP(C90,kolo26!$C$6:$H$200,6,0),0)</f>
        <v>0</v>
      </c>
      <c r="AL90" s="27">
        <f>IFERROR(VLOOKUP(C90,kolo27!$C$6:$H$200,6,0),0)</f>
        <v>0</v>
      </c>
      <c r="AM90" s="31">
        <f>IFERROR(VLOOKUP(C90,kolo28!$C$6:$H$200,6,0),0)</f>
        <v>0</v>
      </c>
      <c r="AN90" s="31">
        <f>IFERROR(VLOOKUP(C90,kolo29!$C$6:$H$200,6,0),0)</f>
        <v>0</v>
      </c>
      <c r="AO90" s="31">
        <f>IFERROR(VLOOKUP(C90,kolo30!$C$6:$H$200,6,0),0)</f>
        <v>0</v>
      </c>
      <c r="AP90" s="31">
        <f>IFERROR(VLOOKUP(C90,kolo31!$C$6:$H$200,6,0),0)</f>
        <v>0</v>
      </c>
      <c r="AQ90" s="34">
        <f>IFERROR(VLOOKUP(C90,kolo32!$C$6:$H$200,6,0),0)</f>
        <v>0</v>
      </c>
      <c r="AR90" s="35">
        <f t="array" ref="AR90">SUM(LARGE(AJ90:AQ90,{1,2,3,4,5}))</f>
        <v>0</v>
      </c>
      <c r="AS90" s="36">
        <f>Q90+Z90+AI90+AR90</f>
        <v>0</v>
      </c>
    </row>
    <row r="91" spans="1:45" ht="20.399999999999999" hidden="1">
      <c r="A91" s="18">
        <f t="shared" si="4"/>
        <v>16</v>
      </c>
      <c r="B91" s="19" t="s">
        <v>49</v>
      </c>
      <c r="C91" s="20" t="str">
        <f>Popis!A89</f>
        <v>Grubić Petra</v>
      </c>
      <c r="D91" s="21">
        <f>Popis!B89</f>
        <v>0</v>
      </c>
      <c r="E91" s="22" t="str">
        <f>LEFT(F91)</f>
        <v>Ž</v>
      </c>
      <c r="F91" s="23" t="str">
        <f>Popis!E89</f>
        <v>Žun</v>
      </c>
      <c r="G91" s="24" t="s">
        <v>50</v>
      </c>
      <c r="H91" s="25">
        <f>1 + COUNTIFS($AS$6:$AS$950,"&gt;" &amp;$AS91, $F$6:$F$950, $F91)</f>
        <v>1</v>
      </c>
      <c r="I91" s="26">
        <f>IFERROR(VLOOKUP(C91,kolo1!$C$6:$H$128,6,0),0)</f>
        <v>0</v>
      </c>
      <c r="J91" s="27">
        <f>IFERROR(VLOOKUP(C91,kolo2!$C$6:$H$200,6,0),0)</f>
        <v>0</v>
      </c>
      <c r="K91" s="27">
        <f>IFERROR(VLOOKUP(C91,kolo3!$C$6:$H$142,6,0),0)</f>
        <v>0</v>
      </c>
      <c r="L91" s="27">
        <f>IFERROR(VLOOKUP(C91,kolo4!$C$6:$H$147,6,0),0)</f>
        <v>0</v>
      </c>
      <c r="M91" s="27">
        <f>IFERROR(VLOOKUP(C91,kolo5!$C$6:$H$144,6,0),0)</f>
        <v>0</v>
      </c>
      <c r="N91" s="27">
        <f>IFERROR(VLOOKUP(C91,kolo6!$C$6:$H$141,6,0),0)</f>
        <v>0</v>
      </c>
      <c r="O91" s="27">
        <f>IFERROR(VLOOKUP(C91,kolo7!$C$6:$H$124,6,0),0)</f>
        <v>0</v>
      </c>
      <c r="P91" s="28">
        <f>IFERROR(VLOOKUP(C91,kolo8!$C$6:$H$132,6,0),0)</f>
        <v>0</v>
      </c>
      <c r="Q91" s="29">
        <f t="array" ref="Q91">SUM(LARGE(I91:P91,{1,2,3,4,5}))</f>
        <v>0</v>
      </c>
      <c r="R91" s="30">
        <f>IFERROR(VLOOKUP(C91,kolo9!$C$6:$H$137,6,0),0)</f>
        <v>0</v>
      </c>
      <c r="S91" s="27">
        <f>IFERROR(VLOOKUP(C91,kolo10!$C$6:$H$134,6,0),0)</f>
        <v>0</v>
      </c>
      <c r="T91" s="27">
        <f>IFERROR(VLOOKUP(C91,kolo11!$C$6:$H$137,6,0),0)</f>
        <v>0</v>
      </c>
      <c r="U91" s="31">
        <f>IFERROR(VLOOKUP(C91,kolo12!$C$6:$H$137,6,0),0)</f>
        <v>0</v>
      </c>
      <c r="V91" s="31">
        <f>IFERROR(VLOOKUP(C91,kolo13!$C$6:$H$140,6,0),0)</f>
        <v>0</v>
      </c>
      <c r="W91" s="31">
        <f>IFERROR(VLOOKUP(C91,kolo14!$C$6:$H$131,6,0),0)</f>
        <v>0</v>
      </c>
      <c r="X91" s="31">
        <f>IFERROR(VLOOKUP(C91,kolo15!$C$6:$H$144,6,0),0)</f>
        <v>0</v>
      </c>
      <c r="Y91" s="32">
        <f>IFERROR(VLOOKUP(C91,kolo16!$C$6:$H$131,6,0),0)</f>
        <v>0</v>
      </c>
      <c r="Z91" s="33">
        <f t="array" ref="Z91">SUM(LARGE(R91:Y91,{1,2,3,4,5}))</f>
        <v>0</v>
      </c>
      <c r="AA91" s="30">
        <f>IFERROR(VLOOKUP(C91,kolo17!$C$6:$H$200,6,0),0)</f>
        <v>0</v>
      </c>
      <c r="AB91" s="27">
        <f>IFERROR(VLOOKUP(C91,kolo18!$C$6:$H$131,6,0),0)</f>
        <v>0</v>
      </c>
      <c r="AC91" s="27">
        <f>IFERROR(VLOOKUP(C91,kolo19!$C$6:$H$132,6,0),0)</f>
        <v>0</v>
      </c>
      <c r="AD91" s="31">
        <f>IFERROR(VLOOKUP(C91,kolo20!$C$6:$H$200,6,0),0)</f>
        <v>0</v>
      </c>
      <c r="AE91" s="31">
        <f>IFERROR(VLOOKUP(C91,kolo21!$C$6:$H$200,6,0),0)</f>
        <v>0</v>
      </c>
      <c r="AF91" s="31">
        <f>IFERROR(VLOOKUP(C91,kolo22!$C$6:$H$200,6,0),0)</f>
        <v>0</v>
      </c>
      <c r="AG91" s="31">
        <f>IFERROR(VLOOKUP(C91,kolo23!$C$6:$H$200,6,0),0)</f>
        <v>0</v>
      </c>
      <c r="AH91" s="32">
        <f>IFERROR(VLOOKUP(C91,kolo24!$C$6:$H$200,6,0),0)</f>
        <v>0</v>
      </c>
      <c r="AI91" s="33">
        <f t="array" ref="AI91">SUM(LARGE(AA91:AH91,{1,2,3,4,5}))</f>
        <v>0</v>
      </c>
      <c r="AJ91" s="30">
        <f>IFERROR(VLOOKUP(C91,kolo25!$C$6:$H$200,6,0),0)</f>
        <v>0</v>
      </c>
      <c r="AK91" s="27">
        <f>IFERROR(VLOOKUP(C91,kolo26!$C$6:$H$200,6,0),0)</f>
        <v>0</v>
      </c>
      <c r="AL91" s="27">
        <f>IFERROR(VLOOKUP(C91,kolo27!$C$6:$H$200,6,0),0)</f>
        <v>0</v>
      </c>
      <c r="AM91" s="31">
        <f>IFERROR(VLOOKUP(C91,kolo28!$C$6:$H$200,6,0),0)</f>
        <v>0</v>
      </c>
      <c r="AN91" s="31">
        <f>IFERROR(VLOOKUP(C91,kolo29!$C$6:$H$200,6,0),0)</f>
        <v>0</v>
      </c>
      <c r="AO91" s="31">
        <f>IFERROR(VLOOKUP(C91,kolo30!$C$6:$H$200,6,0),0)</f>
        <v>0</v>
      </c>
      <c r="AP91" s="31">
        <f>IFERROR(VLOOKUP(C91,kolo31!$C$6:$H$200,6,0),0)</f>
        <v>0</v>
      </c>
      <c r="AQ91" s="34">
        <f>IFERROR(VLOOKUP(C91,kolo32!$C$6:$H$200,6,0),0)</f>
        <v>0</v>
      </c>
      <c r="AR91" s="35">
        <f t="array" ref="AR91">SUM(LARGE(AJ91:AQ91,{1,2,3,4,5}))</f>
        <v>0</v>
      </c>
      <c r="AS91" s="36">
        <f>Q91+Z91+AI91+AR91</f>
        <v>0</v>
      </c>
    </row>
    <row r="92" spans="1:45" ht="20.399999999999999">
      <c r="A92" s="18">
        <f t="shared" si="4"/>
        <v>23</v>
      </c>
      <c r="B92" s="19" t="s">
        <v>49</v>
      </c>
      <c r="C92" s="20" t="str">
        <f>Popis!A291</f>
        <v>Zubac Nenad</v>
      </c>
      <c r="D92" s="21">
        <f>Popis!B291</f>
        <v>1964</v>
      </c>
      <c r="E92" s="22" t="str">
        <f>LEFT(F92)</f>
        <v>M</v>
      </c>
      <c r="F92" s="23" t="str">
        <f>Popis!E291</f>
        <v>M55</v>
      </c>
      <c r="G92" s="24" t="s">
        <v>50</v>
      </c>
      <c r="H92" s="25">
        <f>1 + COUNTIFS($AS$6:$AS$950,"&gt;" &amp;$AS92, $F$6:$F$950, $F92)</f>
        <v>2</v>
      </c>
      <c r="I92" s="26">
        <f>IFERROR(VLOOKUP(C92,kolo1!$C$6:$H$128,6,0),0)</f>
        <v>0</v>
      </c>
      <c r="J92" s="27">
        <f>IFERROR(VLOOKUP(C92,kolo2!$C$6:$H$200,6,0),0)</f>
        <v>0</v>
      </c>
      <c r="K92" s="27">
        <f>IFERROR(VLOOKUP(C92,kolo3!$C$6:$H$142,6,0),0)</f>
        <v>35.400121618968726</v>
      </c>
      <c r="L92" s="27">
        <f>IFERROR(VLOOKUP(C92,kolo4!$C$6:$H$147,6,0),0)</f>
        <v>35.431126760131392</v>
      </c>
      <c r="M92" s="27">
        <f>IFERROR(VLOOKUP(C92,kolo5!$C$6:$H$144,6,0),0)</f>
        <v>35.493259368559805</v>
      </c>
      <c r="N92" s="27">
        <f>IFERROR(VLOOKUP(C92,kolo6!$C$6:$H$141,6,0),0)</f>
        <v>0</v>
      </c>
      <c r="O92" s="27">
        <f>IFERROR(VLOOKUP(C92,kolo7!$C$6:$H$124,6,0),0)</f>
        <v>0</v>
      </c>
      <c r="P92" s="28">
        <f>IFERROR(VLOOKUP(C92,kolo8!$C$6:$H$132,6,0),0)</f>
        <v>32.493792000140644</v>
      </c>
      <c r="Q92" s="29">
        <f t="array" ref="Q92">SUM(LARGE(I92:P92,{1,2,3,4,5}))</f>
        <v>138.81829974780055</v>
      </c>
      <c r="R92" s="30">
        <f>IFERROR(VLOOKUP(C92,kolo9!$C$6:$H$137,6,0),0)</f>
        <v>28.645110097202931</v>
      </c>
      <c r="S92" s="27">
        <f>IFERROR(VLOOKUP(C92,kolo10!$C$6:$H$134,6,0),0)</f>
        <v>29.197637448093122</v>
      </c>
      <c r="T92" s="27">
        <f>IFERROR(VLOOKUP(C92,kolo11!$C$6:$H$137,6,0),0)</f>
        <v>27.874292058251775</v>
      </c>
      <c r="U92" s="31">
        <f>IFERROR(VLOOKUP(C92,kolo12!$C$6:$H$137,6,0),0)</f>
        <v>27.377570276187125</v>
      </c>
      <c r="V92" s="31">
        <f>IFERROR(VLOOKUP(C92,kolo13!$C$6:$H$140,6,0),0)</f>
        <v>30.329762654904428</v>
      </c>
      <c r="W92" s="31">
        <f>IFERROR(VLOOKUP(C92,kolo14!$C$6:$H$131,6,0),0)</f>
        <v>0</v>
      </c>
      <c r="X92" s="31">
        <f>IFERROR(VLOOKUP(C92,kolo15!$C$6:$H$144,6,0),0)</f>
        <v>0</v>
      </c>
      <c r="Y92" s="32">
        <f>IFERROR(VLOOKUP(C92,kolo16!$C$6:$H$131,6,0),0)</f>
        <v>0</v>
      </c>
      <c r="Z92" s="33">
        <f t="array" ref="Z92">SUM(LARGE(R92:Y92,{1,2,3,4,5}))</f>
        <v>143.42437253463939</v>
      </c>
      <c r="AA92" s="30">
        <f>IFERROR(VLOOKUP(C92,kolo17!$C$6:$H$200,6,0),0)</f>
        <v>0</v>
      </c>
      <c r="AB92" s="27">
        <f>IFERROR(VLOOKUP(C92,kolo18!$C$6:$H$131,6,0),0)</f>
        <v>28.068944344546299</v>
      </c>
      <c r="AC92" s="27">
        <f>IFERROR(VLOOKUP(C92,kolo19!$C$6:$H$132,6,0),0)</f>
        <v>30.24204104456512</v>
      </c>
      <c r="AD92" s="31">
        <f>IFERROR(VLOOKUP(C92,kolo20!$C$6:$H$200,6,0),0)</f>
        <v>0</v>
      </c>
      <c r="AE92" s="31">
        <f>IFERROR(VLOOKUP(C92,kolo21!$C$6:$H$200,6,0),0)</f>
        <v>0</v>
      </c>
      <c r="AF92" s="31">
        <f>IFERROR(VLOOKUP(C92,kolo22!$C$6:$H$200,6,0),0)</f>
        <v>0</v>
      </c>
      <c r="AG92" s="31">
        <f>IFERROR(VLOOKUP(C92,kolo23!$C$6:$H$200,6,0),0)</f>
        <v>0</v>
      </c>
      <c r="AH92" s="32">
        <f>IFERROR(VLOOKUP(C92,kolo24!$C$6:$H$200,6,0),0)</f>
        <v>0</v>
      </c>
      <c r="AI92" s="33">
        <f t="array" ref="AI92">SUM(LARGE(AA92:AH92,{1,2,3,4,5}))</f>
        <v>58.310985389111423</v>
      </c>
      <c r="AJ92" s="30">
        <f>IFERROR(VLOOKUP(C92,kolo25!$C$6:$H$200,6,0),0)</f>
        <v>0</v>
      </c>
      <c r="AK92" s="27">
        <f>IFERROR(VLOOKUP(C92,kolo26!$C$6:$H$200,6,0),0)</f>
        <v>0</v>
      </c>
      <c r="AL92" s="27">
        <f>IFERROR(VLOOKUP(C92,kolo27!$C$6:$H$200,6,0),0)</f>
        <v>0</v>
      </c>
      <c r="AM92" s="31">
        <f>IFERROR(VLOOKUP(C92,kolo28!$C$6:$H$200,6,0),0)</f>
        <v>0</v>
      </c>
      <c r="AN92" s="31">
        <f>IFERROR(VLOOKUP(C92,kolo29!$C$6:$H$200,6,0),0)</f>
        <v>0</v>
      </c>
      <c r="AO92" s="31">
        <f>IFERROR(VLOOKUP(C92,kolo30!$C$6:$H$200,6,0),0)</f>
        <v>0</v>
      </c>
      <c r="AP92" s="31">
        <f>IFERROR(VLOOKUP(C92,kolo31!$C$6:$H$200,6,0),0)</f>
        <v>0</v>
      </c>
      <c r="AQ92" s="34">
        <f>IFERROR(VLOOKUP(C92,kolo32!$C$6:$H$200,6,0),0)</f>
        <v>0</v>
      </c>
      <c r="AR92" s="35">
        <f t="array" ref="AR92">SUM(LARGE(AJ92:AQ92,{1,2,3,4,5}))</f>
        <v>0</v>
      </c>
      <c r="AS92" s="36">
        <f>Q92+Z92+AI92+AR92</f>
        <v>340.55365767155132</v>
      </c>
    </row>
    <row r="93" spans="1:45" ht="20.399999999999999" hidden="1">
      <c r="A93" s="18">
        <f t="shared" si="4"/>
        <v>88</v>
      </c>
      <c r="B93" s="19" t="s">
        <v>49</v>
      </c>
      <c r="C93" s="20" t="str">
        <f>Popis!A91</f>
        <v>Gulta Aleks</v>
      </c>
      <c r="D93" s="21">
        <f>Popis!B91</f>
        <v>1976</v>
      </c>
      <c r="E93" s="22" t="str">
        <f>LEFT(F93)</f>
        <v>M</v>
      </c>
      <c r="F93" s="23" t="str">
        <f>Popis!E91</f>
        <v>M45</v>
      </c>
      <c r="G93" s="24" t="s">
        <v>50</v>
      </c>
      <c r="H93" s="25">
        <f>1 + COUNTIFS($AS$6:$AS$950,"&gt;" &amp;$AS93, $F$6:$F$950, $F93)</f>
        <v>15</v>
      </c>
      <c r="I93" s="26">
        <f>IFERROR(VLOOKUP(C93,kolo1!$C$6:$H$128,6,0),0)</f>
        <v>0</v>
      </c>
      <c r="J93" s="27">
        <f>IFERROR(VLOOKUP(C93,kolo2!$C$6:$H$200,6,0),0)</f>
        <v>0</v>
      </c>
      <c r="K93" s="27">
        <f>IFERROR(VLOOKUP(C93,kolo3!$C$6:$H$142,6,0),0)</f>
        <v>0</v>
      </c>
      <c r="L93" s="27">
        <f>IFERROR(VLOOKUP(C93,kolo4!$C$6:$H$147,6,0),0)</f>
        <v>0</v>
      </c>
      <c r="M93" s="27">
        <f>IFERROR(VLOOKUP(C93,kolo5!$C$6:$H$144,6,0),0)</f>
        <v>0</v>
      </c>
      <c r="N93" s="27">
        <f>IFERROR(VLOOKUP(C93,kolo6!$C$6:$H$141,6,0),0)</f>
        <v>0</v>
      </c>
      <c r="O93" s="27">
        <f>IFERROR(VLOOKUP(C93,kolo7!$C$6:$H$124,6,0),0)</f>
        <v>0</v>
      </c>
      <c r="P93" s="28">
        <f>IFERROR(VLOOKUP(C93,kolo8!$C$6:$H$132,6,0),0)</f>
        <v>0</v>
      </c>
      <c r="Q93" s="29">
        <f t="array" ref="Q93">SUM(LARGE(I93:P93,{1,2,3,4,5}))</f>
        <v>0</v>
      </c>
      <c r="R93" s="30">
        <f>IFERROR(VLOOKUP(C93,kolo9!$C$6:$H$137,6,0),0)</f>
        <v>0</v>
      </c>
      <c r="S93" s="27">
        <f>IFERROR(VLOOKUP(C93,kolo10!$C$6:$H$134,6,0),0)</f>
        <v>0</v>
      </c>
      <c r="T93" s="27">
        <f>IFERROR(VLOOKUP(C93,kolo11!$C$6:$H$137,6,0),0)</f>
        <v>0</v>
      </c>
      <c r="U93" s="31">
        <f>IFERROR(VLOOKUP(C93,kolo12!$C$6:$H$137,6,0),0)</f>
        <v>0</v>
      </c>
      <c r="V93" s="31">
        <f>IFERROR(VLOOKUP(C93,kolo13!$C$6:$H$140,6,0),0)</f>
        <v>0</v>
      </c>
      <c r="W93" s="31">
        <f>IFERROR(VLOOKUP(C93,kolo14!$C$6:$H$131,6,0),0)</f>
        <v>0</v>
      </c>
      <c r="X93" s="31">
        <f>IFERROR(VLOOKUP(C93,kolo15!$C$6:$H$144,6,0),0)</f>
        <v>0</v>
      </c>
      <c r="Y93" s="32">
        <f>IFERROR(VLOOKUP(C93,kolo16!$C$6:$H$131,6,0),0)</f>
        <v>0</v>
      </c>
      <c r="Z93" s="33">
        <f t="array" ref="Z93">SUM(LARGE(R93:Y93,{1,2,3,4,5}))</f>
        <v>0</v>
      </c>
      <c r="AA93" s="30">
        <f>IFERROR(VLOOKUP(C93,kolo17!$C$6:$H$200,6,0),0)</f>
        <v>0</v>
      </c>
      <c r="AB93" s="27">
        <f>IFERROR(VLOOKUP(C93,kolo18!$C$6:$H$131,6,0),0)</f>
        <v>0</v>
      </c>
      <c r="AC93" s="27">
        <f>IFERROR(VLOOKUP(C93,kolo19!$C$6:$H$132,6,0),0)</f>
        <v>0</v>
      </c>
      <c r="AD93" s="31">
        <f>IFERROR(VLOOKUP(C93,kolo20!$C$6:$H$200,6,0),0)</f>
        <v>0</v>
      </c>
      <c r="AE93" s="31">
        <f>IFERROR(VLOOKUP(C93,kolo21!$C$6:$H$200,6,0),0)</f>
        <v>0</v>
      </c>
      <c r="AF93" s="31">
        <f>IFERROR(VLOOKUP(C93,kolo22!$C$6:$H$200,6,0),0)</f>
        <v>0</v>
      </c>
      <c r="AG93" s="31">
        <f>IFERROR(VLOOKUP(C93,kolo23!$C$6:$H$200,6,0),0)</f>
        <v>0</v>
      </c>
      <c r="AH93" s="32">
        <f>IFERROR(VLOOKUP(C93,kolo24!$C$6:$H$200,6,0),0)</f>
        <v>0</v>
      </c>
      <c r="AI93" s="33">
        <f t="array" ref="AI93">SUM(LARGE(AA93:AH93,{1,2,3,4,5}))</f>
        <v>0</v>
      </c>
      <c r="AJ93" s="30">
        <f>IFERROR(VLOOKUP(C93,kolo25!$C$6:$H$200,6,0),0)</f>
        <v>0</v>
      </c>
      <c r="AK93" s="27">
        <f>IFERROR(VLOOKUP(C93,kolo26!$C$6:$H$200,6,0),0)</f>
        <v>0</v>
      </c>
      <c r="AL93" s="27">
        <f>IFERROR(VLOOKUP(C93,kolo27!$C$6:$H$200,6,0),0)</f>
        <v>0</v>
      </c>
      <c r="AM93" s="31">
        <f>IFERROR(VLOOKUP(C93,kolo28!$C$6:$H$200,6,0),0)</f>
        <v>0</v>
      </c>
      <c r="AN93" s="31">
        <f>IFERROR(VLOOKUP(C93,kolo29!$C$6:$H$200,6,0),0)</f>
        <v>0</v>
      </c>
      <c r="AO93" s="31">
        <f>IFERROR(VLOOKUP(C93,kolo30!$C$6:$H$200,6,0),0)</f>
        <v>0</v>
      </c>
      <c r="AP93" s="31">
        <f>IFERROR(VLOOKUP(C93,kolo31!$C$6:$H$200,6,0),0)</f>
        <v>0</v>
      </c>
      <c r="AQ93" s="34">
        <f>IFERROR(VLOOKUP(C93,kolo32!$C$6:$H$200,6,0),0)</f>
        <v>0</v>
      </c>
      <c r="AR93" s="35">
        <f t="array" ref="AR93">SUM(LARGE(AJ93:AQ93,{1,2,3,4,5}))</f>
        <v>0</v>
      </c>
      <c r="AS93" s="36">
        <f>Q93+Z93+AI93+AR93</f>
        <v>0</v>
      </c>
    </row>
    <row r="94" spans="1:45" ht="20.399999999999999" hidden="1">
      <c r="A94" s="18">
        <f t="shared" si="4"/>
        <v>88</v>
      </c>
      <c r="B94" s="19" t="s">
        <v>49</v>
      </c>
      <c r="C94" s="20" t="str">
        <f>Popis!A92</f>
        <v>Harapin Tomislav</v>
      </c>
      <c r="D94" s="21">
        <f>Popis!B92</f>
        <v>1968</v>
      </c>
      <c r="E94" s="22" t="str">
        <f>LEFT(F94)</f>
        <v>M</v>
      </c>
      <c r="F94" s="23" t="str">
        <f>Popis!E92</f>
        <v>M50</v>
      </c>
      <c r="G94" s="24" t="s">
        <v>50</v>
      </c>
      <c r="H94" s="25">
        <f>1 + COUNTIFS($AS$6:$AS$950,"&gt;" &amp;$AS94, $F$6:$F$950, $F94)</f>
        <v>8</v>
      </c>
      <c r="I94" s="26">
        <f>IFERROR(VLOOKUP(C94,kolo1!$C$6:$H$128,6,0),0)</f>
        <v>0</v>
      </c>
      <c r="J94" s="27">
        <f>IFERROR(VLOOKUP(C94,kolo2!$C$6:$H$200,6,0),0)</f>
        <v>0</v>
      </c>
      <c r="K94" s="27">
        <f>IFERROR(VLOOKUP(C94,kolo3!$C$6:$H$142,6,0),0)</f>
        <v>0</v>
      </c>
      <c r="L94" s="27">
        <f>IFERROR(VLOOKUP(C94,kolo4!$C$6:$H$147,6,0),0)</f>
        <v>0</v>
      </c>
      <c r="M94" s="27">
        <f>IFERROR(VLOOKUP(C94,kolo5!$C$6:$H$144,6,0),0)</f>
        <v>0</v>
      </c>
      <c r="N94" s="27">
        <f>IFERROR(VLOOKUP(C94,kolo6!$C$6:$H$141,6,0),0)</f>
        <v>0</v>
      </c>
      <c r="O94" s="27">
        <f>IFERROR(VLOOKUP(C94,kolo7!$C$6:$H$124,6,0),0)</f>
        <v>0</v>
      </c>
      <c r="P94" s="28">
        <f>IFERROR(VLOOKUP(C94,kolo8!$C$6:$H$132,6,0),0)</f>
        <v>0</v>
      </c>
      <c r="Q94" s="29">
        <f t="array" ref="Q94">SUM(LARGE(I94:P94,{1,2,3,4,5}))</f>
        <v>0</v>
      </c>
      <c r="R94" s="30">
        <f>IFERROR(VLOOKUP(C94,kolo9!$C$6:$H$137,6,0),0)</f>
        <v>0</v>
      </c>
      <c r="S94" s="27">
        <f>IFERROR(VLOOKUP(C94,kolo10!$C$6:$H$134,6,0),0)</f>
        <v>0</v>
      </c>
      <c r="T94" s="27">
        <f>IFERROR(VLOOKUP(C94,kolo11!$C$6:$H$137,6,0),0)</f>
        <v>0</v>
      </c>
      <c r="U94" s="31">
        <f>IFERROR(VLOOKUP(C94,kolo12!$C$6:$H$137,6,0),0)</f>
        <v>0</v>
      </c>
      <c r="V94" s="31">
        <f>IFERROR(VLOOKUP(C94,kolo13!$C$6:$H$140,6,0),0)</f>
        <v>0</v>
      </c>
      <c r="W94" s="31">
        <f>IFERROR(VLOOKUP(C94,kolo14!$C$6:$H$131,6,0),0)</f>
        <v>0</v>
      </c>
      <c r="X94" s="31">
        <f>IFERROR(VLOOKUP(C94,kolo15!$C$6:$H$144,6,0),0)</f>
        <v>0</v>
      </c>
      <c r="Y94" s="32">
        <f>IFERROR(VLOOKUP(C94,kolo16!$C$6:$H$131,6,0),0)</f>
        <v>0</v>
      </c>
      <c r="Z94" s="33">
        <f t="array" ref="Z94">SUM(LARGE(R94:Y94,{1,2,3,4,5}))</f>
        <v>0</v>
      </c>
      <c r="AA94" s="30">
        <f>IFERROR(VLOOKUP(C94,kolo17!$C$6:$H$200,6,0),0)</f>
        <v>0</v>
      </c>
      <c r="AB94" s="27">
        <f>IFERROR(VLOOKUP(C94,kolo18!$C$6:$H$131,6,0),0)</f>
        <v>0</v>
      </c>
      <c r="AC94" s="27">
        <f>IFERROR(VLOOKUP(C94,kolo19!$C$6:$H$132,6,0),0)</f>
        <v>0</v>
      </c>
      <c r="AD94" s="31">
        <f>IFERROR(VLOOKUP(C94,kolo20!$C$6:$H$200,6,0),0)</f>
        <v>0</v>
      </c>
      <c r="AE94" s="31">
        <f>IFERROR(VLOOKUP(C94,kolo21!$C$6:$H$200,6,0),0)</f>
        <v>0</v>
      </c>
      <c r="AF94" s="31">
        <f>IFERROR(VLOOKUP(C94,kolo22!$C$6:$H$200,6,0),0)</f>
        <v>0</v>
      </c>
      <c r="AG94" s="31">
        <f>IFERROR(VLOOKUP(C94,kolo23!$C$6:$H$200,6,0),0)</f>
        <v>0</v>
      </c>
      <c r="AH94" s="32">
        <f>IFERROR(VLOOKUP(C94,kolo24!$C$6:$H$200,6,0),0)</f>
        <v>0</v>
      </c>
      <c r="AI94" s="33">
        <f t="array" ref="AI94">SUM(LARGE(AA94:AH94,{1,2,3,4,5}))</f>
        <v>0</v>
      </c>
      <c r="AJ94" s="30">
        <f>IFERROR(VLOOKUP(C94,kolo25!$C$6:$H$200,6,0),0)</f>
        <v>0</v>
      </c>
      <c r="AK94" s="27">
        <f>IFERROR(VLOOKUP(C94,kolo26!$C$6:$H$200,6,0),0)</f>
        <v>0</v>
      </c>
      <c r="AL94" s="27">
        <f>IFERROR(VLOOKUP(C94,kolo27!$C$6:$H$200,6,0),0)</f>
        <v>0</v>
      </c>
      <c r="AM94" s="31">
        <f>IFERROR(VLOOKUP(C94,kolo28!$C$6:$H$200,6,0),0)</f>
        <v>0</v>
      </c>
      <c r="AN94" s="31">
        <f>IFERROR(VLOOKUP(C94,kolo29!$C$6:$H$200,6,0),0)</f>
        <v>0</v>
      </c>
      <c r="AO94" s="31">
        <f>IFERROR(VLOOKUP(C94,kolo30!$C$6:$H$200,6,0),0)</f>
        <v>0</v>
      </c>
      <c r="AP94" s="31">
        <f>IFERROR(VLOOKUP(C94,kolo31!$C$6:$H$200,6,0),0)</f>
        <v>0</v>
      </c>
      <c r="AQ94" s="34">
        <f>IFERROR(VLOOKUP(C94,kolo32!$C$6:$H$200,6,0),0)</f>
        <v>0</v>
      </c>
      <c r="AR94" s="35">
        <f t="array" ref="AR94">SUM(LARGE(AJ94:AQ94,{1,2,3,4,5}))</f>
        <v>0</v>
      </c>
      <c r="AS94" s="36">
        <f>Q94+Z94+AI94+AR94</f>
        <v>0</v>
      </c>
    </row>
    <row r="95" spans="1:45" ht="20.399999999999999" hidden="1">
      <c r="A95" s="18">
        <f t="shared" si="4"/>
        <v>88</v>
      </c>
      <c r="B95" s="19" t="s">
        <v>49</v>
      </c>
      <c r="C95" s="20" t="str">
        <f>Popis!A93</f>
        <v>Harapin Željko</v>
      </c>
      <c r="D95" s="21">
        <f>Popis!B93</f>
        <v>1963</v>
      </c>
      <c r="E95" s="22" t="str">
        <f>LEFT(F95)</f>
        <v>M</v>
      </c>
      <c r="F95" s="23" t="str">
        <f>Popis!E93</f>
        <v>M55</v>
      </c>
      <c r="G95" s="24" t="s">
        <v>50</v>
      </c>
      <c r="H95" s="25">
        <f>1 + COUNTIFS($AS$6:$AS$950,"&gt;" &amp;$AS95, $F$6:$F$950, $F95)</f>
        <v>8</v>
      </c>
      <c r="I95" s="26">
        <f>IFERROR(VLOOKUP(C95,kolo1!$C$6:$H$128,6,0),0)</f>
        <v>0</v>
      </c>
      <c r="J95" s="27">
        <f>IFERROR(VLOOKUP(C95,kolo2!$C$6:$H$200,6,0),0)</f>
        <v>0</v>
      </c>
      <c r="K95" s="27">
        <f>IFERROR(VLOOKUP(C95,kolo3!$C$6:$H$142,6,0),0)</f>
        <v>0</v>
      </c>
      <c r="L95" s="27">
        <f>IFERROR(VLOOKUP(C95,kolo4!$C$6:$H$147,6,0),0)</f>
        <v>0</v>
      </c>
      <c r="M95" s="27">
        <f>IFERROR(VLOOKUP(C95,kolo5!$C$6:$H$144,6,0),0)</f>
        <v>0</v>
      </c>
      <c r="N95" s="27">
        <f>IFERROR(VLOOKUP(C95,kolo6!$C$6:$H$141,6,0),0)</f>
        <v>0</v>
      </c>
      <c r="O95" s="27">
        <f>IFERROR(VLOOKUP(C95,kolo7!$C$6:$H$124,6,0),0)</f>
        <v>0</v>
      </c>
      <c r="P95" s="28">
        <f>IFERROR(VLOOKUP(C95,kolo8!$C$6:$H$132,6,0),0)</f>
        <v>0</v>
      </c>
      <c r="Q95" s="29">
        <f t="array" ref="Q95">SUM(LARGE(I95:P95,{1,2,3,4,5}))</f>
        <v>0</v>
      </c>
      <c r="R95" s="30">
        <f>IFERROR(VLOOKUP(C95,kolo9!$C$6:$H$137,6,0),0)</f>
        <v>0</v>
      </c>
      <c r="S95" s="27">
        <f>IFERROR(VLOOKUP(C95,kolo10!$C$6:$H$134,6,0),0)</f>
        <v>0</v>
      </c>
      <c r="T95" s="27">
        <f>IFERROR(VLOOKUP(C95,kolo11!$C$6:$H$137,6,0),0)</f>
        <v>0</v>
      </c>
      <c r="U95" s="31">
        <f>IFERROR(VLOOKUP(C95,kolo12!$C$6:$H$137,6,0),0)</f>
        <v>0</v>
      </c>
      <c r="V95" s="31">
        <f>IFERROR(VLOOKUP(C95,kolo13!$C$6:$H$140,6,0),0)</f>
        <v>0</v>
      </c>
      <c r="W95" s="31">
        <f>IFERROR(VLOOKUP(C95,kolo14!$C$6:$H$131,6,0),0)</f>
        <v>0</v>
      </c>
      <c r="X95" s="31">
        <f>IFERROR(VLOOKUP(C95,kolo15!$C$6:$H$144,6,0),0)</f>
        <v>0</v>
      </c>
      <c r="Y95" s="32">
        <f>IFERROR(VLOOKUP(C95,kolo16!$C$6:$H$131,6,0),0)</f>
        <v>0</v>
      </c>
      <c r="Z95" s="33">
        <f t="array" ref="Z95">SUM(LARGE(R95:Y95,{1,2,3,4,5}))</f>
        <v>0</v>
      </c>
      <c r="AA95" s="30">
        <f>IFERROR(VLOOKUP(C95,kolo17!$C$6:$H$200,6,0),0)</f>
        <v>0</v>
      </c>
      <c r="AB95" s="27">
        <f>IFERROR(VLOOKUP(C95,kolo18!$C$6:$H$131,6,0),0)</f>
        <v>0</v>
      </c>
      <c r="AC95" s="27">
        <f>IFERROR(VLOOKUP(C95,kolo19!$C$6:$H$132,6,0),0)</f>
        <v>0</v>
      </c>
      <c r="AD95" s="31">
        <f>IFERROR(VLOOKUP(C95,kolo20!$C$6:$H$200,6,0),0)</f>
        <v>0</v>
      </c>
      <c r="AE95" s="31">
        <f>IFERROR(VLOOKUP(C95,kolo21!$C$6:$H$200,6,0),0)</f>
        <v>0</v>
      </c>
      <c r="AF95" s="31">
        <f>IFERROR(VLOOKUP(C95,kolo22!$C$6:$H$200,6,0),0)</f>
        <v>0</v>
      </c>
      <c r="AG95" s="31">
        <f>IFERROR(VLOOKUP(C95,kolo23!$C$6:$H$200,6,0),0)</f>
        <v>0</v>
      </c>
      <c r="AH95" s="32">
        <f>IFERROR(VLOOKUP(C95,kolo24!$C$6:$H$200,6,0),0)</f>
        <v>0</v>
      </c>
      <c r="AI95" s="33">
        <f t="array" ref="AI95">SUM(LARGE(AA95:AH95,{1,2,3,4,5}))</f>
        <v>0</v>
      </c>
      <c r="AJ95" s="30">
        <f>IFERROR(VLOOKUP(C95,kolo25!$C$6:$H$200,6,0),0)</f>
        <v>0</v>
      </c>
      <c r="AK95" s="27">
        <f>IFERROR(VLOOKUP(C95,kolo26!$C$6:$H$200,6,0),0)</f>
        <v>0</v>
      </c>
      <c r="AL95" s="27">
        <f>IFERROR(VLOOKUP(C95,kolo27!$C$6:$H$200,6,0),0)</f>
        <v>0</v>
      </c>
      <c r="AM95" s="31">
        <f>IFERROR(VLOOKUP(C95,kolo28!$C$6:$H$200,6,0),0)</f>
        <v>0</v>
      </c>
      <c r="AN95" s="31">
        <f>IFERROR(VLOOKUP(C95,kolo29!$C$6:$H$200,6,0),0)</f>
        <v>0</v>
      </c>
      <c r="AO95" s="31">
        <f>IFERROR(VLOOKUP(C95,kolo30!$C$6:$H$200,6,0),0)</f>
        <v>0</v>
      </c>
      <c r="AP95" s="31">
        <f>IFERROR(VLOOKUP(C95,kolo31!$C$6:$H$200,6,0),0)</f>
        <v>0</v>
      </c>
      <c r="AQ95" s="34">
        <f>IFERROR(VLOOKUP(C95,kolo32!$C$6:$H$200,6,0),0)</f>
        <v>0</v>
      </c>
      <c r="AR95" s="35">
        <f t="array" ref="AR95">SUM(LARGE(AJ95:AQ95,{1,2,3,4,5}))</f>
        <v>0</v>
      </c>
      <c r="AS95" s="36">
        <f>Q95+Z95+AI95+AR95</f>
        <v>0</v>
      </c>
    </row>
    <row r="96" spans="1:45" ht="20.399999999999999" hidden="1">
      <c r="A96" s="18">
        <f t="shared" si="4"/>
        <v>16</v>
      </c>
      <c r="B96" s="19" t="s">
        <v>49</v>
      </c>
      <c r="C96" s="20" t="str">
        <f>Popis!A94</f>
        <v>Hebrang Grgić Ivana</v>
      </c>
      <c r="D96" s="21">
        <f>Popis!B94</f>
        <v>1974</v>
      </c>
      <c r="E96" s="22" t="str">
        <f>LEFT(F96)</f>
        <v>Ž</v>
      </c>
      <c r="F96" s="23" t="str">
        <f>Popis!E94</f>
        <v>Ž45</v>
      </c>
      <c r="G96" s="24" t="s">
        <v>50</v>
      </c>
      <c r="H96" s="25">
        <f>1 + COUNTIFS($AS$6:$AS$950,"&gt;" &amp;$AS96, $F$6:$F$950, $F96)</f>
        <v>4</v>
      </c>
      <c r="I96" s="26">
        <f>IFERROR(VLOOKUP(C96,kolo1!$C$6:$H$128,6,0),0)</f>
        <v>0</v>
      </c>
      <c r="J96" s="27">
        <f>IFERROR(VLOOKUP(C96,kolo2!$C$6:$H$200,6,0),0)</f>
        <v>0</v>
      </c>
      <c r="K96" s="27">
        <f>IFERROR(VLOOKUP(C96,kolo3!$C$6:$H$142,6,0),0)</f>
        <v>0</v>
      </c>
      <c r="L96" s="27">
        <f>IFERROR(VLOOKUP(C96,kolo4!$C$6:$H$147,6,0),0)</f>
        <v>0</v>
      </c>
      <c r="M96" s="27">
        <f>IFERROR(VLOOKUP(C96,kolo5!$C$6:$H$144,6,0),0)</f>
        <v>0</v>
      </c>
      <c r="N96" s="27">
        <f>IFERROR(VLOOKUP(C96,kolo6!$C$6:$H$141,6,0),0)</f>
        <v>0</v>
      </c>
      <c r="O96" s="27">
        <f>IFERROR(VLOOKUP(C96,kolo7!$C$6:$H$124,6,0),0)</f>
        <v>0</v>
      </c>
      <c r="P96" s="28">
        <f>IFERROR(VLOOKUP(C96,kolo8!$C$6:$H$132,6,0),0)</f>
        <v>0</v>
      </c>
      <c r="Q96" s="29">
        <f t="array" ref="Q96">SUM(LARGE(I96:P96,{1,2,3,4,5}))</f>
        <v>0</v>
      </c>
      <c r="R96" s="30">
        <f>IFERROR(VLOOKUP(C96,kolo9!$C$6:$H$137,6,0),0)</f>
        <v>0</v>
      </c>
      <c r="S96" s="27">
        <f>IFERROR(VLOOKUP(C96,kolo10!$C$6:$H$134,6,0),0)</f>
        <v>0</v>
      </c>
      <c r="T96" s="27">
        <f>IFERROR(VLOOKUP(C96,kolo11!$C$6:$H$137,6,0),0)</f>
        <v>0</v>
      </c>
      <c r="U96" s="31">
        <f>IFERROR(VLOOKUP(C96,kolo12!$C$6:$H$137,6,0),0)</f>
        <v>0</v>
      </c>
      <c r="V96" s="31">
        <f>IFERROR(VLOOKUP(C96,kolo13!$C$6:$H$140,6,0),0)</f>
        <v>0</v>
      </c>
      <c r="W96" s="31">
        <f>IFERROR(VLOOKUP(C96,kolo14!$C$6:$H$131,6,0),0)</f>
        <v>0</v>
      </c>
      <c r="X96" s="31">
        <f>IFERROR(VLOOKUP(C96,kolo15!$C$6:$H$144,6,0),0)</f>
        <v>0</v>
      </c>
      <c r="Y96" s="32">
        <f>IFERROR(VLOOKUP(C96,kolo16!$C$6:$H$131,6,0),0)</f>
        <v>0</v>
      </c>
      <c r="Z96" s="33">
        <f t="array" ref="Z96">SUM(LARGE(R96:Y96,{1,2,3,4,5}))</f>
        <v>0</v>
      </c>
      <c r="AA96" s="30">
        <f>IFERROR(VLOOKUP(C96,kolo17!$C$6:$H$200,6,0),0)</f>
        <v>0</v>
      </c>
      <c r="AB96" s="27">
        <f>IFERROR(VLOOKUP(C96,kolo18!$C$6:$H$131,6,0),0)</f>
        <v>0</v>
      </c>
      <c r="AC96" s="27">
        <f>IFERROR(VLOOKUP(C96,kolo19!$C$6:$H$132,6,0),0)</f>
        <v>0</v>
      </c>
      <c r="AD96" s="31">
        <f>IFERROR(VLOOKUP(C96,kolo20!$C$6:$H$200,6,0),0)</f>
        <v>0</v>
      </c>
      <c r="AE96" s="31">
        <f>IFERROR(VLOOKUP(C96,kolo21!$C$6:$H$200,6,0),0)</f>
        <v>0</v>
      </c>
      <c r="AF96" s="31">
        <f>IFERROR(VLOOKUP(C96,kolo22!$C$6:$H$200,6,0),0)</f>
        <v>0</v>
      </c>
      <c r="AG96" s="31">
        <f>IFERROR(VLOOKUP(C96,kolo23!$C$6:$H$200,6,0),0)</f>
        <v>0</v>
      </c>
      <c r="AH96" s="32">
        <f>IFERROR(VLOOKUP(C96,kolo24!$C$6:$H$200,6,0),0)</f>
        <v>0</v>
      </c>
      <c r="AI96" s="33">
        <f t="array" ref="AI96">SUM(LARGE(AA96:AH96,{1,2,3,4,5}))</f>
        <v>0</v>
      </c>
      <c r="AJ96" s="30">
        <f>IFERROR(VLOOKUP(C96,kolo25!$C$6:$H$200,6,0),0)</f>
        <v>0</v>
      </c>
      <c r="AK96" s="27">
        <f>IFERROR(VLOOKUP(C96,kolo26!$C$6:$H$200,6,0),0)</f>
        <v>0</v>
      </c>
      <c r="AL96" s="27">
        <f>IFERROR(VLOOKUP(C96,kolo27!$C$6:$H$200,6,0),0)</f>
        <v>0</v>
      </c>
      <c r="AM96" s="31">
        <f>IFERROR(VLOOKUP(C96,kolo28!$C$6:$H$200,6,0),0)</f>
        <v>0</v>
      </c>
      <c r="AN96" s="31">
        <f>IFERROR(VLOOKUP(C96,kolo29!$C$6:$H$200,6,0),0)</f>
        <v>0</v>
      </c>
      <c r="AO96" s="31">
        <f>IFERROR(VLOOKUP(C96,kolo30!$C$6:$H$200,6,0),0)</f>
        <v>0</v>
      </c>
      <c r="AP96" s="31">
        <f>IFERROR(VLOOKUP(C96,kolo31!$C$6:$H$200,6,0),0)</f>
        <v>0</v>
      </c>
      <c r="AQ96" s="34">
        <f>IFERROR(VLOOKUP(C96,kolo32!$C$6:$H$200,6,0),0)</f>
        <v>0</v>
      </c>
      <c r="AR96" s="35">
        <f t="array" ref="AR96">SUM(LARGE(AJ96:AQ96,{1,2,3,4,5}))</f>
        <v>0</v>
      </c>
      <c r="AS96" s="36">
        <f>Q96+Z96+AI96+AR96</f>
        <v>0</v>
      </c>
    </row>
    <row r="97" spans="1:45" ht="20.399999999999999" hidden="1">
      <c r="A97" s="18">
        <f t="shared" si="4"/>
        <v>88</v>
      </c>
      <c r="B97" s="19" t="s">
        <v>49</v>
      </c>
      <c r="C97" s="20" t="str">
        <f>Popis!A95</f>
        <v>Herceg Gordan</v>
      </c>
      <c r="D97" s="21">
        <f>Popis!B95</f>
        <v>1961</v>
      </c>
      <c r="E97" s="22" t="str">
        <f>LEFT(F97)</f>
        <v>M</v>
      </c>
      <c r="F97" s="23" t="str">
        <f>Popis!E95</f>
        <v>M60</v>
      </c>
      <c r="G97" s="24" t="s">
        <v>50</v>
      </c>
      <c r="H97" s="25">
        <f>1 + COUNTIFS($AS$6:$AS$950,"&gt;" &amp;$AS97, $F$6:$F$950, $F97)</f>
        <v>5</v>
      </c>
      <c r="I97" s="26">
        <f>IFERROR(VLOOKUP(C97,kolo1!$C$6:$H$128,6,0),0)</f>
        <v>0</v>
      </c>
      <c r="J97" s="27">
        <f>IFERROR(VLOOKUP(C97,kolo2!$C$6:$H$200,6,0),0)</f>
        <v>0</v>
      </c>
      <c r="K97" s="27">
        <f>IFERROR(VLOOKUP(C97,kolo3!$C$6:$H$142,6,0),0)</f>
        <v>0</v>
      </c>
      <c r="L97" s="27">
        <f>IFERROR(VLOOKUP(C97,kolo4!$C$6:$H$147,6,0),0)</f>
        <v>0</v>
      </c>
      <c r="M97" s="27">
        <f>IFERROR(VLOOKUP(C97,kolo5!$C$6:$H$144,6,0),0)</f>
        <v>0</v>
      </c>
      <c r="N97" s="27">
        <f>IFERROR(VLOOKUP(C97,kolo6!$C$6:$H$141,6,0),0)</f>
        <v>0</v>
      </c>
      <c r="O97" s="27">
        <f>IFERROR(VLOOKUP(C97,kolo7!$C$6:$H$124,6,0),0)</f>
        <v>0</v>
      </c>
      <c r="P97" s="28">
        <f>IFERROR(VLOOKUP(C97,kolo8!$C$6:$H$132,6,0),0)</f>
        <v>0</v>
      </c>
      <c r="Q97" s="29">
        <f t="array" ref="Q97">SUM(LARGE(I97:P97,{1,2,3,4,5}))</f>
        <v>0</v>
      </c>
      <c r="R97" s="30">
        <f>IFERROR(VLOOKUP(C97,kolo9!$C$6:$H$137,6,0),0)</f>
        <v>0</v>
      </c>
      <c r="S97" s="27">
        <f>IFERROR(VLOOKUP(C97,kolo10!$C$6:$H$134,6,0),0)</f>
        <v>0</v>
      </c>
      <c r="T97" s="27">
        <f>IFERROR(VLOOKUP(C97,kolo11!$C$6:$H$137,6,0),0)</f>
        <v>0</v>
      </c>
      <c r="U97" s="31">
        <f>IFERROR(VLOOKUP(C97,kolo12!$C$6:$H$137,6,0),0)</f>
        <v>0</v>
      </c>
      <c r="V97" s="31">
        <f>IFERROR(VLOOKUP(C97,kolo13!$C$6:$H$140,6,0),0)</f>
        <v>0</v>
      </c>
      <c r="W97" s="31">
        <f>IFERROR(VLOOKUP(C97,kolo14!$C$6:$H$131,6,0),0)</f>
        <v>0</v>
      </c>
      <c r="X97" s="31">
        <f>IFERROR(VLOOKUP(C97,kolo15!$C$6:$H$144,6,0),0)</f>
        <v>0</v>
      </c>
      <c r="Y97" s="32">
        <f>IFERROR(VLOOKUP(C97,kolo16!$C$6:$H$131,6,0),0)</f>
        <v>0</v>
      </c>
      <c r="Z97" s="33">
        <f t="array" ref="Z97">SUM(LARGE(R97:Y97,{1,2,3,4,5}))</f>
        <v>0</v>
      </c>
      <c r="AA97" s="30">
        <f>IFERROR(VLOOKUP(C97,kolo17!$C$6:$H$200,6,0),0)</f>
        <v>0</v>
      </c>
      <c r="AB97" s="27">
        <f>IFERROR(VLOOKUP(C97,kolo18!$C$6:$H$131,6,0),0)</f>
        <v>0</v>
      </c>
      <c r="AC97" s="27">
        <f>IFERROR(VLOOKUP(C97,kolo19!$C$6:$H$132,6,0),0)</f>
        <v>0</v>
      </c>
      <c r="AD97" s="31">
        <f>IFERROR(VLOOKUP(C97,kolo20!$C$6:$H$200,6,0),0)</f>
        <v>0</v>
      </c>
      <c r="AE97" s="31">
        <f>IFERROR(VLOOKUP(C97,kolo21!$C$6:$H$200,6,0),0)</f>
        <v>0</v>
      </c>
      <c r="AF97" s="31">
        <f>IFERROR(VLOOKUP(C97,kolo22!$C$6:$H$200,6,0),0)</f>
        <v>0</v>
      </c>
      <c r="AG97" s="31">
        <f>IFERROR(VLOOKUP(C97,kolo23!$C$6:$H$200,6,0),0)</f>
        <v>0</v>
      </c>
      <c r="AH97" s="32">
        <f>IFERROR(VLOOKUP(C97,kolo24!$C$6:$H$200,6,0),0)</f>
        <v>0</v>
      </c>
      <c r="AI97" s="33">
        <f t="array" ref="AI97">SUM(LARGE(AA97:AH97,{1,2,3,4,5}))</f>
        <v>0</v>
      </c>
      <c r="AJ97" s="30">
        <f>IFERROR(VLOOKUP(C97,kolo25!$C$6:$H$200,6,0),0)</f>
        <v>0</v>
      </c>
      <c r="AK97" s="27">
        <f>IFERROR(VLOOKUP(C97,kolo26!$C$6:$H$200,6,0),0)</f>
        <v>0</v>
      </c>
      <c r="AL97" s="27">
        <f>IFERROR(VLOOKUP(C97,kolo27!$C$6:$H$200,6,0),0)</f>
        <v>0</v>
      </c>
      <c r="AM97" s="31">
        <f>IFERROR(VLOOKUP(C97,kolo28!$C$6:$H$200,6,0),0)</f>
        <v>0</v>
      </c>
      <c r="AN97" s="31">
        <f>IFERROR(VLOOKUP(C97,kolo29!$C$6:$H$200,6,0),0)</f>
        <v>0</v>
      </c>
      <c r="AO97" s="31">
        <f>IFERROR(VLOOKUP(C97,kolo30!$C$6:$H$200,6,0),0)</f>
        <v>0</v>
      </c>
      <c r="AP97" s="31">
        <f>IFERROR(VLOOKUP(C97,kolo31!$C$6:$H$200,6,0),0)</f>
        <v>0</v>
      </c>
      <c r="AQ97" s="34">
        <f>IFERROR(VLOOKUP(C97,kolo32!$C$6:$H$200,6,0),0)</f>
        <v>0</v>
      </c>
      <c r="AR97" s="35">
        <f t="array" ref="AR97">SUM(LARGE(AJ97:AQ97,{1,2,3,4,5}))</f>
        <v>0</v>
      </c>
      <c r="AS97" s="36">
        <f>Q97+Z97+AI97+AR97</f>
        <v>0</v>
      </c>
    </row>
    <row r="98" spans="1:45" ht="20.399999999999999" hidden="1">
      <c r="A98" s="18">
        <f t="shared" si="4"/>
        <v>1</v>
      </c>
      <c r="B98" s="19" t="s">
        <v>49</v>
      </c>
      <c r="C98" s="20" t="str">
        <f>Popis!A96</f>
        <v>Hrvačić Petra</v>
      </c>
      <c r="D98" s="21">
        <f>Popis!B96</f>
        <v>1991</v>
      </c>
      <c r="E98" s="22" t="str">
        <f>LEFT(F98)</f>
        <v>Ž</v>
      </c>
      <c r="F98" s="23" t="str">
        <f>Popis!E96</f>
        <v>ŽS</v>
      </c>
      <c r="G98" s="24" t="s">
        <v>50</v>
      </c>
      <c r="H98" s="25">
        <f>1 + COUNTIFS($AS$6:$AS$950,"&gt;" &amp;$AS98, $F$6:$F$950, $F98)</f>
        <v>1</v>
      </c>
      <c r="I98" s="26">
        <f>IFERROR(VLOOKUP(C98,kolo1!$C$6:$H$128,6,0),0)</f>
        <v>34.790313222743393</v>
      </c>
      <c r="J98" s="27">
        <f>IFERROR(VLOOKUP(C98,kolo2!$C$6:$H$200,6,0),0)</f>
        <v>39.035467128027676</v>
      </c>
      <c r="K98" s="27">
        <f>IFERROR(VLOOKUP(C98,kolo3!$C$6:$H$142,6,0),0)</f>
        <v>40.359856756048558</v>
      </c>
      <c r="L98" s="27">
        <f>IFERROR(VLOOKUP(C98,kolo4!$C$6:$H$147,6,0),0)</f>
        <v>38.714555765595463</v>
      </c>
      <c r="M98" s="27">
        <f>IFERROR(VLOOKUP(C98,kolo5!$C$6:$H$144,6,0),0)</f>
        <v>0</v>
      </c>
      <c r="N98" s="27">
        <f>IFERROR(VLOOKUP(C98,kolo6!$C$6:$H$141,6,0),0)</f>
        <v>40.549117255071877</v>
      </c>
      <c r="O98" s="27">
        <f>IFERROR(VLOOKUP(C98,kolo7!$C$6:$H$124,6,0),0)</f>
        <v>0</v>
      </c>
      <c r="P98" s="28">
        <f>IFERROR(VLOOKUP(C98,kolo8!$C$6:$H$132,6,0),0)</f>
        <v>0</v>
      </c>
      <c r="Q98" s="29">
        <f t="array" ref="Q98">SUM(LARGE(I98:P98,{1,2,3,4,5}))</f>
        <v>193.44931012748697</v>
      </c>
      <c r="R98" s="30">
        <f>IFERROR(VLOOKUP(C98,kolo9!$C$6:$H$137,6,0),0)</f>
        <v>0</v>
      </c>
      <c r="S98" s="27">
        <f>IFERROR(VLOOKUP(C98,kolo10!$C$6:$H$134,6,0),0)</f>
        <v>31.599033647281257</v>
      </c>
      <c r="T98" s="27">
        <f>IFERROR(VLOOKUP(C98,kolo11!$C$6:$H$137,6,0),0)</f>
        <v>30.706870728779144</v>
      </c>
      <c r="U98" s="31">
        <f>IFERROR(VLOOKUP(C98,kolo12!$C$6:$H$137,6,0),0)</f>
        <v>32.119563071622288</v>
      </c>
      <c r="V98" s="31">
        <f>IFERROR(VLOOKUP(C98,kolo13!$C$6:$H$140,6,0),0)</f>
        <v>33.580765709480154</v>
      </c>
      <c r="W98" s="31">
        <f>IFERROR(VLOOKUP(C98,kolo14!$C$6:$H$131,6,0),0)</f>
        <v>0</v>
      </c>
      <c r="X98" s="31">
        <f>IFERROR(VLOOKUP(C98,kolo15!$C$6:$H$144,6,0),0)</f>
        <v>28.424493931683031</v>
      </c>
      <c r="Y98" s="32">
        <f>IFERROR(VLOOKUP(C98,kolo16!$C$6:$H$131,6,0),0)</f>
        <v>0</v>
      </c>
      <c r="Z98" s="33">
        <f t="array" ref="Z98">SUM(LARGE(R98:Y98,{1,2,3,4,5}))</f>
        <v>156.43072708884588</v>
      </c>
      <c r="AA98" s="30">
        <f>IFERROR(VLOOKUP(C98,kolo17!$C$6:$H$200,6,0),0)</f>
        <v>0</v>
      </c>
      <c r="AB98" s="27">
        <f>IFERROR(VLOOKUP(C98,kolo18!$C$6:$H$131,6,0),0)</f>
        <v>0</v>
      </c>
      <c r="AC98" s="27">
        <f>IFERROR(VLOOKUP(C98,kolo19!$C$6:$H$132,6,0),0)</f>
        <v>35.896015284394046</v>
      </c>
      <c r="AD98" s="31">
        <f>IFERROR(VLOOKUP(C98,kolo20!$C$6:$H$200,6,0),0)</f>
        <v>0</v>
      </c>
      <c r="AE98" s="31">
        <f>IFERROR(VLOOKUP(C98,kolo21!$C$6:$H$200,6,0),0)</f>
        <v>0</v>
      </c>
      <c r="AF98" s="31">
        <f>IFERROR(VLOOKUP(C98,kolo22!$C$6:$H$200,6,0),0)</f>
        <v>0</v>
      </c>
      <c r="AG98" s="31">
        <f>IFERROR(VLOOKUP(C98,kolo23!$C$6:$H$200,6,0),0)</f>
        <v>0</v>
      </c>
      <c r="AH98" s="32">
        <f>IFERROR(VLOOKUP(C98,kolo24!$C$6:$H$200,6,0),0)</f>
        <v>0</v>
      </c>
      <c r="AI98" s="33">
        <f t="array" ref="AI98">SUM(LARGE(AA98:AH98,{1,2,3,4,5}))</f>
        <v>35.896015284394046</v>
      </c>
      <c r="AJ98" s="30">
        <f>IFERROR(VLOOKUP(C98,kolo25!$C$6:$H$200,6,0),0)</f>
        <v>0</v>
      </c>
      <c r="AK98" s="27">
        <f>IFERROR(VLOOKUP(C98,kolo26!$C$6:$H$200,6,0),0)</f>
        <v>0</v>
      </c>
      <c r="AL98" s="27">
        <f>IFERROR(VLOOKUP(C98,kolo27!$C$6:$H$200,6,0),0)</f>
        <v>0</v>
      </c>
      <c r="AM98" s="31">
        <f>IFERROR(VLOOKUP(C98,kolo28!$C$6:$H$200,6,0),0)</f>
        <v>0</v>
      </c>
      <c r="AN98" s="31">
        <f>IFERROR(VLOOKUP(C98,kolo29!$C$6:$H$200,6,0),0)</f>
        <v>0</v>
      </c>
      <c r="AO98" s="31">
        <f>IFERROR(VLOOKUP(C98,kolo30!$C$6:$H$200,6,0),0)</f>
        <v>0</v>
      </c>
      <c r="AP98" s="31">
        <f>IFERROR(VLOOKUP(C98,kolo31!$C$6:$H$200,6,0),0)</f>
        <v>0</v>
      </c>
      <c r="AQ98" s="34">
        <f>IFERROR(VLOOKUP(C98,kolo32!$C$6:$H$200,6,0),0)</f>
        <v>0</v>
      </c>
      <c r="AR98" s="35">
        <f t="array" ref="AR98">SUM(LARGE(AJ98:AQ98,{1,2,3,4,5}))</f>
        <v>0</v>
      </c>
      <c r="AS98" s="36">
        <f>Q98+Z98+AI98+AR98</f>
        <v>385.77605250072691</v>
      </c>
    </row>
    <row r="99" spans="1:45" ht="20.399999999999999" hidden="1">
      <c r="A99" s="18">
        <f t="shared" si="4"/>
        <v>88</v>
      </c>
      <c r="B99" s="19" t="s">
        <v>49</v>
      </c>
      <c r="C99" s="20" t="str">
        <f>Popis!A97</f>
        <v>Hudec Goran</v>
      </c>
      <c r="D99" s="21">
        <f>Popis!B97</f>
        <v>1950</v>
      </c>
      <c r="E99" s="22" t="str">
        <f>LEFT(F99)</f>
        <v>M</v>
      </c>
      <c r="F99" s="23" t="str">
        <f>Popis!E97</f>
        <v>M70</v>
      </c>
      <c r="G99" s="24" t="s">
        <v>50</v>
      </c>
      <c r="H99" s="25">
        <f>1 + COUNTIFS($AS$6:$AS$950,"&gt;" &amp;$AS99, $F$6:$F$950, $F99)</f>
        <v>3</v>
      </c>
      <c r="I99" s="26">
        <f>IFERROR(VLOOKUP(C99,kolo1!$C$6:$H$128,6,0),0)</f>
        <v>0</v>
      </c>
      <c r="J99" s="27">
        <f>IFERROR(VLOOKUP(C99,kolo2!$C$6:$H$200,6,0),0)</f>
        <v>0</v>
      </c>
      <c r="K99" s="27">
        <f>IFERROR(VLOOKUP(C99,kolo3!$C$6:$H$142,6,0),0)</f>
        <v>0</v>
      </c>
      <c r="L99" s="27">
        <f>IFERROR(VLOOKUP(C99,kolo4!$C$6:$H$147,6,0),0)</f>
        <v>0</v>
      </c>
      <c r="M99" s="27">
        <f>IFERROR(VLOOKUP(C99,kolo5!$C$6:$H$144,6,0),0)</f>
        <v>0</v>
      </c>
      <c r="N99" s="27">
        <f>IFERROR(VLOOKUP(C99,kolo6!$C$6:$H$141,6,0),0)</f>
        <v>0</v>
      </c>
      <c r="O99" s="27">
        <f>IFERROR(VLOOKUP(C99,kolo7!$C$6:$H$124,6,0),0)</f>
        <v>0</v>
      </c>
      <c r="P99" s="28">
        <f>IFERROR(VLOOKUP(C99,kolo8!$C$6:$H$132,6,0),0)</f>
        <v>0</v>
      </c>
      <c r="Q99" s="29">
        <f t="array" ref="Q99">SUM(LARGE(I99:P99,{1,2,3,4,5}))</f>
        <v>0</v>
      </c>
      <c r="R99" s="30">
        <f>IFERROR(VLOOKUP(C99,kolo9!$C$6:$H$137,6,0),0)</f>
        <v>0</v>
      </c>
      <c r="S99" s="27">
        <f>IFERROR(VLOOKUP(C99,kolo10!$C$6:$H$134,6,0),0)</f>
        <v>0</v>
      </c>
      <c r="T99" s="27">
        <f>IFERROR(VLOOKUP(C99,kolo11!$C$6:$H$137,6,0),0)</f>
        <v>0</v>
      </c>
      <c r="U99" s="31">
        <f>IFERROR(VLOOKUP(C99,kolo12!$C$6:$H$137,6,0),0)</f>
        <v>0</v>
      </c>
      <c r="V99" s="31">
        <f>IFERROR(VLOOKUP(C99,kolo13!$C$6:$H$140,6,0),0)</f>
        <v>0</v>
      </c>
      <c r="W99" s="31">
        <f>IFERROR(VLOOKUP(C99,kolo14!$C$6:$H$131,6,0),0)</f>
        <v>0</v>
      </c>
      <c r="X99" s="31">
        <f>IFERROR(VLOOKUP(C99,kolo15!$C$6:$H$144,6,0),0)</f>
        <v>0</v>
      </c>
      <c r="Y99" s="32">
        <f>IFERROR(VLOOKUP(C99,kolo16!$C$6:$H$131,6,0),0)</f>
        <v>0</v>
      </c>
      <c r="Z99" s="33">
        <f t="array" ref="Z99">SUM(LARGE(R99:Y99,{1,2,3,4,5}))</f>
        <v>0</v>
      </c>
      <c r="AA99" s="30">
        <f>IFERROR(VLOOKUP(C99,kolo17!$C$6:$H$200,6,0),0)</f>
        <v>0</v>
      </c>
      <c r="AB99" s="27">
        <f>IFERROR(VLOOKUP(C99,kolo18!$C$6:$H$131,6,0),0)</f>
        <v>0</v>
      </c>
      <c r="AC99" s="27">
        <f>IFERROR(VLOOKUP(C99,kolo19!$C$6:$H$132,6,0),0)</f>
        <v>0</v>
      </c>
      <c r="AD99" s="31">
        <f>IFERROR(VLOOKUP(C99,kolo20!$C$6:$H$200,6,0),0)</f>
        <v>0</v>
      </c>
      <c r="AE99" s="31">
        <f>IFERROR(VLOOKUP(C99,kolo21!$C$6:$H$200,6,0),0)</f>
        <v>0</v>
      </c>
      <c r="AF99" s="31">
        <f>IFERROR(VLOOKUP(C99,kolo22!$C$6:$H$200,6,0),0)</f>
        <v>0</v>
      </c>
      <c r="AG99" s="31">
        <f>IFERROR(VLOOKUP(C99,kolo23!$C$6:$H$200,6,0),0)</f>
        <v>0</v>
      </c>
      <c r="AH99" s="32">
        <f>IFERROR(VLOOKUP(C99,kolo24!$C$6:$H$200,6,0),0)</f>
        <v>0</v>
      </c>
      <c r="AI99" s="33">
        <f t="array" ref="AI99">SUM(LARGE(AA99:AH99,{1,2,3,4,5}))</f>
        <v>0</v>
      </c>
      <c r="AJ99" s="30">
        <f>IFERROR(VLOOKUP(C99,kolo25!$C$6:$H$200,6,0),0)</f>
        <v>0</v>
      </c>
      <c r="AK99" s="27">
        <f>IFERROR(VLOOKUP(C99,kolo26!$C$6:$H$200,6,0),0)</f>
        <v>0</v>
      </c>
      <c r="AL99" s="27">
        <f>IFERROR(VLOOKUP(C99,kolo27!$C$6:$H$200,6,0),0)</f>
        <v>0</v>
      </c>
      <c r="AM99" s="31">
        <f>IFERROR(VLOOKUP(C99,kolo28!$C$6:$H$200,6,0),0)</f>
        <v>0</v>
      </c>
      <c r="AN99" s="31">
        <f>IFERROR(VLOOKUP(C99,kolo29!$C$6:$H$200,6,0),0)</f>
        <v>0</v>
      </c>
      <c r="AO99" s="31">
        <f>IFERROR(VLOOKUP(C99,kolo30!$C$6:$H$200,6,0),0)</f>
        <v>0</v>
      </c>
      <c r="AP99" s="31">
        <f>IFERROR(VLOOKUP(C99,kolo31!$C$6:$H$200,6,0),0)</f>
        <v>0</v>
      </c>
      <c r="AQ99" s="34">
        <f>IFERROR(VLOOKUP(C99,kolo32!$C$6:$H$200,6,0),0)</f>
        <v>0</v>
      </c>
      <c r="AR99" s="35">
        <f t="array" ref="AR99">SUM(LARGE(AJ99:AQ99,{1,2,3,4,5}))</f>
        <v>0</v>
      </c>
      <c r="AS99" s="36">
        <f>Q99+Z99+AI99+AR99</f>
        <v>0</v>
      </c>
    </row>
    <row r="100" spans="1:45" ht="20.399999999999999" hidden="1">
      <c r="A100" s="18">
        <f t="shared" si="4"/>
        <v>88</v>
      </c>
      <c r="B100" s="19" t="s">
        <v>49</v>
      </c>
      <c r="C100" s="20" t="str">
        <f>Popis!A98</f>
        <v>Hudec Svjetlan</v>
      </c>
      <c r="D100" s="21">
        <f>Popis!B98</f>
        <v>0</v>
      </c>
      <c r="E100" s="22" t="str">
        <f>LEFT(F100)</f>
        <v>M</v>
      </c>
      <c r="F100" s="23" t="str">
        <f>Popis!E98</f>
        <v>Mun</v>
      </c>
      <c r="G100" s="24" t="s">
        <v>50</v>
      </c>
      <c r="H100" s="25">
        <f>1 + COUNTIFS($AS$6:$AS$950,"&gt;" &amp;$AS100, $F$6:$F$950, $F100)</f>
        <v>8</v>
      </c>
      <c r="I100" s="26">
        <f>IFERROR(VLOOKUP(C100,kolo1!$C$6:$H$128,6,0),0)</f>
        <v>0</v>
      </c>
      <c r="J100" s="27">
        <f>IFERROR(VLOOKUP(C100,kolo2!$C$6:$H$200,6,0),0)</f>
        <v>0</v>
      </c>
      <c r="K100" s="27">
        <f>IFERROR(VLOOKUP(C100,kolo3!$C$6:$H$142,6,0),0)</f>
        <v>0</v>
      </c>
      <c r="L100" s="27">
        <f>IFERROR(VLOOKUP(C100,kolo4!$C$6:$H$147,6,0),0)</f>
        <v>0</v>
      </c>
      <c r="M100" s="27">
        <f>IFERROR(VLOOKUP(C100,kolo5!$C$6:$H$144,6,0),0)</f>
        <v>0</v>
      </c>
      <c r="N100" s="27">
        <f>IFERROR(VLOOKUP(C100,kolo6!$C$6:$H$141,6,0),0)</f>
        <v>0</v>
      </c>
      <c r="O100" s="27">
        <f>IFERROR(VLOOKUP(C100,kolo7!$C$6:$H$124,6,0),0)</f>
        <v>0</v>
      </c>
      <c r="P100" s="28">
        <f>IFERROR(VLOOKUP(C100,kolo8!$C$6:$H$132,6,0),0)</f>
        <v>0</v>
      </c>
      <c r="Q100" s="29">
        <f t="array" ref="Q100">SUM(LARGE(I100:P100,{1,2,3,4,5}))</f>
        <v>0</v>
      </c>
      <c r="R100" s="30">
        <f>IFERROR(VLOOKUP(C100,kolo9!$C$6:$H$137,6,0),0)</f>
        <v>0</v>
      </c>
      <c r="S100" s="27">
        <f>IFERROR(VLOOKUP(C100,kolo10!$C$6:$H$134,6,0),0)</f>
        <v>0</v>
      </c>
      <c r="T100" s="27">
        <f>IFERROR(VLOOKUP(C100,kolo11!$C$6:$H$137,6,0),0)</f>
        <v>0</v>
      </c>
      <c r="U100" s="31">
        <f>IFERROR(VLOOKUP(C100,kolo12!$C$6:$H$137,6,0),0)</f>
        <v>0</v>
      </c>
      <c r="V100" s="31">
        <f>IFERROR(VLOOKUP(C100,kolo13!$C$6:$H$140,6,0),0)</f>
        <v>0</v>
      </c>
      <c r="W100" s="31">
        <f>IFERROR(VLOOKUP(C100,kolo14!$C$6:$H$131,6,0),0)</f>
        <v>0</v>
      </c>
      <c r="X100" s="31">
        <f>IFERROR(VLOOKUP(C100,kolo15!$C$6:$H$144,6,0),0)</f>
        <v>0</v>
      </c>
      <c r="Y100" s="32">
        <f>IFERROR(VLOOKUP(C100,kolo16!$C$6:$H$131,6,0),0)</f>
        <v>0</v>
      </c>
      <c r="Z100" s="33">
        <f t="array" ref="Z100">SUM(LARGE(R100:Y100,{1,2,3,4,5}))</f>
        <v>0</v>
      </c>
      <c r="AA100" s="30">
        <f>IFERROR(VLOOKUP(C100,kolo17!$C$6:$H$200,6,0),0)</f>
        <v>0</v>
      </c>
      <c r="AB100" s="27">
        <f>IFERROR(VLOOKUP(C100,kolo18!$C$6:$H$131,6,0),0)</f>
        <v>0</v>
      </c>
      <c r="AC100" s="27">
        <f>IFERROR(VLOOKUP(C100,kolo19!$C$6:$H$132,6,0),0)</f>
        <v>0</v>
      </c>
      <c r="AD100" s="31">
        <f>IFERROR(VLOOKUP(C100,kolo20!$C$6:$H$200,6,0),0)</f>
        <v>0</v>
      </c>
      <c r="AE100" s="31">
        <f>IFERROR(VLOOKUP(C100,kolo21!$C$6:$H$200,6,0),0)</f>
        <v>0</v>
      </c>
      <c r="AF100" s="31">
        <f>IFERROR(VLOOKUP(C100,kolo22!$C$6:$H$200,6,0),0)</f>
        <v>0</v>
      </c>
      <c r="AG100" s="31">
        <f>IFERROR(VLOOKUP(C100,kolo23!$C$6:$H$200,6,0),0)</f>
        <v>0</v>
      </c>
      <c r="AH100" s="32">
        <f>IFERROR(VLOOKUP(C100,kolo24!$C$6:$H$200,6,0),0)</f>
        <v>0</v>
      </c>
      <c r="AI100" s="33">
        <f t="array" ref="AI100">SUM(LARGE(AA100:AH100,{1,2,3,4,5}))</f>
        <v>0</v>
      </c>
      <c r="AJ100" s="30">
        <f>IFERROR(VLOOKUP(C100,kolo25!$C$6:$H$200,6,0),0)</f>
        <v>0</v>
      </c>
      <c r="AK100" s="27">
        <f>IFERROR(VLOOKUP(C100,kolo26!$C$6:$H$200,6,0),0)</f>
        <v>0</v>
      </c>
      <c r="AL100" s="27">
        <f>IFERROR(VLOOKUP(C100,kolo27!$C$6:$H$200,6,0),0)</f>
        <v>0</v>
      </c>
      <c r="AM100" s="31">
        <f>IFERROR(VLOOKUP(C100,kolo28!$C$6:$H$200,6,0),0)</f>
        <v>0</v>
      </c>
      <c r="AN100" s="31">
        <f>IFERROR(VLOOKUP(C100,kolo29!$C$6:$H$200,6,0),0)</f>
        <v>0</v>
      </c>
      <c r="AO100" s="31">
        <f>IFERROR(VLOOKUP(C100,kolo30!$C$6:$H$200,6,0),0)</f>
        <v>0</v>
      </c>
      <c r="AP100" s="31">
        <f>IFERROR(VLOOKUP(C100,kolo31!$C$6:$H$200,6,0),0)</f>
        <v>0</v>
      </c>
      <c r="AQ100" s="34">
        <f>IFERROR(VLOOKUP(C100,kolo32!$C$6:$H$200,6,0),0)</f>
        <v>0</v>
      </c>
      <c r="AR100" s="35">
        <f t="array" ref="AR100">SUM(LARGE(AJ100:AQ100,{1,2,3,4,5}))</f>
        <v>0</v>
      </c>
      <c r="AS100" s="36">
        <f>Q100+Z100+AI100+AR100</f>
        <v>0</v>
      </c>
    </row>
    <row r="101" spans="1:45" ht="20.399999999999999" hidden="1">
      <c r="A101" s="18">
        <f t="shared" si="4"/>
        <v>88</v>
      </c>
      <c r="B101" s="19" t="s">
        <v>49</v>
      </c>
      <c r="C101" s="20" t="str">
        <f>Popis!A99</f>
        <v>Igrec Boris</v>
      </c>
      <c r="D101" s="21">
        <f>Popis!B99</f>
        <v>1978</v>
      </c>
      <c r="E101" s="22" t="str">
        <f>LEFT(F101)</f>
        <v>M</v>
      </c>
      <c r="F101" s="23" t="str">
        <f>Popis!E99</f>
        <v>M40</v>
      </c>
      <c r="G101" s="24" t="s">
        <v>50</v>
      </c>
      <c r="H101" s="25">
        <f>1 + COUNTIFS($AS$6:$AS$950,"&gt;" &amp;$AS101, $F$6:$F$950, $F101)</f>
        <v>17</v>
      </c>
      <c r="I101" s="26">
        <f>IFERROR(VLOOKUP(C101,kolo1!$C$6:$H$128,6,0),0)</f>
        <v>0</v>
      </c>
      <c r="J101" s="27">
        <f>IFERROR(VLOOKUP(C101,kolo2!$C$6:$H$200,6,0),0)</f>
        <v>0</v>
      </c>
      <c r="K101" s="27">
        <f>IFERROR(VLOOKUP(C101,kolo3!$C$6:$H$142,6,0),0)</f>
        <v>0</v>
      </c>
      <c r="L101" s="27">
        <f>IFERROR(VLOOKUP(C101,kolo4!$C$6:$H$147,6,0),0)</f>
        <v>0</v>
      </c>
      <c r="M101" s="27">
        <f>IFERROR(VLOOKUP(C101,kolo5!$C$6:$H$144,6,0),0)</f>
        <v>0</v>
      </c>
      <c r="N101" s="27">
        <f>IFERROR(VLOOKUP(C101,kolo6!$C$6:$H$141,6,0),0)</f>
        <v>0</v>
      </c>
      <c r="O101" s="27">
        <f>IFERROR(VLOOKUP(C101,kolo7!$C$6:$H$124,6,0),0)</f>
        <v>0</v>
      </c>
      <c r="P101" s="28">
        <f>IFERROR(VLOOKUP(C101,kolo8!$C$6:$H$132,6,0),0)</f>
        <v>0</v>
      </c>
      <c r="Q101" s="29">
        <f t="array" ref="Q101">SUM(LARGE(I101:P101,{1,2,3,4,5}))</f>
        <v>0</v>
      </c>
      <c r="R101" s="30">
        <f>IFERROR(VLOOKUP(C101,kolo9!$C$6:$H$137,6,0),0)</f>
        <v>0</v>
      </c>
      <c r="S101" s="27">
        <f>IFERROR(VLOOKUP(C101,kolo10!$C$6:$H$134,6,0),0)</f>
        <v>0</v>
      </c>
      <c r="T101" s="27">
        <f>IFERROR(VLOOKUP(C101,kolo11!$C$6:$H$137,6,0),0)</f>
        <v>0</v>
      </c>
      <c r="U101" s="31">
        <f>IFERROR(VLOOKUP(C101,kolo12!$C$6:$H$137,6,0),0)</f>
        <v>0</v>
      </c>
      <c r="V101" s="31">
        <f>IFERROR(VLOOKUP(C101,kolo13!$C$6:$H$140,6,0),0)</f>
        <v>0</v>
      </c>
      <c r="W101" s="31">
        <f>IFERROR(VLOOKUP(C101,kolo14!$C$6:$H$131,6,0),0)</f>
        <v>0</v>
      </c>
      <c r="X101" s="31">
        <f>IFERROR(VLOOKUP(C101,kolo15!$C$6:$H$144,6,0),0)</f>
        <v>0</v>
      </c>
      <c r="Y101" s="32">
        <f>IFERROR(VLOOKUP(C101,kolo16!$C$6:$H$131,6,0),0)</f>
        <v>0</v>
      </c>
      <c r="Z101" s="33">
        <f t="array" ref="Z101">SUM(LARGE(R101:Y101,{1,2,3,4,5}))</f>
        <v>0</v>
      </c>
      <c r="AA101" s="30">
        <f>IFERROR(VLOOKUP(C101,kolo17!$C$6:$H$200,6,0),0)</f>
        <v>0</v>
      </c>
      <c r="AB101" s="27">
        <f>IFERROR(VLOOKUP(C101,kolo18!$C$6:$H$131,6,0),0)</f>
        <v>0</v>
      </c>
      <c r="AC101" s="27">
        <f>IFERROR(VLOOKUP(C101,kolo19!$C$6:$H$132,6,0),0)</f>
        <v>0</v>
      </c>
      <c r="AD101" s="31">
        <f>IFERROR(VLOOKUP(C101,kolo20!$C$6:$H$200,6,0),0)</f>
        <v>0</v>
      </c>
      <c r="AE101" s="31">
        <f>IFERROR(VLOOKUP(C101,kolo21!$C$6:$H$200,6,0),0)</f>
        <v>0</v>
      </c>
      <c r="AF101" s="31">
        <f>IFERROR(VLOOKUP(C101,kolo22!$C$6:$H$200,6,0),0)</f>
        <v>0</v>
      </c>
      <c r="AG101" s="31">
        <f>IFERROR(VLOOKUP(C101,kolo23!$C$6:$H$200,6,0),0)</f>
        <v>0</v>
      </c>
      <c r="AH101" s="32">
        <f>IFERROR(VLOOKUP(C101,kolo24!$C$6:$H$200,6,0),0)</f>
        <v>0</v>
      </c>
      <c r="AI101" s="33">
        <f t="array" ref="AI101">SUM(LARGE(AA101:AH101,{1,2,3,4,5}))</f>
        <v>0</v>
      </c>
      <c r="AJ101" s="30">
        <f>IFERROR(VLOOKUP(C101,kolo25!$C$6:$H$200,6,0),0)</f>
        <v>0</v>
      </c>
      <c r="AK101" s="27">
        <f>IFERROR(VLOOKUP(C101,kolo26!$C$6:$H$200,6,0),0)</f>
        <v>0</v>
      </c>
      <c r="AL101" s="27">
        <f>IFERROR(VLOOKUP(C101,kolo27!$C$6:$H$200,6,0),0)</f>
        <v>0</v>
      </c>
      <c r="AM101" s="31">
        <f>IFERROR(VLOOKUP(C101,kolo28!$C$6:$H$200,6,0),0)</f>
        <v>0</v>
      </c>
      <c r="AN101" s="31">
        <f>IFERROR(VLOOKUP(C101,kolo29!$C$6:$H$200,6,0),0)</f>
        <v>0</v>
      </c>
      <c r="AO101" s="31">
        <f>IFERROR(VLOOKUP(C101,kolo30!$C$6:$H$200,6,0),0)</f>
        <v>0</v>
      </c>
      <c r="AP101" s="31">
        <f>IFERROR(VLOOKUP(C101,kolo31!$C$6:$H$200,6,0),0)</f>
        <v>0</v>
      </c>
      <c r="AQ101" s="34">
        <f>IFERROR(VLOOKUP(C101,kolo32!$C$6:$H$200,6,0),0)</f>
        <v>0</v>
      </c>
      <c r="AR101" s="35">
        <f t="array" ref="AR101">SUM(LARGE(AJ101:AQ101,{1,2,3,4,5}))</f>
        <v>0</v>
      </c>
      <c r="AS101" s="36">
        <f>Q101+Z101+AI101+AR101</f>
        <v>0</v>
      </c>
    </row>
    <row r="102" spans="1:45" ht="20.399999999999999">
      <c r="A102" s="18">
        <f t="shared" si="4"/>
        <v>24</v>
      </c>
      <c r="B102" s="19" t="s">
        <v>49</v>
      </c>
      <c r="C102" s="20" t="str">
        <f>Popis!A145</f>
        <v>Kresojević Franjo</v>
      </c>
      <c r="D102" s="21">
        <f>Popis!B145</f>
        <v>1953</v>
      </c>
      <c r="E102" s="22" t="str">
        <f>LEFT(F102)</f>
        <v>M</v>
      </c>
      <c r="F102" s="23" t="str">
        <f>Popis!E145</f>
        <v>M65</v>
      </c>
      <c r="G102" s="24" t="s">
        <v>50</v>
      </c>
      <c r="H102" s="25">
        <f>1 + COUNTIFS($AS$6:$AS$950,"&gt;" &amp;$AS102, $F$6:$F$950, $F102)</f>
        <v>2</v>
      </c>
      <c r="I102" s="26">
        <f>IFERROR(VLOOKUP(C102,kolo1!$C$6:$H$128,6,0),0)</f>
        <v>0</v>
      </c>
      <c r="J102" s="27">
        <f>IFERROR(VLOOKUP(C102,kolo2!$C$6:$H$200,6,0),0)</f>
        <v>0</v>
      </c>
      <c r="K102" s="27">
        <f>IFERROR(VLOOKUP(C102,kolo3!$C$6:$H$142,6,0),0)</f>
        <v>29.573120000000003</v>
      </c>
      <c r="L102" s="27">
        <f>IFERROR(VLOOKUP(C102,kolo4!$C$6:$H$147,6,0),0)</f>
        <v>30.246855395314256</v>
      </c>
      <c r="M102" s="27">
        <f>IFERROR(VLOOKUP(C102,kolo5!$C$6:$H$144,6,0),0)</f>
        <v>27.962307646805819</v>
      </c>
      <c r="N102" s="27">
        <f>IFERROR(VLOOKUP(C102,kolo6!$C$6:$H$141,6,0),0)</f>
        <v>27.984072431073901</v>
      </c>
      <c r="O102" s="27">
        <f>IFERROR(VLOOKUP(C102,kolo7!$C$6:$H$124,6,0),0)</f>
        <v>28.291466762669572</v>
      </c>
      <c r="P102" s="28">
        <f>IFERROR(VLOOKUP(C102,kolo8!$C$6:$H$132,6,0),0)</f>
        <v>0</v>
      </c>
      <c r="Q102" s="29">
        <f t="array" ref="Q102">SUM(LARGE(I102:P102,{1,2,3,4,5}))</f>
        <v>144.05782223586354</v>
      </c>
      <c r="R102" s="30">
        <f>IFERROR(VLOOKUP(C102,kolo9!$C$6:$H$137,6,0),0)</f>
        <v>0</v>
      </c>
      <c r="S102" s="27">
        <f>IFERROR(VLOOKUP(C102,kolo10!$C$6:$H$134,6,0),0)</f>
        <v>0</v>
      </c>
      <c r="T102" s="27">
        <f>IFERROR(VLOOKUP(C102,kolo11!$C$6:$H$137,6,0),0)</f>
        <v>21.699664953190844</v>
      </c>
      <c r="U102" s="31">
        <f>IFERROR(VLOOKUP(C102,kolo12!$C$6:$H$137,6,0),0)</f>
        <v>22.832834968629061</v>
      </c>
      <c r="V102" s="31">
        <f>IFERROR(VLOOKUP(C102,kolo13!$C$6:$H$140,6,0),0)</f>
        <v>15.643949558283904</v>
      </c>
      <c r="W102" s="31">
        <f>IFERROR(VLOOKUP(C102,kolo14!$C$6:$H$131,6,0),0)</f>
        <v>0</v>
      </c>
      <c r="X102" s="31">
        <f>IFERROR(VLOOKUP(C102,kolo15!$C$6:$H$144,6,0),0)</f>
        <v>23.447931920618441</v>
      </c>
      <c r="Y102" s="32">
        <f>IFERROR(VLOOKUP(C102,kolo16!$C$6:$H$131,6,0),0)</f>
        <v>23.137317737542062</v>
      </c>
      <c r="Z102" s="33">
        <f t="array" ref="Z102">SUM(LARGE(R102:Y102,{1,2,3,4,5}))</f>
        <v>106.76169913826432</v>
      </c>
      <c r="AA102" s="30">
        <f>IFERROR(VLOOKUP(C102,kolo17!$C$6:$H$200,6,0),0)</f>
        <v>27.396428598532275</v>
      </c>
      <c r="AB102" s="27">
        <f>IFERROR(VLOOKUP(C102,kolo18!$C$6:$H$131,6,0),0)</f>
        <v>27.990839493785479</v>
      </c>
      <c r="AC102" s="27">
        <f>IFERROR(VLOOKUP(C102,kolo19!$C$6:$H$132,6,0),0)</f>
        <v>27.777724342635533</v>
      </c>
      <c r="AD102" s="31">
        <f>IFERROR(VLOOKUP(C102,kolo20!$C$6:$H$200,6,0),0)</f>
        <v>0</v>
      </c>
      <c r="AE102" s="31">
        <f>IFERROR(VLOOKUP(C102,kolo21!$C$6:$H$200,6,0),0)</f>
        <v>0</v>
      </c>
      <c r="AF102" s="31">
        <f>IFERROR(VLOOKUP(C102,kolo22!$C$6:$H$200,6,0),0)</f>
        <v>0</v>
      </c>
      <c r="AG102" s="31">
        <f>IFERROR(VLOOKUP(C102,kolo23!$C$6:$H$200,6,0),0)</f>
        <v>0</v>
      </c>
      <c r="AH102" s="32">
        <f>IFERROR(VLOOKUP(C102,kolo24!$C$6:$H$200,6,0),0)</f>
        <v>0</v>
      </c>
      <c r="AI102" s="33">
        <f t="array" ref="AI102">SUM(LARGE(AA102:AH102,{1,2,3,4,5}))</f>
        <v>83.164992434953291</v>
      </c>
      <c r="AJ102" s="30">
        <f>IFERROR(VLOOKUP(C102,kolo25!$C$6:$H$200,6,0),0)</f>
        <v>0</v>
      </c>
      <c r="AK102" s="27">
        <f>IFERROR(VLOOKUP(C102,kolo26!$C$6:$H$200,6,0),0)</f>
        <v>0</v>
      </c>
      <c r="AL102" s="27">
        <f>IFERROR(VLOOKUP(C102,kolo27!$C$6:$H$200,6,0),0)</f>
        <v>0</v>
      </c>
      <c r="AM102" s="31">
        <f>IFERROR(VLOOKUP(C102,kolo28!$C$6:$H$200,6,0),0)</f>
        <v>0</v>
      </c>
      <c r="AN102" s="31">
        <f>IFERROR(VLOOKUP(C102,kolo29!$C$6:$H$200,6,0),0)</f>
        <v>0</v>
      </c>
      <c r="AO102" s="31">
        <f>IFERROR(VLOOKUP(C102,kolo30!$C$6:$H$200,6,0),0)</f>
        <v>0</v>
      </c>
      <c r="AP102" s="31">
        <f>IFERROR(VLOOKUP(C102,kolo31!$C$6:$H$200,6,0),0)</f>
        <v>0</v>
      </c>
      <c r="AQ102" s="34">
        <f>IFERROR(VLOOKUP(C102,kolo32!$C$6:$H$200,6,0),0)</f>
        <v>0</v>
      </c>
      <c r="AR102" s="35">
        <f t="array" ref="AR102">SUM(LARGE(AJ102:AQ102,{1,2,3,4,5}))</f>
        <v>0</v>
      </c>
      <c r="AS102" s="36">
        <f>Q102+Z102+AI102+AR102</f>
        <v>333.98451380908114</v>
      </c>
    </row>
    <row r="103" spans="1:45" ht="20.399999999999999">
      <c r="A103" s="18">
        <f t="shared" si="4"/>
        <v>25</v>
      </c>
      <c r="B103" s="19" t="s">
        <v>49</v>
      </c>
      <c r="C103" s="20" t="str">
        <f>Popis!A173</f>
        <v>Matan Damir</v>
      </c>
      <c r="D103" s="21">
        <f>Popis!B173</f>
        <v>1965</v>
      </c>
      <c r="E103" s="22" t="str">
        <f>LEFT(F103)</f>
        <v>M</v>
      </c>
      <c r="F103" s="23" t="str">
        <f>Popis!E173</f>
        <v>M55</v>
      </c>
      <c r="G103" s="24" t="s">
        <v>50</v>
      </c>
      <c r="H103" s="25">
        <f>1 + COUNTIFS($AS$6:$AS$950,"&gt;" &amp;$AS103, $F$6:$F$950, $F103)</f>
        <v>3</v>
      </c>
      <c r="I103" s="26">
        <f>IFERROR(VLOOKUP(C103,kolo1!$C$6:$H$128,6,0),0)</f>
        <v>0</v>
      </c>
      <c r="J103" s="27">
        <f>IFERROR(VLOOKUP(C103,kolo2!$C$6:$H$200,6,0),0)</f>
        <v>0</v>
      </c>
      <c r="K103" s="27">
        <f>IFERROR(VLOOKUP(C103,kolo3!$C$6:$H$142,6,0),0)</f>
        <v>0</v>
      </c>
      <c r="L103" s="27">
        <f>IFERROR(VLOOKUP(C103,kolo4!$C$6:$H$147,6,0),0)</f>
        <v>46.76752668931092</v>
      </c>
      <c r="M103" s="27">
        <f>IFERROR(VLOOKUP(C103,kolo5!$C$6:$H$144,6,0),0)</f>
        <v>44.283346139258995</v>
      </c>
      <c r="N103" s="27">
        <f>IFERROR(VLOOKUP(C103,kolo6!$C$6:$H$141,6,0),0)</f>
        <v>44.326729282520546</v>
      </c>
      <c r="O103" s="27">
        <f>IFERROR(VLOOKUP(C103,kolo7!$C$6:$H$124,6,0),0)</f>
        <v>0</v>
      </c>
      <c r="P103" s="28">
        <f>IFERROR(VLOOKUP(C103,kolo8!$C$6:$H$132,6,0),0)</f>
        <v>0</v>
      </c>
      <c r="Q103" s="29">
        <f t="array" ref="Q103">SUM(LARGE(I103:P103,{1,2,3,4,5}))</f>
        <v>135.37760211109048</v>
      </c>
      <c r="R103" s="30">
        <f>IFERROR(VLOOKUP(C103,kolo9!$C$6:$H$137,6,0),0)</f>
        <v>0</v>
      </c>
      <c r="S103" s="27">
        <f>IFERROR(VLOOKUP(C103,kolo10!$C$6:$H$134,6,0),0)</f>
        <v>0</v>
      </c>
      <c r="T103" s="27">
        <f>IFERROR(VLOOKUP(C103,kolo11!$C$6:$H$137,6,0),0)</f>
        <v>35.783090414409507</v>
      </c>
      <c r="U103" s="31">
        <f>IFERROR(VLOOKUP(C103,kolo12!$C$6:$H$137,6,0),0)</f>
        <v>0</v>
      </c>
      <c r="V103" s="31">
        <f>IFERROR(VLOOKUP(C103,kolo13!$C$6:$H$140,6,0),0)</f>
        <v>38.334003923992341</v>
      </c>
      <c r="W103" s="31">
        <f>IFERROR(VLOOKUP(C103,kolo14!$C$6:$H$131,6,0),0)</f>
        <v>0</v>
      </c>
      <c r="X103" s="31">
        <f>IFERROR(VLOOKUP(C103,kolo15!$C$6:$H$144,6,0),0)</f>
        <v>0</v>
      </c>
      <c r="Y103" s="32">
        <f>IFERROR(VLOOKUP(C103,kolo16!$C$6:$H$131,6,0),0)</f>
        <v>36.209329544393107</v>
      </c>
      <c r="Z103" s="33">
        <f t="array" ref="Z103">SUM(LARGE(R103:Y103,{1,2,3,4,5}))</f>
        <v>110.32642388279496</v>
      </c>
      <c r="AA103" s="30">
        <f>IFERROR(VLOOKUP(C103,kolo17!$C$6:$H$200,6,0),0)</f>
        <v>0</v>
      </c>
      <c r="AB103" s="27">
        <f>IFERROR(VLOOKUP(C103,kolo18!$C$6:$H$131,6,0),0)</f>
        <v>35.171424922236646</v>
      </c>
      <c r="AC103" s="27">
        <f>IFERROR(VLOOKUP(C103,kolo19!$C$6:$H$132,6,0),0)</f>
        <v>36.848390817503493</v>
      </c>
      <c r="AD103" s="31">
        <f>IFERROR(VLOOKUP(C103,kolo20!$C$6:$H$200,6,0),0)</f>
        <v>0</v>
      </c>
      <c r="AE103" s="31">
        <f>IFERROR(VLOOKUP(C103,kolo21!$C$6:$H$200,6,0),0)</f>
        <v>0</v>
      </c>
      <c r="AF103" s="31">
        <f>IFERROR(VLOOKUP(C103,kolo22!$C$6:$H$200,6,0),0)</f>
        <v>0</v>
      </c>
      <c r="AG103" s="31">
        <f>IFERROR(VLOOKUP(C103,kolo23!$C$6:$H$200,6,0),0)</f>
        <v>0</v>
      </c>
      <c r="AH103" s="32">
        <f>IFERROR(VLOOKUP(C103,kolo24!$C$6:$H$200,6,0),0)</f>
        <v>0</v>
      </c>
      <c r="AI103" s="33">
        <f t="array" ref="AI103">SUM(LARGE(AA103:AH103,{1,2,3,4,5}))</f>
        <v>72.019815739740139</v>
      </c>
      <c r="AJ103" s="30">
        <f>IFERROR(VLOOKUP(C103,kolo25!$C$6:$H$200,6,0),0)</f>
        <v>0</v>
      </c>
      <c r="AK103" s="27">
        <f>IFERROR(VLOOKUP(C103,kolo26!$C$6:$H$200,6,0),0)</f>
        <v>0</v>
      </c>
      <c r="AL103" s="27">
        <f>IFERROR(VLOOKUP(C103,kolo27!$C$6:$H$200,6,0),0)</f>
        <v>0</v>
      </c>
      <c r="AM103" s="31">
        <f>IFERROR(VLOOKUP(C103,kolo28!$C$6:$H$200,6,0),0)</f>
        <v>0</v>
      </c>
      <c r="AN103" s="31">
        <f>IFERROR(VLOOKUP(C103,kolo29!$C$6:$H$200,6,0),0)</f>
        <v>0</v>
      </c>
      <c r="AO103" s="31">
        <f>IFERROR(VLOOKUP(C103,kolo30!$C$6:$H$200,6,0),0)</f>
        <v>0</v>
      </c>
      <c r="AP103" s="31">
        <f>IFERROR(VLOOKUP(C103,kolo31!$C$6:$H$200,6,0),0)</f>
        <v>0</v>
      </c>
      <c r="AQ103" s="34">
        <f>IFERROR(VLOOKUP(C103,kolo32!$C$6:$H$200,6,0),0)</f>
        <v>0</v>
      </c>
      <c r="AR103" s="35">
        <f t="array" ref="AR103">SUM(LARGE(AJ103:AQ103,{1,2,3,4,5}))</f>
        <v>0</v>
      </c>
      <c r="AS103" s="36">
        <f>Q103+Z103+AI103+AR103</f>
        <v>317.72384173362559</v>
      </c>
    </row>
    <row r="104" spans="1:45" ht="20.399999999999999" hidden="1">
      <c r="A104" s="18">
        <f t="shared" si="4"/>
        <v>88</v>
      </c>
      <c r="B104" s="19" t="s">
        <v>49</v>
      </c>
      <c r="C104" s="20" t="str">
        <f>Popis!A102</f>
        <v>Jambrović Lovro</v>
      </c>
      <c r="D104" s="21">
        <f>Popis!B102</f>
        <v>0</v>
      </c>
      <c r="E104" s="22" t="str">
        <f>LEFT(F104)</f>
        <v>M</v>
      </c>
      <c r="F104" s="23" t="str">
        <f>Popis!E102</f>
        <v>Mun</v>
      </c>
      <c r="G104" s="24" t="s">
        <v>50</v>
      </c>
      <c r="H104" s="25">
        <f>1 + COUNTIFS($AS$6:$AS$950,"&gt;" &amp;$AS104, $F$6:$F$950, $F104)</f>
        <v>8</v>
      </c>
      <c r="I104" s="26">
        <f>IFERROR(VLOOKUP(C104,kolo1!$C$6:$H$128,6,0),0)</f>
        <v>0</v>
      </c>
      <c r="J104" s="27">
        <f>IFERROR(VLOOKUP(C104,kolo2!$C$6:$H$200,6,0),0)</f>
        <v>0</v>
      </c>
      <c r="K104" s="27">
        <f>IFERROR(VLOOKUP(C104,kolo3!$C$6:$H$142,6,0),0)</f>
        <v>0</v>
      </c>
      <c r="L104" s="27">
        <f>IFERROR(VLOOKUP(C104,kolo4!$C$6:$H$147,6,0),0)</f>
        <v>0</v>
      </c>
      <c r="M104" s="27">
        <f>IFERROR(VLOOKUP(C104,kolo5!$C$6:$H$144,6,0),0)</f>
        <v>0</v>
      </c>
      <c r="N104" s="27">
        <f>IFERROR(VLOOKUP(C104,kolo6!$C$6:$H$141,6,0),0)</f>
        <v>0</v>
      </c>
      <c r="O104" s="27">
        <f>IFERROR(VLOOKUP(C104,kolo7!$C$6:$H$124,6,0),0)</f>
        <v>0</v>
      </c>
      <c r="P104" s="28">
        <f>IFERROR(VLOOKUP(C104,kolo8!$C$6:$H$132,6,0),0)</f>
        <v>0</v>
      </c>
      <c r="Q104" s="29">
        <f t="array" ref="Q104">SUM(LARGE(I104:P104,{1,2,3,4,5}))</f>
        <v>0</v>
      </c>
      <c r="R104" s="30">
        <f>IFERROR(VLOOKUP(C104,kolo9!$C$6:$H$137,6,0),0)</f>
        <v>0</v>
      </c>
      <c r="S104" s="27">
        <f>IFERROR(VLOOKUP(C104,kolo10!$C$6:$H$134,6,0),0)</f>
        <v>0</v>
      </c>
      <c r="T104" s="27">
        <f>IFERROR(VLOOKUP(C104,kolo11!$C$6:$H$137,6,0),0)</f>
        <v>0</v>
      </c>
      <c r="U104" s="31">
        <f>IFERROR(VLOOKUP(C104,kolo12!$C$6:$H$137,6,0),0)</f>
        <v>0</v>
      </c>
      <c r="V104" s="31">
        <f>IFERROR(VLOOKUP(C104,kolo13!$C$6:$H$140,6,0),0)</f>
        <v>0</v>
      </c>
      <c r="W104" s="31">
        <f>IFERROR(VLOOKUP(C104,kolo14!$C$6:$H$131,6,0),0)</f>
        <v>0</v>
      </c>
      <c r="X104" s="31">
        <f>IFERROR(VLOOKUP(C104,kolo15!$C$6:$H$144,6,0),0)</f>
        <v>0</v>
      </c>
      <c r="Y104" s="32">
        <f>IFERROR(VLOOKUP(C104,kolo16!$C$6:$H$131,6,0),0)</f>
        <v>0</v>
      </c>
      <c r="Z104" s="33">
        <f t="array" ref="Z104">SUM(LARGE(R104:Y104,{1,2,3,4,5}))</f>
        <v>0</v>
      </c>
      <c r="AA104" s="30">
        <f>IFERROR(VLOOKUP(C104,kolo17!$C$6:$H$200,6,0),0)</f>
        <v>0</v>
      </c>
      <c r="AB104" s="27">
        <f>IFERROR(VLOOKUP(C104,kolo18!$C$6:$H$131,6,0),0)</f>
        <v>0</v>
      </c>
      <c r="AC104" s="27">
        <f>IFERROR(VLOOKUP(C104,kolo19!$C$6:$H$132,6,0),0)</f>
        <v>0</v>
      </c>
      <c r="AD104" s="31">
        <f>IFERROR(VLOOKUP(C104,kolo20!$C$6:$H$200,6,0),0)</f>
        <v>0</v>
      </c>
      <c r="AE104" s="31">
        <f>IFERROR(VLOOKUP(C104,kolo21!$C$6:$H$200,6,0),0)</f>
        <v>0</v>
      </c>
      <c r="AF104" s="31">
        <f>IFERROR(VLOOKUP(C104,kolo22!$C$6:$H$200,6,0),0)</f>
        <v>0</v>
      </c>
      <c r="AG104" s="31">
        <f>IFERROR(VLOOKUP(C104,kolo23!$C$6:$H$200,6,0),0)</f>
        <v>0</v>
      </c>
      <c r="AH104" s="32">
        <f>IFERROR(VLOOKUP(C104,kolo24!$C$6:$H$200,6,0),0)</f>
        <v>0</v>
      </c>
      <c r="AI104" s="33">
        <f t="array" ref="AI104">SUM(LARGE(AA104:AH104,{1,2,3,4,5}))</f>
        <v>0</v>
      </c>
      <c r="AJ104" s="30">
        <f>IFERROR(VLOOKUP(C104,kolo25!$C$6:$H$200,6,0),0)</f>
        <v>0</v>
      </c>
      <c r="AK104" s="27">
        <f>IFERROR(VLOOKUP(C104,kolo26!$C$6:$H$200,6,0),0)</f>
        <v>0</v>
      </c>
      <c r="AL104" s="27">
        <f>IFERROR(VLOOKUP(C104,kolo27!$C$6:$H$200,6,0),0)</f>
        <v>0</v>
      </c>
      <c r="AM104" s="31">
        <f>IFERROR(VLOOKUP(C104,kolo28!$C$6:$H$200,6,0),0)</f>
        <v>0</v>
      </c>
      <c r="AN104" s="31">
        <f>IFERROR(VLOOKUP(C104,kolo29!$C$6:$H$200,6,0),0)</f>
        <v>0</v>
      </c>
      <c r="AO104" s="31">
        <f>IFERROR(VLOOKUP(C104,kolo30!$C$6:$H$200,6,0),0)</f>
        <v>0</v>
      </c>
      <c r="AP104" s="31">
        <f>IFERROR(VLOOKUP(C104,kolo31!$C$6:$H$200,6,0),0)</f>
        <v>0</v>
      </c>
      <c r="AQ104" s="34">
        <f>IFERROR(VLOOKUP(C104,kolo32!$C$6:$H$200,6,0),0)</f>
        <v>0</v>
      </c>
      <c r="AR104" s="35">
        <f t="array" ref="AR104">SUM(LARGE(AJ104:AQ104,{1,2,3,4,5}))</f>
        <v>0</v>
      </c>
      <c r="AS104" s="36">
        <f>Q104+Z104+AI104+AR104</f>
        <v>0</v>
      </c>
    </row>
    <row r="105" spans="1:45" ht="20.399999999999999" hidden="1">
      <c r="A105" s="18">
        <f t="shared" si="4"/>
        <v>88</v>
      </c>
      <c r="B105" s="19" t="s">
        <v>49</v>
      </c>
      <c r="C105" s="20" t="str">
        <f>Popis!A103</f>
        <v>Jančijev Stjepko</v>
      </c>
      <c r="D105" s="21">
        <f>Popis!B103</f>
        <v>1969</v>
      </c>
      <c r="E105" s="22" t="str">
        <f>LEFT(F105)</f>
        <v>M</v>
      </c>
      <c r="F105" s="23" t="str">
        <f>Popis!E103</f>
        <v>M50</v>
      </c>
      <c r="G105" s="24" t="s">
        <v>50</v>
      </c>
      <c r="H105" s="25">
        <f>1 + COUNTIFS($AS$6:$AS$950,"&gt;" &amp;$AS105, $F$6:$F$950, $F105)</f>
        <v>8</v>
      </c>
      <c r="I105" s="26">
        <f>IFERROR(VLOOKUP(C105,kolo1!$C$6:$H$128,6,0),0)</f>
        <v>0</v>
      </c>
      <c r="J105" s="27">
        <f>IFERROR(VLOOKUP(C105,kolo2!$C$6:$H$200,6,0),0)</f>
        <v>0</v>
      </c>
      <c r="K105" s="27">
        <f>IFERROR(VLOOKUP(C105,kolo3!$C$6:$H$142,6,0),0)</f>
        <v>0</v>
      </c>
      <c r="L105" s="27">
        <f>IFERROR(VLOOKUP(C105,kolo4!$C$6:$H$147,6,0),0)</f>
        <v>0</v>
      </c>
      <c r="M105" s="27">
        <f>IFERROR(VLOOKUP(C105,kolo5!$C$6:$H$144,6,0),0)</f>
        <v>0</v>
      </c>
      <c r="N105" s="27">
        <f>IFERROR(VLOOKUP(C105,kolo6!$C$6:$H$141,6,0),0)</f>
        <v>0</v>
      </c>
      <c r="O105" s="27">
        <f>IFERROR(VLOOKUP(C105,kolo7!$C$6:$H$124,6,0),0)</f>
        <v>0</v>
      </c>
      <c r="P105" s="28">
        <f>IFERROR(VLOOKUP(C105,kolo8!$C$6:$H$132,6,0),0)</f>
        <v>0</v>
      </c>
      <c r="Q105" s="29">
        <f t="array" ref="Q105">SUM(LARGE(I105:P105,{1,2,3,4,5}))</f>
        <v>0</v>
      </c>
      <c r="R105" s="30">
        <f>IFERROR(VLOOKUP(C105,kolo9!$C$6:$H$137,6,0),0)</f>
        <v>0</v>
      </c>
      <c r="S105" s="27">
        <f>IFERROR(VLOOKUP(C105,kolo10!$C$6:$H$134,6,0),0)</f>
        <v>0</v>
      </c>
      <c r="T105" s="27">
        <f>IFERROR(VLOOKUP(C105,kolo11!$C$6:$H$137,6,0),0)</f>
        <v>0</v>
      </c>
      <c r="U105" s="31">
        <f>IFERROR(VLOOKUP(C105,kolo12!$C$6:$H$137,6,0),0)</f>
        <v>0</v>
      </c>
      <c r="V105" s="31">
        <f>IFERROR(VLOOKUP(C105,kolo13!$C$6:$H$140,6,0),0)</f>
        <v>0</v>
      </c>
      <c r="W105" s="31">
        <f>IFERROR(VLOOKUP(C105,kolo14!$C$6:$H$131,6,0),0)</f>
        <v>0</v>
      </c>
      <c r="X105" s="31">
        <f>IFERROR(VLOOKUP(C105,kolo15!$C$6:$H$144,6,0),0)</f>
        <v>0</v>
      </c>
      <c r="Y105" s="32">
        <f>IFERROR(VLOOKUP(C105,kolo16!$C$6:$H$131,6,0),0)</f>
        <v>0</v>
      </c>
      <c r="Z105" s="33">
        <f t="array" ref="Z105">SUM(LARGE(R105:Y105,{1,2,3,4,5}))</f>
        <v>0</v>
      </c>
      <c r="AA105" s="30">
        <f>IFERROR(VLOOKUP(C105,kolo17!$C$6:$H$200,6,0),0)</f>
        <v>0</v>
      </c>
      <c r="AB105" s="27">
        <f>IFERROR(VLOOKUP(C105,kolo18!$C$6:$H$131,6,0),0)</f>
        <v>0</v>
      </c>
      <c r="AC105" s="27">
        <f>IFERROR(VLOOKUP(C105,kolo19!$C$6:$H$132,6,0),0)</f>
        <v>0</v>
      </c>
      <c r="AD105" s="31">
        <f>IFERROR(VLOOKUP(C105,kolo20!$C$6:$H$200,6,0),0)</f>
        <v>0</v>
      </c>
      <c r="AE105" s="31">
        <f>IFERROR(VLOOKUP(C105,kolo21!$C$6:$H$200,6,0),0)</f>
        <v>0</v>
      </c>
      <c r="AF105" s="31">
        <f>IFERROR(VLOOKUP(C105,kolo22!$C$6:$H$200,6,0),0)</f>
        <v>0</v>
      </c>
      <c r="AG105" s="31">
        <f>IFERROR(VLOOKUP(C105,kolo23!$C$6:$H$200,6,0),0)</f>
        <v>0</v>
      </c>
      <c r="AH105" s="32">
        <f>IFERROR(VLOOKUP(C105,kolo24!$C$6:$H$200,6,0),0)</f>
        <v>0</v>
      </c>
      <c r="AI105" s="33">
        <f t="array" ref="AI105">SUM(LARGE(AA105:AH105,{1,2,3,4,5}))</f>
        <v>0</v>
      </c>
      <c r="AJ105" s="30">
        <f>IFERROR(VLOOKUP(C105,kolo25!$C$6:$H$200,6,0),0)</f>
        <v>0</v>
      </c>
      <c r="AK105" s="27">
        <f>IFERROR(VLOOKUP(C105,kolo26!$C$6:$H$200,6,0),0)</f>
        <v>0</v>
      </c>
      <c r="AL105" s="27">
        <f>IFERROR(VLOOKUP(C105,kolo27!$C$6:$H$200,6,0),0)</f>
        <v>0</v>
      </c>
      <c r="AM105" s="31">
        <f>IFERROR(VLOOKUP(C105,kolo28!$C$6:$H$200,6,0),0)</f>
        <v>0</v>
      </c>
      <c r="AN105" s="31">
        <f>IFERROR(VLOOKUP(C105,kolo29!$C$6:$H$200,6,0),0)</f>
        <v>0</v>
      </c>
      <c r="AO105" s="31">
        <f>IFERROR(VLOOKUP(C105,kolo30!$C$6:$H$200,6,0),0)</f>
        <v>0</v>
      </c>
      <c r="AP105" s="31">
        <f>IFERROR(VLOOKUP(C105,kolo31!$C$6:$H$200,6,0),0)</f>
        <v>0</v>
      </c>
      <c r="AQ105" s="34">
        <f>IFERROR(VLOOKUP(C105,kolo32!$C$6:$H$200,6,0),0)</f>
        <v>0</v>
      </c>
      <c r="AR105" s="35">
        <f t="array" ref="AR105">SUM(LARGE(AJ105:AQ105,{1,2,3,4,5}))</f>
        <v>0</v>
      </c>
      <c r="AS105" s="36">
        <f>Q105+Z105+AI105+AR105</f>
        <v>0</v>
      </c>
    </row>
    <row r="106" spans="1:45" ht="20.399999999999999">
      <c r="A106" s="18">
        <f t="shared" si="4"/>
        <v>26</v>
      </c>
      <c r="B106" s="19" t="s">
        <v>49</v>
      </c>
      <c r="C106" s="20" t="str">
        <f>Popis!A7</f>
        <v>Aralica Toni</v>
      </c>
      <c r="D106" s="21">
        <f>Popis!B7</f>
        <v>1980</v>
      </c>
      <c r="E106" s="22" t="str">
        <f>LEFT(F106)</f>
        <v>M</v>
      </c>
      <c r="F106" s="23" t="str">
        <f>Popis!E7</f>
        <v>M40</v>
      </c>
      <c r="G106" s="24" t="s">
        <v>50</v>
      </c>
      <c r="H106" s="25">
        <f>1 + COUNTIFS($AS$6:$AS$950,"&gt;" &amp;$AS106, $F$6:$F$950, $F106)</f>
        <v>4</v>
      </c>
      <c r="I106" s="26">
        <f>IFERROR(VLOOKUP(C106,kolo1!$C$6:$H$128,6,0),0)</f>
        <v>0</v>
      </c>
      <c r="J106" s="27">
        <f>IFERROR(VLOOKUP(C106,kolo2!$C$6:$H$200,6,0),0)</f>
        <v>0</v>
      </c>
      <c r="K106" s="27">
        <f>IFERROR(VLOOKUP(C106,kolo3!$C$6:$H$142,6,0),0)</f>
        <v>35.276507146359378</v>
      </c>
      <c r="L106" s="27">
        <f>IFERROR(VLOOKUP(C106,kolo4!$C$6:$H$147,6,0),0)</f>
        <v>0</v>
      </c>
      <c r="M106" s="27">
        <f>IFERROR(VLOOKUP(C106,kolo5!$C$6:$H$144,6,0),0)</f>
        <v>36.283906966737071</v>
      </c>
      <c r="N106" s="27">
        <f>IFERROR(VLOOKUP(C106,kolo6!$C$6:$H$141,6,0),0)</f>
        <v>39.61591220850481</v>
      </c>
      <c r="O106" s="27">
        <f>IFERROR(VLOOKUP(C106,kolo7!$C$6:$H$124,6,0),0)</f>
        <v>39.911001782728277</v>
      </c>
      <c r="P106" s="28">
        <f>IFERROR(VLOOKUP(C106,kolo8!$C$6:$H$132,6,0),0)</f>
        <v>37.809390611188945</v>
      </c>
      <c r="Q106" s="29">
        <f t="array" ref="Q106">SUM(LARGE(I106:P106,{1,2,3,4,5}))</f>
        <v>188.89671871551849</v>
      </c>
      <c r="R106" s="30">
        <f>IFERROR(VLOOKUP(C106,kolo9!$C$6:$H$137,6,0),0)</f>
        <v>30.198322884692708</v>
      </c>
      <c r="S106" s="27">
        <f>IFERROR(VLOOKUP(C106,kolo10!$C$6:$H$134,6,0),0)</f>
        <v>27.971364219027013</v>
      </c>
      <c r="T106" s="27">
        <f>IFERROR(VLOOKUP(C106,kolo11!$C$6:$H$137,6,0),0)</f>
        <v>29.011698605821127</v>
      </c>
      <c r="U106" s="31">
        <f>IFERROR(VLOOKUP(C106,kolo12!$C$6:$H$137,6,0),0)</f>
        <v>30.909370152015665</v>
      </c>
      <c r="V106" s="31">
        <f>IFERROR(VLOOKUP(C106,kolo13!$C$6:$H$140,6,0),0)</f>
        <v>0</v>
      </c>
      <c r="W106" s="31">
        <f>IFERROR(VLOOKUP(C106,kolo14!$C$6:$H$131,6,0),0)</f>
        <v>0</v>
      </c>
      <c r="X106" s="31">
        <f>IFERROR(VLOOKUP(C106,kolo15!$C$6:$H$144,6,0),0)</f>
        <v>0</v>
      </c>
      <c r="Y106" s="32">
        <f>IFERROR(VLOOKUP(C106,kolo16!$C$6:$H$131,6,0),0)</f>
        <v>0</v>
      </c>
      <c r="Z106" s="33">
        <f t="array" ref="Z106">SUM(LARGE(R106:Y106,{1,2,3,4,5}))</f>
        <v>118.0907558615565</v>
      </c>
      <c r="AA106" s="30">
        <f>IFERROR(VLOOKUP(C106,kolo17!$C$6:$H$200,6,0),0)</f>
        <v>0</v>
      </c>
      <c r="AB106" s="27">
        <f>IFERROR(VLOOKUP(C106,kolo18!$C$6:$H$131,6,0),0)</f>
        <v>0</v>
      </c>
      <c r="AC106" s="27">
        <f>IFERROR(VLOOKUP(C106,kolo19!$C$6:$H$132,6,0),0)</f>
        <v>0</v>
      </c>
      <c r="AD106" s="31">
        <f>IFERROR(VLOOKUP(C106,kolo20!$C$6:$H$200,6,0),0)</f>
        <v>0</v>
      </c>
      <c r="AE106" s="31">
        <f>IFERROR(VLOOKUP(C106,kolo21!$C$6:$H$200,6,0),0)</f>
        <v>0</v>
      </c>
      <c r="AF106" s="31">
        <f>IFERROR(VLOOKUP(C106,kolo22!$C$6:$H$200,6,0),0)</f>
        <v>0</v>
      </c>
      <c r="AG106" s="31">
        <f>IFERROR(VLOOKUP(C106,kolo23!$C$6:$H$200,6,0),0)</f>
        <v>0</v>
      </c>
      <c r="AH106" s="32">
        <f>IFERROR(VLOOKUP(C106,kolo24!$C$6:$H$200,6,0),0)</f>
        <v>0</v>
      </c>
      <c r="AI106" s="33">
        <f t="array" ref="AI106">SUM(LARGE(AA106:AH106,{1,2,3,4,5}))</f>
        <v>0</v>
      </c>
      <c r="AJ106" s="30">
        <f>IFERROR(VLOOKUP(C106,kolo25!$C$6:$H$200,6,0),0)</f>
        <v>0</v>
      </c>
      <c r="AK106" s="27">
        <f>IFERROR(VLOOKUP(C106,kolo26!$C$6:$H$200,6,0),0)</f>
        <v>0</v>
      </c>
      <c r="AL106" s="27">
        <f>IFERROR(VLOOKUP(C106,kolo27!$C$6:$H$200,6,0),0)</f>
        <v>0</v>
      </c>
      <c r="AM106" s="31">
        <f>IFERROR(VLOOKUP(C106,kolo28!$C$6:$H$200,6,0),0)</f>
        <v>0</v>
      </c>
      <c r="AN106" s="31">
        <f>IFERROR(VLOOKUP(C106,kolo29!$C$6:$H$200,6,0),0)</f>
        <v>0</v>
      </c>
      <c r="AO106" s="31">
        <f>IFERROR(VLOOKUP(C106,kolo30!$C$6:$H$200,6,0),0)</f>
        <v>0</v>
      </c>
      <c r="AP106" s="31">
        <f>IFERROR(VLOOKUP(C106,kolo31!$C$6:$H$200,6,0),0)</f>
        <v>0</v>
      </c>
      <c r="AQ106" s="34">
        <f>IFERROR(VLOOKUP(C106,kolo32!$C$6:$H$200,6,0),0)</f>
        <v>0</v>
      </c>
      <c r="AR106" s="35">
        <f t="array" ref="AR106">SUM(LARGE(AJ106:AQ106,{1,2,3,4,5}))</f>
        <v>0</v>
      </c>
      <c r="AS106" s="36">
        <f>Q106+Z106+AI106+AR106</f>
        <v>306.98747457707498</v>
      </c>
    </row>
    <row r="107" spans="1:45" ht="20.399999999999999">
      <c r="A107" s="18">
        <f t="shared" si="4"/>
        <v>27</v>
      </c>
      <c r="B107" s="19" t="s">
        <v>49</v>
      </c>
      <c r="C107" s="20" t="str">
        <f>Popis!A267</f>
        <v>Turkalj Krešimir</v>
      </c>
      <c r="D107" s="21">
        <f>Popis!B267</f>
        <v>1974</v>
      </c>
      <c r="E107" s="22" t="str">
        <f>LEFT(F107)</f>
        <v>M</v>
      </c>
      <c r="F107" s="23" t="str">
        <f>Popis!E267</f>
        <v>M45</v>
      </c>
      <c r="G107" s="24" t="s">
        <v>50</v>
      </c>
      <c r="H107" s="25">
        <f>1 + COUNTIFS($AS$6:$AS$950,"&gt;" &amp;$AS107, $F$6:$F$950, $F107)</f>
        <v>4</v>
      </c>
      <c r="I107" s="26">
        <f>IFERROR(VLOOKUP(C107,kolo1!$C$6:$H$128,6,0),0)</f>
        <v>0</v>
      </c>
      <c r="J107" s="27">
        <f>IFERROR(VLOOKUP(C107,kolo2!$C$6:$H$200,6,0),0)</f>
        <v>32.35797692617426</v>
      </c>
      <c r="K107" s="27">
        <f>IFERROR(VLOOKUP(C107,kolo3!$C$6:$H$142,6,0),0)</f>
        <v>24.745594928781045</v>
      </c>
      <c r="L107" s="27">
        <f>IFERROR(VLOOKUP(C107,kolo4!$C$6:$H$147,6,0),0)</f>
        <v>30.418886726544851</v>
      </c>
      <c r="M107" s="27">
        <f>IFERROR(VLOOKUP(C107,kolo5!$C$6:$H$144,6,0),0)</f>
        <v>0</v>
      </c>
      <c r="N107" s="27">
        <f>IFERROR(VLOOKUP(C107,kolo6!$C$6:$H$141,6,0),0)</f>
        <v>29.1055681531872</v>
      </c>
      <c r="O107" s="27">
        <f>IFERROR(VLOOKUP(C107,kolo7!$C$6:$H$124,6,0),0)</f>
        <v>29.787201810903028</v>
      </c>
      <c r="P107" s="28">
        <f>IFERROR(VLOOKUP(C107,kolo8!$C$6:$H$132,6,0),0)</f>
        <v>0</v>
      </c>
      <c r="Q107" s="29">
        <f t="array" ref="Q107">SUM(LARGE(I107:P107,{1,2,3,4,5}))</f>
        <v>146.41522854559037</v>
      </c>
      <c r="R107" s="30">
        <f>IFERROR(VLOOKUP(C107,kolo9!$C$6:$H$137,6,0),0)</f>
        <v>0</v>
      </c>
      <c r="S107" s="27">
        <f>IFERROR(VLOOKUP(C107,kolo10!$C$6:$H$134,6,0),0)</f>
        <v>0</v>
      </c>
      <c r="T107" s="27">
        <f>IFERROR(VLOOKUP(C107,kolo11!$C$6:$H$137,6,0),0)</f>
        <v>24.513787944699679</v>
      </c>
      <c r="U107" s="31">
        <f>IFERROR(VLOOKUP(C107,kolo12!$C$6:$H$137,6,0),0)</f>
        <v>0</v>
      </c>
      <c r="V107" s="31">
        <f>IFERROR(VLOOKUP(C107,kolo13!$C$6:$H$140,6,0),0)</f>
        <v>0</v>
      </c>
      <c r="W107" s="31">
        <f>IFERROR(VLOOKUP(C107,kolo14!$C$6:$H$131,6,0),0)</f>
        <v>24.386526444139612</v>
      </c>
      <c r="X107" s="31">
        <f>IFERROR(VLOOKUP(C107,kolo15!$C$6:$H$144,6,0),0)</f>
        <v>24.561767945510805</v>
      </c>
      <c r="Y107" s="32">
        <f>IFERROR(VLOOKUP(C107,kolo16!$C$6:$H$131,6,0),0)</f>
        <v>23.567908351194067</v>
      </c>
      <c r="Z107" s="33">
        <f t="array" ref="Z107">SUM(LARGE(R107:Y107,{1,2,3,4,5}))</f>
        <v>97.029990685544163</v>
      </c>
      <c r="AA107" s="30">
        <f>IFERROR(VLOOKUP(C107,kolo17!$C$6:$H$200,6,0),0)</f>
        <v>24.771317764628733</v>
      </c>
      <c r="AB107" s="27">
        <f>IFERROR(VLOOKUP(C107,kolo18!$C$6:$H$131,6,0),0)</f>
        <v>28.108119419116711</v>
      </c>
      <c r="AC107" s="27">
        <f>IFERROR(VLOOKUP(C107,kolo19!$C$6:$H$132,6,0),0)</f>
        <v>0</v>
      </c>
      <c r="AD107" s="31">
        <f>IFERROR(VLOOKUP(C107,kolo20!$C$6:$H$200,6,0),0)</f>
        <v>0</v>
      </c>
      <c r="AE107" s="31">
        <f>IFERROR(VLOOKUP(C107,kolo21!$C$6:$H$200,6,0),0)</f>
        <v>0</v>
      </c>
      <c r="AF107" s="31">
        <f>IFERROR(VLOOKUP(C107,kolo22!$C$6:$H$200,6,0),0)</f>
        <v>0</v>
      </c>
      <c r="AG107" s="31">
        <f>IFERROR(VLOOKUP(C107,kolo23!$C$6:$H$200,6,0),0)</f>
        <v>0</v>
      </c>
      <c r="AH107" s="32">
        <f>IFERROR(VLOOKUP(C107,kolo24!$C$6:$H$200,6,0),0)</f>
        <v>0</v>
      </c>
      <c r="AI107" s="33">
        <f t="array" ref="AI107">SUM(LARGE(AA107:AH107,{1,2,3,4,5}))</f>
        <v>52.879437183745445</v>
      </c>
      <c r="AJ107" s="30">
        <f>IFERROR(VLOOKUP(C107,kolo25!$C$6:$H$200,6,0),0)</f>
        <v>0</v>
      </c>
      <c r="AK107" s="27">
        <f>IFERROR(VLOOKUP(C107,kolo26!$C$6:$H$200,6,0),0)</f>
        <v>0</v>
      </c>
      <c r="AL107" s="27">
        <f>IFERROR(VLOOKUP(C107,kolo27!$C$6:$H$200,6,0),0)</f>
        <v>0</v>
      </c>
      <c r="AM107" s="31">
        <f>IFERROR(VLOOKUP(C107,kolo28!$C$6:$H$200,6,0),0)</f>
        <v>0</v>
      </c>
      <c r="AN107" s="31">
        <f>IFERROR(VLOOKUP(C107,kolo29!$C$6:$H$200,6,0),0)</f>
        <v>0</v>
      </c>
      <c r="AO107" s="31">
        <f>IFERROR(VLOOKUP(C107,kolo30!$C$6:$H$200,6,0),0)</f>
        <v>0</v>
      </c>
      <c r="AP107" s="31">
        <f>IFERROR(VLOOKUP(C107,kolo31!$C$6:$H$200,6,0),0)</f>
        <v>0</v>
      </c>
      <c r="AQ107" s="34">
        <f>IFERROR(VLOOKUP(C107,kolo32!$C$6:$H$200,6,0),0)</f>
        <v>0</v>
      </c>
      <c r="AR107" s="35">
        <f t="array" ref="AR107">SUM(LARGE(AJ107:AQ107,{1,2,3,4,5}))</f>
        <v>0</v>
      </c>
      <c r="AS107" s="36">
        <f>Q107+Z107+AI107+AR107</f>
        <v>296.32465641488</v>
      </c>
    </row>
    <row r="108" spans="1:45" ht="20.399999999999999" hidden="1">
      <c r="A108" s="18">
        <f t="shared" si="4"/>
        <v>88</v>
      </c>
      <c r="B108" s="19" t="s">
        <v>49</v>
      </c>
      <c r="C108" s="20" t="str">
        <f>Popis!A106</f>
        <v>Jelić Neno</v>
      </c>
      <c r="D108" s="21">
        <f>Popis!B106</f>
        <v>1980</v>
      </c>
      <c r="E108" s="22" t="str">
        <f>LEFT(F108)</f>
        <v>M</v>
      </c>
      <c r="F108" s="23" t="str">
        <f>Popis!E106</f>
        <v>M40</v>
      </c>
      <c r="G108" s="24" t="s">
        <v>50</v>
      </c>
      <c r="H108" s="25">
        <f>1 + COUNTIFS($AS$6:$AS$950,"&gt;" &amp;$AS108, $F$6:$F$950, $F108)</f>
        <v>17</v>
      </c>
      <c r="I108" s="26">
        <f>IFERROR(VLOOKUP(C108,kolo1!$C$6:$H$128,6,0),0)</f>
        <v>0</v>
      </c>
      <c r="J108" s="27">
        <f>IFERROR(VLOOKUP(C108,kolo2!$C$6:$H$200,6,0),0)</f>
        <v>0</v>
      </c>
      <c r="K108" s="27">
        <f>IFERROR(VLOOKUP(C108,kolo3!$C$6:$H$142,6,0),0)</f>
        <v>0</v>
      </c>
      <c r="L108" s="27">
        <f>IFERROR(VLOOKUP(C108,kolo4!$C$6:$H$147,6,0),0)</f>
        <v>0</v>
      </c>
      <c r="M108" s="27">
        <f>IFERROR(VLOOKUP(C108,kolo5!$C$6:$H$144,6,0),0)</f>
        <v>0</v>
      </c>
      <c r="N108" s="27">
        <f>IFERROR(VLOOKUP(C108,kolo6!$C$6:$H$141,6,0),0)</f>
        <v>0</v>
      </c>
      <c r="O108" s="27">
        <f>IFERROR(VLOOKUP(C108,kolo7!$C$6:$H$124,6,0),0)</f>
        <v>0</v>
      </c>
      <c r="P108" s="28">
        <f>IFERROR(VLOOKUP(C108,kolo8!$C$6:$H$132,6,0),0)</f>
        <v>0</v>
      </c>
      <c r="Q108" s="29">
        <f t="array" ref="Q108">SUM(LARGE(I108:P108,{1,2,3,4,5}))</f>
        <v>0</v>
      </c>
      <c r="R108" s="30">
        <f>IFERROR(VLOOKUP(C108,kolo9!$C$6:$H$137,6,0),0)</f>
        <v>0</v>
      </c>
      <c r="S108" s="27">
        <f>IFERROR(VLOOKUP(C108,kolo10!$C$6:$H$134,6,0),0)</f>
        <v>0</v>
      </c>
      <c r="T108" s="27">
        <f>IFERROR(VLOOKUP(C108,kolo11!$C$6:$H$137,6,0),0)</f>
        <v>0</v>
      </c>
      <c r="U108" s="31">
        <f>IFERROR(VLOOKUP(C108,kolo12!$C$6:$H$137,6,0),0)</f>
        <v>0</v>
      </c>
      <c r="V108" s="31">
        <f>IFERROR(VLOOKUP(C108,kolo13!$C$6:$H$140,6,0),0)</f>
        <v>0</v>
      </c>
      <c r="W108" s="31">
        <f>IFERROR(VLOOKUP(C108,kolo14!$C$6:$H$131,6,0),0)</f>
        <v>0</v>
      </c>
      <c r="X108" s="31">
        <f>IFERROR(VLOOKUP(C108,kolo15!$C$6:$H$144,6,0),0)</f>
        <v>0</v>
      </c>
      <c r="Y108" s="32">
        <f>IFERROR(VLOOKUP(C108,kolo16!$C$6:$H$131,6,0),0)</f>
        <v>0</v>
      </c>
      <c r="Z108" s="33">
        <f t="array" ref="Z108">SUM(LARGE(R108:Y108,{1,2,3,4,5}))</f>
        <v>0</v>
      </c>
      <c r="AA108" s="30">
        <f>IFERROR(VLOOKUP(C108,kolo17!$C$6:$H$200,6,0),0)</f>
        <v>0</v>
      </c>
      <c r="AB108" s="27">
        <f>IFERROR(VLOOKUP(C108,kolo18!$C$6:$H$131,6,0),0)</f>
        <v>0</v>
      </c>
      <c r="AC108" s="27">
        <f>IFERROR(VLOOKUP(C108,kolo19!$C$6:$H$132,6,0),0)</f>
        <v>0</v>
      </c>
      <c r="AD108" s="31">
        <f>IFERROR(VLOOKUP(C108,kolo20!$C$6:$H$200,6,0),0)</f>
        <v>0</v>
      </c>
      <c r="AE108" s="31">
        <f>IFERROR(VLOOKUP(C108,kolo21!$C$6:$H$200,6,0),0)</f>
        <v>0</v>
      </c>
      <c r="AF108" s="31">
        <f>IFERROR(VLOOKUP(C108,kolo22!$C$6:$H$200,6,0),0)</f>
        <v>0</v>
      </c>
      <c r="AG108" s="31">
        <f>IFERROR(VLOOKUP(C108,kolo23!$C$6:$H$200,6,0),0)</f>
        <v>0</v>
      </c>
      <c r="AH108" s="32">
        <f>IFERROR(VLOOKUP(C108,kolo24!$C$6:$H$200,6,0),0)</f>
        <v>0</v>
      </c>
      <c r="AI108" s="33">
        <f t="array" ref="AI108">SUM(LARGE(AA108:AH108,{1,2,3,4,5}))</f>
        <v>0</v>
      </c>
      <c r="AJ108" s="30">
        <f>IFERROR(VLOOKUP(C108,kolo25!$C$6:$H$200,6,0),0)</f>
        <v>0</v>
      </c>
      <c r="AK108" s="27">
        <f>IFERROR(VLOOKUP(C108,kolo26!$C$6:$H$200,6,0),0)</f>
        <v>0</v>
      </c>
      <c r="AL108" s="27">
        <f>IFERROR(VLOOKUP(C108,kolo27!$C$6:$H$200,6,0),0)</f>
        <v>0</v>
      </c>
      <c r="AM108" s="31">
        <f>IFERROR(VLOOKUP(C108,kolo28!$C$6:$H$200,6,0),0)</f>
        <v>0</v>
      </c>
      <c r="AN108" s="31">
        <f>IFERROR(VLOOKUP(C108,kolo29!$C$6:$H$200,6,0),0)</f>
        <v>0</v>
      </c>
      <c r="AO108" s="31">
        <f>IFERROR(VLOOKUP(C108,kolo30!$C$6:$H$200,6,0),0)</f>
        <v>0</v>
      </c>
      <c r="AP108" s="31">
        <f>IFERROR(VLOOKUP(C108,kolo31!$C$6:$H$200,6,0),0)</f>
        <v>0</v>
      </c>
      <c r="AQ108" s="34">
        <f>IFERROR(VLOOKUP(C108,kolo32!$C$6:$H$200,6,0),0)</f>
        <v>0</v>
      </c>
      <c r="AR108" s="35">
        <f t="array" ref="AR108">SUM(LARGE(AJ108:AQ108,{1,2,3,4,5}))</f>
        <v>0</v>
      </c>
      <c r="AS108" s="36">
        <f>Q108+Z108+AI108+AR108</f>
        <v>0</v>
      </c>
    </row>
    <row r="109" spans="1:45" ht="20.399999999999999">
      <c r="A109" s="18">
        <f t="shared" si="4"/>
        <v>28</v>
      </c>
      <c r="B109" s="19" t="s">
        <v>49</v>
      </c>
      <c r="C109" s="20" t="str">
        <f>Popis!A201</f>
        <v>Pavlović Bojan</v>
      </c>
      <c r="D109" s="21">
        <f>Popis!B201</f>
        <v>1984</v>
      </c>
      <c r="E109" s="22" t="str">
        <f>LEFT(F109)</f>
        <v>M</v>
      </c>
      <c r="F109" s="23" t="str">
        <f>Popis!E201</f>
        <v>M35</v>
      </c>
      <c r="G109" s="24" t="s">
        <v>50</v>
      </c>
      <c r="H109" s="25">
        <f>1 + COUNTIFS($AS$6:$AS$950,"&gt;" &amp;$AS109, $F$6:$F$950, $F109)</f>
        <v>5</v>
      </c>
      <c r="I109" s="26">
        <f>IFERROR(VLOOKUP(C109,kolo1!$C$6:$H$128,6,0),0)</f>
        <v>0</v>
      </c>
      <c r="J109" s="27">
        <f>IFERROR(VLOOKUP(C109,kolo2!$C$6:$H$200,6,0),0)</f>
        <v>0</v>
      </c>
      <c r="K109" s="27">
        <f>IFERROR(VLOOKUP(C109,kolo3!$C$6:$H$142,6,0),0)</f>
        <v>0</v>
      </c>
      <c r="L109" s="27">
        <f>IFERROR(VLOOKUP(C109,kolo4!$C$6:$H$147,6,0),0)</f>
        <v>0</v>
      </c>
      <c r="M109" s="27">
        <f>IFERROR(VLOOKUP(C109,kolo5!$C$6:$H$144,6,0),0)</f>
        <v>0</v>
      </c>
      <c r="N109" s="27">
        <f>IFERROR(VLOOKUP(C109,kolo6!$C$6:$H$141,6,0),0)</f>
        <v>0</v>
      </c>
      <c r="O109" s="27">
        <f>IFERROR(VLOOKUP(C109,kolo7!$C$6:$H$124,6,0),0)</f>
        <v>49.51797984474193</v>
      </c>
      <c r="P109" s="28">
        <f>IFERROR(VLOOKUP(C109,kolo8!$C$6:$H$132,6,0),0)</f>
        <v>48.409215435047031</v>
      </c>
      <c r="Q109" s="29">
        <f t="array" ref="Q109">SUM(LARGE(I109:P109,{1,2,3,4,5}))</f>
        <v>97.927195279788961</v>
      </c>
      <c r="R109" s="30">
        <f>IFERROR(VLOOKUP(C109,kolo9!$C$6:$H$137,6,0),0)</f>
        <v>0</v>
      </c>
      <c r="S109" s="27">
        <f>IFERROR(VLOOKUP(C109,kolo10!$C$6:$H$134,6,0),0)</f>
        <v>0</v>
      </c>
      <c r="T109" s="27">
        <f>IFERROR(VLOOKUP(C109,kolo11!$C$6:$H$137,6,0),0)</f>
        <v>0</v>
      </c>
      <c r="U109" s="31">
        <f>IFERROR(VLOOKUP(C109,kolo12!$C$6:$H$137,6,0),0)</f>
        <v>32.924808623837336</v>
      </c>
      <c r="V109" s="31">
        <f>IFERROR(VLOOKUP(C109,kolo13!$C$6:$H$140,6,0),0)</f>
        <v>0</v>
      </c>
      <c r="W109" s="31">
        <f>IFERROR(VLOOKUP(C109,kolo14!$C$6:$H$131,6,0),0)</f>
        <v>0</v>
      </c>
      <c r="X109" s="31">
        <f>IFERROR(VLOOKUP(C109,kolo15!$C$6:$H$144,6,0),0)</f>
        <v>36.555828331906163</v>
      </c>
      <c r="Y109" s="32">
        <f>IFERROR(VLOOKUP(C109,kolo16!$C$6:$H$131,6,0),0)</f>
        <v>37.839177273040683</v>
      </c>
      <c r="Z109" s="33">
        <f t="array" ref="Z109">SUM(LARGE(R109:Y109,{1,2,3,4,5}))</f>
        <v>107.31981422878418</v>
      </c>
      <c r="AA109" s="30">
        <f>IFERROR(VLOOKUP(C109,kolo17!$C$6:$H$200,6,0),0)</f>
        <v>39.911305139755214</v>
      </c>
      <c r="AB109" s="27">
        <f>IFERROR(VLOOKUP(C109,kolo18!$C$6:$H$131,6,0),0)</f>
        <v>0</v>
      </c>
      <c r="AC109" s="27">
        <f>IFERROR(VLOOKUP(C109,kolo19!$C$6:$H$132,6,0),0)</f>
        <v>42.7406636605388</v>
      </c>
      <c r="AD109" s="31">
        <f>IFERROR(VLOOKUP(C109,kolo20!$C$6:$H$200,6,0),0)</f>
        <v>0</v>
      </c>
      <c r="AE109" s="31">
        <f>IFERROR(VLOOKUP(C109,kolo21!$C$6:$H$200,6,0),0)</f>
        <v>0</v>
      </c>
      <c r="AF109" s="31">
        <f>IFERROR(VLOOKUP(C109,kolo22!$C$6:$H$200,6,0),0)</f>
        <v>0</v>
      </c>
      <c r="AG109" s="31">
        <f>IFERROR(VLOOKUP(C109,kolo23!$C$6:$H$200,6,0),0)</f>
        <v>0</v>
      </c>
      <c r="AH109" s="32">
        <f>IFERROR(VLOOKUP(C109,kolo24!$C$6:$H$200,6,0),0)</f>
        <v>0</v>
      </c>
      <c r="AI109" s="33">
        <f t="array" ref="AI109">SUM(LARGE(AA109:AH109,{1,2,3,4,5}))</f>
        <v>82.651968800294014</v>
      </c>
      <c r="AJ109" s="30">
        <f>IFERROR(VLOOKUP(C109,kolo25!$C$6:$H$200,6,0),0)</f>
        <v>0</v>
      </c>
      <c r="AK109" s="27">
        <f>IFERROR(VLOOKUP(C109,kolo26!$C$6:$H$200,6,0),0)</f>
        <v>0</v>
      </c>
      <c r="AL109" s="27">
        <f>IFERROR(VLOOKUP(C109,kolo27!$C$6:$H$200,6,0),0)</f>
        <v>0</v>
      </c>
      <c r="AM109" s="31">
        <f>IFERROR(VLOOKUP(C109,kolo28!$C$6:$H$200,6,0),0)</f>
        <v>0</v>
      </c>
      <c r="AN109" s="31">
        <f>IFERROR(VLOOKUP(C109,kolo29!$C$6:$H$200,6,0),0)</f>
        <v>0</v>
      </c>
      <c r="AO109" s="31">
        <f>IFERROR(VLOOKUP(C109,kolo30!$C$6:$H$200,6,0),0)</f>
        <v>0</v>
      </c>
      <c r="AP109" s="31">
        <f>IFERROR(VLOOKUP(C109,kolo31!$C$6:$H$200,6,0),0)</f>
        <v>0</v>
      </c>
      <c r="AQ109" s="34">
        <f>IFERROR(VLOOKUP(C109,kolo32!$C$6:$H$200,6,0),0)</f>
        <v>0</v>
      </c>
      <c r="AR109" s="35">
        <f t="array" ref="AR109">SUM(LARGE(AJ109:AQ109,{1,2,3,4,5}))</f>
        <v>0</v>
      </c>
      <c r="AS109" s="36">
        <f>Q109+Z109+AI109+AR109</f>
        <v>287.89897830886719</v>
      </c>
    </row>
    <row r="110" spans="1:45" ht="20.399999999999999" hidden="1">
      <c r="A110" s="18">
        <f t="shared" si="4"/>
        <v>88</v>
      </c>
      <c r="B110" s="19" t="s">
        <v>49</v>
      </c>
      <c r="C110" s="20" t="str">
        <f>Popis!A108</f>
        <v>Jularić Zvonimir</v>
      </c>
      <c r="D110" s="21">
        <f>Popis!B108</f>
        <v>1982</v>
      </c>
      <c r="E110" s="22" t="str">
        <f>LEFT(F110)</f>
        <v>M</v>
      </c>
      <c r="F110" s="23" t="str">
        <f>Popis!E108</f>
        <v>M35</v>
      </c>
      <c r="G110" s="24" t="s">
        <v>50</v>
      </c>
      <c r="H110" s="25">
        <f>1 + COUNTIFS($AS$6:$AS$950,"&gt;" &amp;$AS110, $F$6:$F$950, $F110)</f>
        <v>10</v>
      </c>
      <c r="I110" s="26">
        <f>IFERROR(VLOOKUP(C110,kolo1!$C$6:$H$128,6,0),0)</f>
        <v>0</v>
      </c>
      <c r="J110" s="27">
        <f>IFERROR(VLOOKUP(C110,kolo2!$C$6:$H$200,6,0),0)</f>
        <v>0</v>
      </c>
      <c r="K110" s="27">
        <f>IFERROR(VLOOKUP(C110,kolo3!$C$6:$H$142,6,0),0)</f>
        <v>0</v>
      </c>
      <c r="L110" s="27">
        <f>IFERROR(VLOOKUP(C110,kolo4!$C$6:$H$147,6,0),0)</f>
        <v>0</v>
      </c>
      <c r="M110" s="27">
        <f>IFERROR(VLOOKUP(C110,kolo5!$C$6:$H$144,6,0),0)</f>
        <v>0</v>
      </c>
      <c r="N110" s="27">
        <f>IFERROR(VLOOKUP(C110,kolo6!$C$6:$H$141,6,0),0)</f>
        <v>0</v>
      </c>
      <c r="O110" s="27">
        <f>IFERROR(VLOOKUP(C110,kolo7!$C$6:$H$124,6,0),0)</f>
        <v>0</v>
      </c>
      <c r="P110" s="28">
        <f>IFERROR(VLOOKUP(C110,kolo8!$C$6:$H$132,6,0),0)</f>
        <v>0</v>
      </c>
      <c r="Q110" s="29">
        <f t="array" ref="Q110">SUM(LARGE(I110:P110,{1,2,3,4,5}))</f>
        <v>0</v>
      </c>
      <c r="R110" s="30">
        <f>IFERROR(VLOOKUP(C110,kolo9!$C$6:$H$137,6,0),0)</f>
        <v>0</v>
      </c>
      <c r="S110" s="27">
        <f>IFERROR(VLOOKUP(C110,kolo10!$C$6:$H$134,6,0),0)</f>
        <v>0</v>
      </c>
      <c r="T110" s="27">
        <f>IFERROR(VLOOKUP(C110,kolo11!$C$6:$H$137,6,0),0)</f>
        <v>0</v>
      </c>
      <c r="U110" s="31">
        <f>IFERROR(VLOOKUP(C110,kolo12!$C$6:$H$137,6,0),0)</f>
        <v>0</v>
      </c>
      <c r="V110" s="31">
        <f>IFERROR(VLOOKUP(C110,kolo13!$C$6:$H$140,6,0),0)</f>
        <v>0</v>
      </c>
      <c r="W110" s="31">
        <f>IFERROR(VLOOKUP(C110,kolo14!$C$6:$H$131,6,0),0)</f>
        <v>0</v>
      </c>
      <c r="X110" s="31">
        <f>IFERROR(VLOOKUP(C110,kolo15!$C$6:$H$144,6,0),0)</f>
        <v>0</v>
      </c>
      <c r="Y110" s="32">
        <f>IFERROR(VLOOKUP(C110,kolo16!$C$6:$H$131,6,0),0)</f>
        <v>0</v>
      </c>
      <c r="Z110" s="33">
        <f t="array" ref="Z110">SUM(LARGE(R110:Y110,{1,2,3,4,5}))</f>
        <v>0</v>
      </c>
      <c r="AA110" s="30">
        <f>IFERROR(VLOOKUP(C110,kolo17!$C$6:$H$200,6,0),0)</f>
        <v>0</v>
      </c>
      <c r="AB110" s="27">
        <f>IFERROR(VLOOKUP(C110,kolo18!$C$6:$H$131,6,0),0)</f>
        <v>0</v>
      </c>
      <c r="AC110" s="27">
        <f>IFERROR(VLOOKUP(C110,kolo19!$C$6:$H$132,6,0),0)</f>
        <v>0</v>
      </c>
      <c r="AD110" s="31">
        <f>IFERROR(VLOOKUP(C110,kolo20!$C$6:$H$200,6,0),0)</f>
        <v>0</v>
      </c>
      <c r="AE110" s="31">
        <f>IFERROR(VLOOKUP(C110,kolo21!$C$6:$H$200,6,0),0)</f>
        <v>0</v>
      </c>
      <c r="AF110" s="31">
        <f>IFERROR(VLOOKUP(C110,kolo22!$C$6:$H$200,6,0),0)</f>
        <v>0</v>
      </c>
      <c r="AG110" s="31">
        <f>IFERROR(VLOOKUP(C110,kolo23!$C$6:$H$200,6,0),0)</f>
        <v>0</v>
      </c>
      <c r="AH110" s="32">
        <f>IFERROR(VLOOKUP(C110,kolo24!$C$6:$H$200,6,0),0)</f>
        <v>0</v>
      </c>
      <c r="AI110" s="33">
        <f t="array" ref="AI110">SUM(LARGE(AA110:AH110,{1,2,3,4,5}))</f>
        <v>0</v>
      </c>
      <c r="AJ110" s="30">
        <f>IFERROR(VLOOKUP(C110,kolo25!$C$6:$H$200,6,0),0)</f>
        <v>0</v>
      </c>
      <c r="AK110" s="27">
        <f>IFERROR(VLOOKUP(C110,kolo26!$C$6:$H$200,6,0),0)</f>
        <v>0</v>
      </c>
      <c r="AL110" s="27">
        <f>IFERROR(VLOOKUP(C110,kolo27!$C$6:$H$200,6,0),0)</f>
        <v>0</v>
      </c>
      <c r="AM110" s="31">
        <f>IFERROR(VLOOKUP(C110,kolo28!$C$6:$H$200,6,0),0)</f>
        <v>0</v>
      </c>
      <c r="AN110" s="31">
        <f>IFERROR(VLOOKUP(C110,kolo29!$C$6:$H$200,6,0),0)</f>
        <v>0</v>
      </c>
      <c r="AO110" s="31">
        <f>IFERROR(VLOOKUP(C110,kolo30!$C$6:$H$200,6,0),0)</f>
        <v>0</v>
      </c>
      <c r="AP110" s="31">
        <f>IFERROR(VLOOKUP(C110,kolo31!$C$6:$H$200,6,0),0)</f>
        <v>0</v>
      </c>
      <c r="AQ110" s="34">
        <f>IFERROR(VLOOKUP(C110,kolo32!$C$6:$H$200,6,0),0)</f>
        <v>0</v>
      </c>
      <c r="AR110" s="35">
        <f t="array" ref="AR110">SUM(LARGE(AJ110:AQ110,{1,2,3,4,5}))</f>
        <v>0</v>
      </c>
      <c r="AS110" s="36">
        <f>Q110+Z110+AI110+AR110</f>
        <v>0</v>
      </c>
    </row>
    <row r="111" spans="1:45" ht="20.399999999999999" hidden="1">
      <c r="A111" s="18">
        <f t="shared" si="4"/>
        <v>88</v>
      </c>
      <c r="B111" s="19" t="s">
        <v>49</v>
      </c>
      <c r="C111" s="20" t="str">
        <f>Popis!A109</f>
        <v>Jurčić Matko</v>
      </c>
      <c r="D111" s="21">
        <f>Popis!B109</f>
        <v>2005</v>
      </c>
      <c r="E111" s="22" t="str">
        <f>LEFT(F111)</f>
        <v>M</v>
      </c>
      <c r="F111" s="23" t="str">
        <f>Popis!E109</f>
        <v>MU16</v>
      </c>
      <c r="G111" s="24" t="s">
        <v>50</v>
      </c>
      <c r="H111" s="25">
        <f>1 + COUNTIFS($AS$6:$AS$950,"&gt;" &amp;$AS111, $F$6:$F$950, $F111)</f>
        <v>1</v>
      </c>
      <c r="I111" s="26">
        <f>IFERROR(VLOOKUP(C111,kolo1!$C$6:$H$128,6,0),0)</f>
        <v>0</v>
      </c>
      <c r="J111" s="27">
        <f>IFERROR(VLOOKUP(C111,kolo2!$C$6:$H$200,6,0),0)</f>
        <v>0</v>
      </c>
      <c r="K111" s="27">
        <f>IFERROR(VLOOKUP(C111,kolo3!$C$6:$H$142,6,0),0)</f>
        <v>0</v>
      </c>
      <c r="L111" s="27">
        <f>IFERROR(VLOOKUP(C111,kolo4!$C$6:$H$147,6,0),0)</f>
        <v>0</v>
      </c>
      <c r="M111" s="27">
        <f>IFERROR(VLOOKUP(C111,kolo5!$C$6:$H$144,6,0),0)</f>
        <v>0</v>
      </c>
      <c r="N111" s="27">
        <f>IFERROR(VLOOKUP(C111,kolo6!$C$6:$H$141,6,0),0)</f>
        <v>0</v>
      </c>
      <c r="O111" s="27">
        <f>IFERROR(VLOOKUP(C111,kolo7!$C$6:$H$124,6,0),0)</f>
        <v>0</v>
      </c>
      <c r="P111" s="28">
        <f>IFERROR(VLOOKUP(C111,kolo8!$C$6:$H$132,6,0),0)</f>
        <v>0</v>
      </c>
      <c r="Q111" s="29">
        <f t="array" ref="Q111">SUM(LARGE(I111:P111,{1,2,3,4,5}))</f>
        <v>0</v>
      </c>
      <c r="R111" s="30">
        <f>IFERROR(VLOOKUP(C111,kolo9!$C$6:$H$137,6,0),0)</f>
        <v>0</v>
      </c>
      <c r="S111" s="27">
        <f>IFERROR(VLOOKUP(C111,kolo10!$C$6:$H$134,6,0),0)</f>
        <v>0</v>
      </c>
      <c r="T111" s="27">
        <f>IFERROR(VLOOKUP(C111,kolo11!$C$6:$H$137,6,0),0)</f>
        <v>0</v>
      </c>
      <c r="U111" s="31">
        <f>IFERROR(VLOOKUP(C111,kolo12!$C$6:$H$137,6,0),0)</f>
        <v>0</v>
      </c>
      <c r="V111" s="31">
        <f>IFERROR(VLOOKUP(C111,kolo13!$C$6:$H$140,6,0),0)</f>
        <v>0</v>
      </c>
      <c r="W111" s="31">
        <f>IFERROR(VLOOKUP(C111,kolo14!$C$6:$H$131,6,0),0)</f>
        <v>0</v>
      </c>
      <c r="X111" s="31">
        <f>IFERROR(VLOOKUP(C111,kolo15!$C$6:$H$144,6,0),0)</f>
        <v>0</v>
      </c>
      <c r="Y111" s="32">
        <f>IFERROR(VLOOKUP(C111,kolo16!$C$6:$H$131,6,0),0)</f>
        <v>0</v>
      </c>
      <c r="Z111" s="33">
        <f t="array" ref="Z111">SUM(LARGE(R111:Y111,{1,2,3,4,5}))</f>
        <v>0</v>
      </c>
      <c r="AA111" s="30">
        <f>IFERROR(VLOOKUP(C111,kolo17!$C$6:$H$200,6,0),0)</f>
        <v>0</v>
      </c>
      <c r="AB111" s="27">
        <f>IFERROR(VLOOKUP(C111,kolo18!$C$6:$H$131,6,0),0)</f>
        <v>0</v>
      </c>
      <c r="AC111" s="27">
        <f>IFERROR(VLOOKUP(C111,kolo19!$C$6:$H$132,6,0),0)</f>
        <v>0</v>
      </c>
      <c r="AD111" s="31">
        <f>IFERROR(VLOOKUP(C111,kolo20!$C$6:$H$200,6,0),0)</f>
        <v>0</v>
      </c>
      <c r="AE111" s="31">
        <f>IFERROR(VLOOKUP(C111,kolo21!$C$6:$H$200,6,0),0)</f>
        <v>0</v>
      </c>
      <c r="AF111" s="31">
        <f>IFERROR(VLOOKUP(C111,kolo22!$C$6:$H$200,6,0),0)</f>
        <v>0</v>
      </c>
      <c r="AG111" s="31">
        <f>IFERROR(VLOOKUP(C111,kolo23!$C$6:$H$200,6,0),0)</f>
        <v>0</v>
      </c>
      <c r="AH111" s="32">
        <f>IFERROR(VLOOKUP(C111,kolo24!$C$6:$H$200,6,0),0)</f>
        <v>0</v>
      </c>
      <c r="AI111" s="33">
        <f t="array" ref="AI111">SUM(LARGE(AA111:AH111,{1,2,3,4,5}))</f>
        <v>0</v>
      </c>
      <c r="AJ111" s="30">
        <f>IFERROR(VLOOKUP(C111,kolo25!$C$6:$H$200,6,0),0)</f>
        <v>0</v>
      </c>
      <c r="AK111" s="27">
        <f>IFERROR(VLOOKUP(C111,kolo26!$C$6:$H$200,6,0),0)</f>
        <v>0</v>
      </c>
      <c r="AL111" s="27">
        <f>IFERROR(VLOOKUP(C111,kolo27!$C$6:$H$200,6,0),0)</f>
        <v>0</v>
      </c>
      <c r="AM111" s="31">
        <f>IFERROR(VLOOKUP(C111,kolo28!$C$6:$H$200,6,0),0)</f>
        <v>0</v>
      </c>
      <c r="AN111" s="31">
        <f>IFERROR(VLOOKUP(C111,kolo29!$C$6:$H$200,6,0),0)</f>
        <v>0</v>
      </c>
      <c r="AO111" s="31">
        <f>IFERROR(VLOOKUP(C111,kolo30!$C$6:$H$200,6,0),0)</f>
        <v>0</v>
      </c>
      <c r="AP111" s="31">
        <f>IFERROR(VLOOKUP(C111,kolo31!$C$6:$H$200,6,0),0)</f>
        <v>0</v>
      </c>
      <c r="AQ111" s="34">
        <f>IFERROR(VLOOKUP(C111,kolo32!$C$6:$H$200,6,0),0)</f>
        <v>0</v>
      </c>
      <c r="AR111" s="35">
        <f t="array" ref="AR111">SUM(LARGE(AJ111:AQ111,{1,2,3,4,5}))</f>
        <v>0</v>
      </c>
      <c r="AS111" s="36">
        <f>Q111+Z111+AI111+AR111</f>
        <v>0</v>
      </c>
    </row>
    <row r="112" spans="1:45" ht="20.399999999999999">
      <c r="A112" s="18">
        <f t="shared" si="4"/>
        <v>29</v>
      </c>
      <c r="B112" s="19" t="s">
        <v>49</v>
      </c>
      <c r="C112" s="20" t="str">
        <f>Popis!A187</f>
        <v>Nikšić Jasmin</v>
      </c>
      <c r="D112" s="21">
        <f>Popis!B187</f>
        <v>1985</v>
      </c>
      <c r="E112" s="22" t="str">
        <f>LEFT(F112)</f>
        <v>M</v>
      </c>
      <c r="F112" s="23" t="str">
        <f>Popis!E187</f>
        <v>M35</v>
      </c>
      <c r="G112" s="24" t="s">
        <v>50</v>
      </c>
      <c r="H112" s="25">
        <f>1 + COUNTIFS($AS$6:$AS$950,"&gt;" &amp;$AS112, $F$6:$F$950, $F112)</f>
        <v>6</v>
      </c>
      <c r="I112" s="26">
        <f>IFERROR(VLOOKUP(C112,kolo1!$C$6:$H$128,6,0),0)</f>
        <v>0</v>
      </c>
      <c r="J112" s="27">
        <f>IFERROR(VLOOKUP(C112,kolo2!$C$6:$H$200,6,0),0)</f>
        <v>0</v>
      </c>
      <c r="K112" s="27">
        <f>IFERROR(VLOOKUP(C112,kolo3!$C$6:$H$142,6,0),0)</f>
        <v>56.857231538364765</v>
      </c>
      <c r="L112" s="27">
        <f>IFERROR(VLOOKUP(C112,kolo4!$C$6:$H$147,6,0),0)</f>
        <v>57.365166316214186</v>
      </c>
      <c r="M112" s="27">
        <f>IFERROR(VLOOKUP(C112,kolo5!$C$6:$H$144,6,0),0)</f>
        <v>56.293827268784504</v>
      </c>
      <c r="N112" s="27">
        <f>IFERROR(VLOOKUP(C112,kolo6!$C$6:$H$141,6,0),0)</f>
        <v>58.533205351060843</v>
      </c>
      <c r="O112" s="27">
        <f>IFERROR(VLOOKUP(C112,kolo7!$C$6:$H$124,6,0),0)</f>
        <v>56.668493970510511</v>
      </c>
      <c r="P112" s="28">
        <f>IFERROR(VLOOKUP(C112,kolo8!$C$6:$H$132,6,0),0)</f>
        <v>0</v>
      </c>
      <c r="Q112" s="29">
        <f t="array" ref="Q112">SUM(LARGE(I112:P112,{1,2,3,4,5}))</f>
        <v>285.71792444493485</v>
      </c>
      <c r="R112" s="30">
        <f>IFERROR(VLOOKUP(C112,kolo9!$C$6:$H$137,6,0),0)</f>
        <v>0</v>
      </c>
      <c r="S112" s="27">
        <f>IFERROR(VLOOKUP(C112,kolo10!$C$6:$H$134,6,0),0)</f>
        <v>0</v>
      </c>
      <c r="T112" s="27">
        <f>IFERROR(VLOOKUP(C112,kolo11!$C$6:$H$137,6,0),0)</f>
        <v>0</v>
      </c>
      <c r="U112" s="31">
        <f>IFERROR(VLOOKUP(C112,kolo12!$C$6:$H$137,6,0),0)</f>
        <v>0</v>
      </c>
      <c r="V112" s="31">
        <f>IFERROR(VLOOKUP(C112,kolo13!$C$6:$H$140,6,0),0)</f>
        <v>0</v>
      </c>
      <c r="W112" s="31">
        <f>IFERROR(VLOOKUP(C112,kolo14!$C$6:$H$131,6,0),0)</f>
        <v>0</v>
      </c>
      <c r="X112" s="31">
        <f>IFERROR(VLOOKUP(C112,kolo15!$C$6:$H$144,6,0),0)</f>
        <v>0</v>
      </c>
      <c r="Y112" s="32">
        <f>IFERROR(VLOOKUP(C112,kolo16!$C$6:$H$131,6,0),0)</f>
        <v>0</v>
      </c>
      <c r="Z112" s="33">
        <f t="array" ref="Z112">SUM(LARGE(R112:Y112,{1,2,3,4,5}))</f>
        <v>0</v>
      </c>
      <c r="AA112" s="30">
        <f>IFERROR(VLOOKUP(C112,kolo17!$C$6:$H$200,6,0),0)</f>
        <v>0</v>
      </c>
      <c r="AB112" s="27">
        <f>IFERROR(VLOOKUP(C112,kolo18!$C$6:$H$131,6,0),0)</f>
        <v>0</v>
      </c>
      <c r="AC112" s="27">
        <f>IFERROR(VLOOKUP(C112,kolo19!$C$6:$H$132,6,0),0)</f>
        <v>0</v>
      </c>
      <c r="AD112" s="31">
        <f>IFERROR(VLOOKUP(C112,kolo20!$C$6:$H$200,6,0),0)</f>
        <v>0</v>
      </c>
      <c r="AE112" s="31">
        <f>IFERROR(VLOOKUP(C112,kolo21!$C$6:$H$200,6,0),0)</f>
        <v>0</v>
      </c>
      <c r="AF112" s="31">
        <f>IFERROR(VLOOKUP(C112,kolo22!$C$6:$H$200,6,0),0)</f>
        <v>0</v>
      </c>
      <c r="AG112" s="31">
        <f>IFERROR(VLOOKUP(C112,kolo23!$C$6:$H$200,6,0),0)</f>
        <v>0</v>
      </c>
      <c r="AH112" s="32">
        <f>IFERROR(VLOOKUP(C112,kolo24!$C$6:$H$200,6,0),0)</f>
        <v>0</v>
      </c>
      <c r="AI112" s="33">
        <f t="array" ref="AI112">SUM(LARGE(AA112:AH112,{1,2,3,4,5}))</f>
        <v>0</v>
      </c>
      <c r="AJ112" s="30">
        <f>IFERROR(VLOOKUP(C112,kolo25!$C$6:$H$200,6,0),0)</f>
        <v>0</v>
      </c>
      <c r="AK112" s="27">
        <f>IFERROR(VLOOKUP(C112,kolo26!$C$6:$H$200,6,0),0)</f>
        <v>0</v>
      </c>
      <c r="AL112" s="27">
        <f>IFERROR(VLOOKUP(C112,kolo27!$C$6:$H$200,6,0),0)</f>
        <v>0</v>
      </c>
      <c r="AM112" s="31">
        <f>IFERROR(VLOOKUP(C112,kolo28!$C$6:$H$200,6,0),0)</f>
        <v>0</v>
      </c>
      <c r="AN112" s="31">
        <f>IFERROR(VLOOKUP(C112,kolo29!$C$6:$H$200,6,0),0)</f>
        <v>0</v>
      </c>
      <c r="AO112" s="31">
        <f>IFERROR(VLOOKUP(C112,kolo30!$C$6:$H$200,6,0),0)</f>
        <v>0</v>
      </c>
      <c r="AP112" s="31">
        <f>IFERROR(VLOOKUP(C112,kolo31!$C$6:$H$200,6,0),0)</f>
        <v>0</v>
      </c>
      <c r="AQ112" s="34">
        <f>IFERROR(VLOOKUP(C112,kolo32!$C$6:$H$200,6,0),0)</f>
        <v>0</v>
      </c>
      <c r="AR112" s="35">
        <f t="array" ref="AR112">SUM(LARGE(AJ112:AQ112,{1,2,3,4,5}))</f>
        <v>0</v>
      </c>
      <c r="AS112" s="36">
        <f>Q112+Z112+AI112+AR112</f>
        <v>285.71792444493485</v>
      </c>
    </row>
    <row r="113" spans="1:45" ht="20.399999999999999" hidden="1">
      <c r="A113" s="18">
        <f t="shared" si="4"/>
        <v>16</v>
      </c>
      <c r="B113" s="19" t="s">
        <v>49</v>
      </c>
      <c r="C113" s="20" t="str">
        <f>Popis!A111</f>
        <v>Jurić Morić Katarina</v>
      </c>
      <c r="D113" s="21">
        <f>Popis!B111</f>
        <v>1980</v>
      </c>
      <c r="E113" s="22" t="str">
        <f>LEFT(F113)</f>
        <v>Ž</v>
      </c>
      <c r="F113" s="23" t="str">
        <f>Popis!E111</f>
        <v>Ž40</v>
      </c>
      <c r="G113" s="24" t="s">
        <v>50</v>
      </c>
      <c r="H113" s="25">
        <f>1 + COUNTIFS($AS$6:$AS$950,"&gt;" &amp;$AS113, $F$6:$F$950, $F113)</f>
        <v>3</v>
      </c>
      <c r="I113" s="26">
        <f>IFERROR(VLOOKUP(C113,kolo1!$C$6:$H$128,6,0),0)</f>
        <v>0</v>
      </c>
      <c r="J113" s="27">
        <f>IFERROR(VLOOKUP(C113,kolo2!$C$6:$H$200,6,0),0)</f>
        <v>0</v>
      </c>
      <c r="K113" s="27">
        <f>IFERROR(VLOOKUP(C113,kolo3!$C$6:$H$142,6,0),0)</f>
        <v>0</v>
      </c>
      <c r="L113" s="27">
        <f>IFERROR(VLOOKUP(C113,kolo4!$C$6:$H$147,6,0),0)</f>
        <v>0</v>
      </c>
      <c r="M113" s="27">
        <f>IFERROR(VLOOKUP(C113,kolo5!$C$6:$H$144,6,0),0)</f>
        <v>0</v>
      </c>
      <c r="N113" s="27">
        <f>IFERROR(VLOOKUP(C113,kolo6!$C$6:$H$141,6,0),0)</f>
        <v>0</v>
      </c>
      <c r="O113" s="27">
        <f>IFERROR(VLOOKUP(C113,kolo7!$C$6:$H$124,6,0),0)</f>
        <v>0</v>
      </c>
      <c r="P113" s="28">
        <f>IFERROR(VLOOKUP(C113,kolo8!$C$6:$H$132,6,0),0)</f>
        <v>0</v>
      </c>
      <c r="Q113" s="29">
        <f t="array" ref="Q113">SUM(LARGE(I113:P113,{1,2,3,4,5}))</f>
        <v>0</v>
      </c>
      <c r="R113" s="30">
        <f>IFERROR(VLOOKUP(C113,kolo9!$C$6:$H$137,6,0),0)</f>
        <v>0</v>
      </c>
      <c r="S113" s="27">
        <f>IFERROR(VLOOKUP(C113,kolo10!$C$6:$H$134,6,0),0)</f>
        <v>0</v>
      </c>
      <c r="T113" s="27">
        <f>IFERROR(VLOOKUP(C113,kolo11!$C$6:$H$137,6,0),0)</f>
        <v>0</v>
      </c>
      <c r="U113" s="31">
        <f>IFERROR(VLOOKUP(C113,kolo12!$C$6:$H$137,6,0),0)</f>
        <v>0</v>
      </c>
      <c r="V113" s="31">
        <f>IFERROR(VLOOKUP(C113,kolo13!$C$6:$H$140,6,0),0)</f>
        <v>0</v>
      </c>
      <c r="W113" s="31">
        <f>IFERROR(VLOOKUP(C113,kolo14!$C$6:$H$131,6,0),0)</f>
        <v>0</v>
      </c>
      <c r="X113" s="31">
        <f>IFERROR(VLOOKUP(C113,kolo15!$C$6:$H$144,6,0),0)</f>
        <v>0</v>
      </c>
      <c r="Y113" s="32">
        <f>IFERROR(VLOOKUP(C113,kolo16!$C$6:$H$131,6,0),0)</f>
        <v>0</v>
      </c>
      <c r="Z113" s="33">
        <f t="array" ref="Z113">SUM(LARGE(R113:Y113,{1,2,3,4,5}))</f>
        <v>0</v>
      </c>
      <c r="AA113" s="30">
        <f>IFERROR(VLOOKUP(C113,kolo17!$C$6:$H$200,6,0),0)</f>
        <v>0</v>
      </c>
      <c r="AB113" s="27">
        <f>IFERROR(VLOOKUP(C113,kolo18!$C$6:$H$131,6,0),0)</f>
        <v>0</v>
      </c>
      <c r="AC113" s="27">
        <f>IFERROR(VLOOKUP(C113,kolo19!$C$6:$H$132,6,0),0)</f>
        <v>0</v>
      </c>
      <c r="AD113" s="31">
        <f>IFERROR(VLOOKUP(C113,kolo20!$C$6:$H$200,6,0),0)</f>
        <v>0</v>
      </c>
      <c r="AE113" s="31">
        <f>IFERROR(VLOOKUP(C113,kolo21!$C$6:$H$200,6,0),0)</f>
        <v>0</v>
      </c>
      <c r="AF113" s="31">
        <f>IFERROR(VLOOKUP(C113,kolo22!$C$6:$H$200,6,0),0)</f>
        <v>0</v>
      </c>
      <c r="AG113" s="31">
        <f>IFERROR(VLOOKUP(C113,kolo23!$C$6:$H$200,6,0),0)</f>
        <v>0</v>
      </c>
      <c r="AH113" s="32">
        <f>IFERROR(VLOOKUP(C113,kolo24!$C$6:$H$200,6,0),0)</f>
        <v>0</v>
      </c>
      <c r="AI113" s="33">
        <f t="array" ref="AI113">SUM(LARGE(AA113:AH113,{1,2,3,4,5}))</f>
        <v>0</v>
      </c>
      <c r="AJ113" s="30">
        <f>IFERROR(VLOOKUP(C113,kolo25!$C$6:$H$200,6,0),0)</f>
        <v>0</v>
      </c>
      <c r="AK113" s="27">
        <f>IFERROR(VLOOKUP(C113,kolo26!$C$6:$H$200,6,0),0)</f>
        <v>0</v>
      </c>
      <c r="AL113" s="27">
        <f>IFERROR(VLOOKUP(C113,kolo27!$C$6:$H$200,6,0),0)</f>
        <v>0</v>
      </c>
      <c r="AM113" s="31">
        <f>IFERROR(VLOOKUP(C113,kolo28!$C$6:$H$200,6,0),0)</f>
        <v>0</v>
      </c>
      <c r="AN113" s="31">
        <f>IFERROR(VLOOKUP(C113,kolo29!$C$6:$H$200,6,0),0)</f>
        <v>0</v>
      </c>
      <c r="AO113" s="31">
        <f>IFERROR(VLOOKUP(C113,kolo30!$C$6:$H$200,6,0),0)</f>
        <v>0</v>
      </c>
      <c r="AP113" s="31">
        <f>IFERROR(VLOOKUP(C113,kolo31!$C$6:$H$200,6,0),0)</f>
        <v>0</v>
      </c>
      <c r="AQ113" s="34">
        <f>IFERROR(VLOOKUP(C113,kolo32!$C$6:$H$200,6,0),0)</f>
        <v>0</v>
      </c>
      <c r="AR113" s="35">
        <f t="array" ref="AR113">SUM(LARGE(AJ113:AQ113,{1,2,3,4,5}))</f>
        <v>0</v>
      </c>
      <c r="AS113" s="36">
        <f>Q113+Z113+AI113+AR113</f>
        <v>0</v>
      </c>
    </row>
    <row r="114" spans="1:45" ht="20.399999999999999" hidden="1">
      <c r="A114" s="18">
        <f t="shared" si="4"/>
        <v>16</v>
      </c>
      <c r="B114" s="19" t="s">
        <v>49</v>
      </c>
      <c r="C114" s="20" t="str">
        <f>Popis!A112</f>
        <v>Jurković Snježana</v>
      </c>
      <c r="D114" s="21">
        <f>Popis!B112</f>
        <v>1971</v>
      </c>
      <c r="E114" s="22" t="str">
        <f>LEFT(F114)</f>
        <v>Ž</v>
      </c>
      <c r="F114" s="23" t="str">
        <f>Popis!E112</f>
        <v>Ž50</v>
      </c>
      <c r="G114" s="24" t="s">
        <v>50</v>
      </c>
      <c r="H114" s="25">
        <f>1 + COUNTIFS($AS$6:$AS$950,"&gt;" &amp;$AS114, $F$6:$F$950, $F114)</f>
        <v>3</v>
      </c>
      <c r="I114" s="26">
        <f>IFERROR(VLOOKUP(C114,kolo1!$C$6:$H$128,6,0),0)</f>
        <v>0</v>
      </c>
      <c r="J114" s="27">
        <f>IFERROR(VLOOKUP(C114,kolo2!$C$6:$H$200,6,0),0)</f>
        <v>0</v>
      </c>
      <c r="K114" s="27">
        <f>IFERROR(VLOOKUP(C114,kolo3!$C$6:$H$142,6,0),0)</f>
        <v>0</v>
      </c>
      <c r="L114" s="27">
        <f>IFERROR(VLOOKUP(C114,kolo4!$C$6:$H$147,6,0),0)</f>
        <v>0</v>
      </c>
      <c r="M114" s="27">
        <f>IFERROR(VLOOKUP(C114,kolo5!$C$6:$H$144,6,0),0)</f>
        <v>0</v>
      </c>
      <c r="N114" s="27">
        <f>IFERROR(VLOOKUP(C114,kolo6!$C$6:$H$141,6,0),0)</f>
        <v>0</v>
      </c>
      <c r="O114" s="27">
        <f>IFERROR(VLOOKUP(C114,kolo7!$C$6:$H$124,6,0),0)</f>
        <v>0</v>
      </c>
      <c r="P114" s="28">
        <f>IFERROR(VLOOKUP(C114,kolo8!$C$6:$H$132,6,0),0)</f>
        <v>0</v>
      </c>
      <c r="Q114" s="29">
        <f t="array" ref="Q114">SUM(LARGE(I114:P114,{1,2,3,4,5}))</f>
        <v>0</v>
      </c>
      <c r="R114" s="30">
        <f>IFERROR(VLOOKUP(C114,kolo9!$C$6:$H$137,6,0),0)</f>
        <v>0</v>
      </c>
      <c r="S114" s="27">
        <f>IFERROR(VLOOKUP(C114,kolo10!$C$6:$H$134,6,0),0)</f>
        <v>0</v>
      </c>
      <c r="T114" s="27">
        <f>IFERROR(VLOOKUP(C114,kolo11!$C$6:$H$137,6,0),0)</f>
        <v>0</v>
      </c>
      <c r="U114" s="31">
        <f>IFERROR(VLOOKUP(C114,kolo12!$C$6:$H$137,6,0),0)</f>
        <v>0</v>
      </c>
      <c r="V114" s="31">
        <f>IFERROR(VLOOKUP(C114,kolo13!$C$6:$H$140,6,0),0)</f>
        <v>0</v>
      </c>
      <c r="W114" s="31">
        <f>IFERROR(VLOOKUP(C114,kolo14!$C$6:$H$131,6,0),0)</f>
        <v>0</v>
      </c>
      <c r="X114" s="31">
        <f>IFERROR(VLOOKUP(C114,kolo15!$C$6:$H$144,6,0),0)</f>
        <v>0</v>
      </c>
      <c r="Y114" s="32">
        <f>IFERROR(VLOOKUP(C114,kolo16!$C$6:$H$131,6,0),0)</f>
        <v>0</v>
      </c>
      <c r="Z114" s="33">
        <f t="array" ref="Z114">SUM(LARGE(R114:Y114,{1,2,3,4,5}))</f>
        <v>0</v>
      </c>
      <c r="AA114" s="30">
        <f>IFERROR(VLOOKUP(C114,kolo17!$C$6:$H$200,6,0),0)</f>
        <v>0</v>
      </c>
      <c r="AB114" s="27">
        <f>IFERROR(VLOOKUP(C114,kolo18!$C$6:$H$131,6,0),0)</f>
        <v>0</v>
      </c>
      <c r="AC114" s="27">
        <f>IFERROR(VLOOKUP(C114,kolo19!$C$6:$H$132,6,0),0)</f>
        <v>0</v>
      </c>
      <c r="AD114" s="31">
        <f>IFERROR(VLOOKUP(C114,kolo20!$C$6:$H$200,6,0),0)</f>
        <v>0</v>
      </c>
      <c r="AE114" s="31">
        <f>IFERROR(VLOOKUP(C114,kolo21!$C$6:$H$200,6,0),0)</f>
        <v>0</v>
      </c>
      <c r="AF114" s="31">
        <f>IFERROR(VLOOKUP(C114,kolo22!$C$6:$H$200,6,0),0)</f>
        <v>0</v>
      </c>
      <c r="AG114" s="31">
        <f>IFERROR(VLOOKUP(C114,kolo23!$C$6:$H$200,6,0),0)</f>
        <v>0</v>
      </c>
      <c r="AH114" s="32">
        <f>IFERROR(VLOOKUP(C114,kolo24!$C$6:$H$200,6,0),0)</f>
        <v>0</v>
      </c>
      <c r="AI114" s="33">
        <f t="array" ref="AI114">SUM(LARGE(AA114:AH114,{1,2,3,4,5}))</f>
        <v>0</v>
      </c>
      <c r="AJ114" s="30">
        <f>IFERROR(VLOOKUP(C114,kolo25!$C$6:$H$200,6,0),0)</f>
        <v>0</v>
      </c>
      <c r="AK114" s="27">
        <f>IFERROR(VLOOKUP(C114,kolo26!$C$6:$H$200,6,0),0)</f>
        <v>0</v>
      </c>
      <c r="AL114" s="27">
        <f>IFERROR(VLOOKUP(C114,kolo27!$C$6:$H$200,6,0),0)</f>
        <v>0</v>
      </c>
      <c r="AM114" s="31">
        <f>IFERROR(VLOOKUP(C114,kolo28!$C$6:$H$200,6,0),0)</f>
        <v>0</v>
      </c>
      <c r="AN114" s="31">
        <f>IFERROR(VLOOKUP(C114,kolo29!$C$6:$H$200,6,0),0)</f>
        <v>0</v>
      </c>
      <c r="AO114" s="31">
        <f>IFERROR(VLOOKUP(C114,kolo30!$C$6:$H$200,6,0),0)</f>
        <v>0</v>
      </c>
      <c r="AP114" s="31">
        <f>IFERROR(VLOOKUP(C114,kolo31!$C$6:$H$200,6,0),0)</f>
        <v>0</v>
      </c>
      <c r="AQ114" s="34">
        <f>IFERROR(VLOOKUP(C114,kolo32!$C$6:$H$200,6,0),0)</f>
        <v>0</v>
      </c>
      <c r="AR114" s="35">
        <f t="array" ref="AR114">SUM(LARGE(AJ114:AQ114,{1,2,3,4,5}))</f>
        <v>0</v>
      </c>
      <c r="AS114" s="36">
        <f>Q114+Z114+AI114+AR114</f>
        <v>0</v>
      </c>
    </row>
    <row r="115" spans="1:45" ht="20.399999999999999">
      <c r="A115" s="18">
        <f t="shared" si="4"/>
        <v>30</v>
      </c>
      <c r="B115" s="19" t="s">
        <v>49</v>
      </c>
      <c r="C115" s="20" t="str">
        <f>Popis!A33</f>
        <v>Brkić Vinko</v>
      </c>
      <c r="D115" s="21" t="str">
        <f>Popis!B33</f>
        <v>1990</v>
      </c>
      <c r="E115" s="22" t="str">
        <f>LEFT(F115)</f>
        <v>M</v>
      </c>
      <c r="F115" s="23" t="str">
        <f>Popis!E33</f>
        <v>MS</v>
      </c>
      <c r="G115" s="24" t="s">
        <v>50</v>
      </c>
      <c r="H115" s="25">
        <f>1 + COUNTIFS($AS$6:$AS$950,"&gt;" &amp;$AS115, $F$6:$F$950, $F115)</f>
        <v>5</v>
      </c>
      <c r="I115" s="26">
        <f>IFERROR(VLOOKUP(C115,kolo1!$C$6:$H$128,6,0),0)</f>
        <v>0</v>
      </c>
      <c r="J115" s="27">
        <f>IFERROR(VLOOKUP(C115,kolo2!$C$6:$H$200,6,0),0)</f>
        <v>0</v>
      </c>
      <c r="K115" s="27">
        <f>IFERROR(VLOOKUP(C115,kolo3!$C$6:$H$142,6,0),0)</f>
        <v>0</v>
      </c>
      <c r="L115" s="27">
        <f>IFERROR(VLOOKUP(C115,kolo4!$C$6:$H$147,6,0),0)</f>
        <v>0</v>
      </c>
      <c r="M115" s="27">
        <f>IFERROR(VLOOKUP(C115,kolo5!$C$6:$H$144,6,0),0)</f>
        <v>0</v>
      </c>
      <c r="N115" s="27">
        <f>IFERROR(VLOOKUP(C115,kolo6!$C$6:$H$141,6,0),0)</f>
        <v>47.051108818926352</v>
      </c>
      <c r="O115" s="27">
        <f>IFERROR(VLOOKUP(C115,kolo7!$C$6:$H$124,6,0),0)</f>
        <v>0</v>
      </c>
      <c r="P115" s="28">
        <f>IFERROR(VLOOKUP(C115,kolo8!$C$6:$H$132,6,0),0)</f>
        <v>42.763001877960996</v>
      </c>
      <c r="Q115" s="29">
        <f t="array" ref="Q115">SUM(LARGE(I115:P115,{1,2,3,4,5}))</f>
        <v>89.814110696887354</v>
      </c>
      <c r="R115" s="30">
        <f>IFERROR(VLOOKUP(C115,kolo9!$C$6:$H$137,6,0),0)</f>
        <v>40.719614855609635</v>
      </c>
      <c r="S115" s="27">
        <f>IFERROR(VLOOKUP(C115,kolo10!$C$6:$H$134,6,0),0)</f>
        <v>0</v>
      </c>
      <c r="T115" s="27">
        <f>IFERROR(VLOOKUP(C115,kolo11!$C$6:$H$137,6,0),0)</f>
        <v>0</v>
      </c>
      <c r="U115" s="31">
        <f>IFERROR(VLOOKUP(C115,kolo12!$C$6:$H$137,6,0),0)</f>
        <v>0</v>
      </c>
      <c r="V115" s="31">
        <f>IFERROR(VLOOKUP(C115,kolo13!$C$6:$H$140,6,0),0)</f>
        <v>0</v>
      </c>
      <c r="W115" s="31">
        <f>IFERROR(VLOOKUP(C115,kolo14!$C$6:$H$131,6,0),0)</f>
        <v>0</v>
      </c>
      <c r="X115" s="31">
        <f>IFERROR(VLOOKUP(C115,kolo15!$C$6:$H$144,6,0),0)</f>
        <v>35.116598079561037</v>
      </c>
      <c r="Y115" s="32">
        <f>IFERROR(VLOOKUP(C115,kolo16!$C$6:$H$131,6,0),0)</f>
        <v>0</v>
      </c>
      <c r="Z115" s="33">
        <f t="array" ref="Z115">SUM(LARGE(R115:Y115,{1,2,3,4,5}))</f>
        <v>75.836212935170664</v>
      </c>
      <c r="AA115" s="30">
        <f>IFERROR(VLOOKUP(C115,kolo17!$C$6:$H$200,6,0),0)</f>
        <v>37.625698560569489</v>
      </c>
      <c r="AB115" s="27">
        <f>IFERROR(VLOOKUP(C115,kolo18!$C$6:$H$131,6,0),0)</f>
        <v>45.07485422467505</v>
      </c>
      <c r="AC115" s="27">
        <f>IFERROR(VLOOKUP(C115,kolo19!$C$6:$H$132,6,0),0)</f>
        <v>37.234002263628781</v>
      </c>
      <c r="AD115" s="31">
        <f>IFERROR(VLOOKUP(C115,kolo20!$C$6:$H$200,6,0),0)</f>
        <v>0</v>
      </c>
      <c r="AE115" s="31">
        <f>IFERROR(VLOOKUP(C115,kolo21!$C$6:$H$200,6,0),0)</f>
        <v>0</v>
      </c>
      <c r="AF115" s="31">
        <f>IFERROR(VLOOKUP(C115,kolo22!$C$6:$H$200,6,0),0)</f>
        <v>0</v>
      </c>
      <c r="AG115" s="31">
        <f>IFERROR(VLOOKUP(C115,kolo23!$C$6:$H$200,6,0),0)</f>
        <v>0</v>
      </c>
      <c r="AH115" s="32">
        <f>IFERROR(VLOOKUP(C115,kolo24!$C$6:$H$200,6,0),0)</f>
        <v>0</v>
      </c>
      <c r="AI115" s="33">
        <f t="array" ref="AI115">SUM(LARGE(AA115:AH115,{1,2,3,4,5}))</f>
        <v>119.93455504887332</v>
      </c>
      <c r="AJ115" s="30">
        <f>IFERROR(VLOOKUP(C115,kolo25!$C$6:$H$200,6,0),0)</f>
        <v>0</v>
      </c>
      <c r="AK115" s="27">
        <f>IFERROR(VLOOKUP(C115,kolo26!$C$6:$H$200,6,0),0)</f>
        <v>0</v>
      </c>
      <c r="AL115" s="27">
        <f>IFERROR(VLOOKUP(C115,kolo27!$C$6:$H$200,6,0),0)</f>
        <v>0</v>
      </c>
      <c r="AM115" s="31">
        <f>IFERROR(VLOOKUP(C115,kolo28!$C$6:$H$200,6,0),0)</f>
        <v>0</v>
      </c>
      <c r="AN115" s="31">
        <f>IFERROR(VLOOKUP(C115,kolo29!$C$6:$H$200,6,0),0)</f>
        <v>0</v>
      </c>
      <c r="AO115" s="31">
        <f>IFERROR(VLOOKUP(C115,kolo30!$C$6:$H$200,6,0),0)</f>
        <v>0</v>
      </c>
      <c r="AP115" s="31">
        <f>IFERROR(VLOOKUP(C115,kolo31!$C$6:$H$200,6,0),0)</f>
        <v>0</v>
      </c>
      <c r="AQ115" s="34">
        <f>IFERROR(VLOOKUP(C115,kolo32!$C$6:$H$200,6,0),0)</f>
        <v>0</v>
      </c>
      <c r="AR115" s="35">
        <f t="array" ref="AR115">SUM(LARGE(AJ115:AQ115,{1,2,3,4,5}))</f>
        <v>0</v>
      </c>
      <c r="AS115" s="36">
        <f>Q115+Z115+AI115+AR115</f>
        <v>285.58487868093135</v>
      </c>
    </row>
    <row r="116" spans="1:45" ht="20.399999999999999" hidden="1">
      <c r="A116" s="18">
        <f t="shared" si="4"/>
        <v>88</v>
      </c>
      <c r="B116" s="19" t="s">
        <v>49</v>
      </c>
      <c r="C116" s="20" t="str">
        <f>Popis!A114</f>
        <v>Kajić Fran</v>
      </c>
      <c r="D116" s="21">
        <f>Popis!B114</f>
        <v>2002</v>
      </c>
      <c r="E116" s="22" t="str">
        <f>LEFT(F116)</f>
        <v>M</v>
      </c>
      <c r="F116" s="23" t="str">
        <f>Popis!E114</f>
        <v>MS</v>
      </c>
      <c r="G116" s="24" t="s">
        <v>50</v>
      </c>
      <c r="H116" s="25">
        <f>1 + COUNTIFS($AS$6:$AS$950,"&gt;" &amp;$AS116, $F$6:$F$950, $F116)</f>
        <v>16</v>
      </c>
      <c r="I116" s="26">
        <f>IFERROR(VLOOKUP(C116,kolo1!$C$6:$H$128,6,0),0)</f>
        <v>0</v>
      </c>
      <c r="J116" s="27">
        <f>IFERROR(VLOOKUP(C116,kolo2!$C$6:$H$200,6,0),0)</f>
        <v>0</v>
      </c>
      <c r="K116" s="27">
        <f>IFERROR(VLOOKUP(C116,kolo3!$C$6:$H$142,6,0),0)</f>
        <v>0</v>
      </c>
      <c r="L116" s="27">
        <f>IFERROR(VLOOKUP(C116,kolo4!$C$6:$H$147,6,0),0)</f>
        <v>0</v>
      </c>
      <c r="M116" s="27">
        <f>IFERROR(VLOOKUP(C116,kolo5!$C$6:$H$144,6,0),0)</f>
        <v>0</v>
      </c>
      <c r="N116" s="27">
        <f>IFERROR(VLOOKUP(C116,kolo6!$C$6:$H$141,6,0),0)</f>
        <v>0</v>
      </c>
      <c r="O116" s="27">
        <f>IFERROR(VLOOKUP(C116,kolo7!$C$6:$H$124,6,0),0)</f>
        <v>0</v>
      </c>
      <c r="P116" s="28">
        <f>IFERROR(VLOOKUP(C116,kolo8!$C$6:$H$132,6,0),0)</f>
        <v>0</v>
      </c>
      <c r="Q116" s="29">
        <f t="array" ref="Q116">SUM(LARGE(I116:P116,{1,2,3,4,5}))</f>
        <v>0</v>
      </c>
      <c r="R116" s="30">
        <f>IFERROR(VLOOKUP(C116,kolo9!$C$6:$H$137,6,0),0)</f>
        <v>0</v>
      </c>
      <c r="S116" s="27">
        <f>IFERROR(VLOOKUP(C116,kolo10!$C$6:$H$134,6,0),0)</f>
        <v>0</v>
      </c>
      <c r="T116" s="27">
        <f>IFERROR(VLOOKUP(C116,kolo11!$C$6:$H$137,6,0),0)</f>
        <v>0</v>
      </c>
      <c r="U116" s="31">
        <f>IFERROR(VLOOKUP(C116,kolo12!$C$6:$H$137,6,0),0)</f>
        <v>0</v>
      </c>
      <c r="V116" s="31">
        <f>IFERROR(VLOOKUP(C116,kolo13!$C$6:$H$140,6,0),0)</f>
        <v>0</v>
      </c>
      <c r="W116" s="31">
        <f>IFERROR(VLOOKUP(C116,kolo14!$C$6:$H$131,6,0),0)</f>
        <v>0</v>
      </c>
      <c r="X116" s="31">
        <f>IFERROR(VLOOKUP(C116,kolo15!$C$6:$H$144,6,0),0)</f>
        <v>0</v>
      </c>
      <c r="Y116" s="32">
        <f>IFERROR(VLOOKUP(C116,kolo16!$C$6:$H$131,6,0),0)</f>
        <v>0</v>
      </c>
      <c r="Z116" s="33">
        <f t="array" ref="Z116">SUM(LARGE(R116:Y116,{1,2,3,4,5}))</f>
        <v>0</v>
      </c>
      <c r="AA116" s="30">
        <f>IFERROR(VLOOKUP(C116,kolo17!$C$6:$H$200,6,0),0)</f>
        <v>0</v>
      </c>
      <c r="AB116" s="27">
        <f>IFERROR(VLOOKUP(C116,kolo18!$C$6:$H$131,6,0),0)</f>
        <v>0</v>
      </c>
      <c r="AC116" s="27">
        <f>IFERROR(VLOOKUP(C116,kolo19!$C$6:$H$132,6,0),0)</f>
        <v>0</v>
      </c>
      <c r="AD116" s="31">
        <f>IFERROR(VLOOKUP(C116,kolo20!$C$6:$H$200,6,0),0)</f>
        <v>0</v>
      </c>
      <c r="AE116" s="31">
        <f>IFERROR(VLOOKUP(C116,kolo21!$C$6:$H$200,6,0),0)</f>
        <v>0</v>
      </c>
      <c r="AF116" s="31">
        <f>IFERROR(VLOOKUP(C116,kolo22!$C$6:$H$200,6,0),0)</f>
        <v>0</v>
      </c>
      <c r="AG116" s="31">
        <f>IFERROR(VLOOKUP(C116,kolo23!$C$6:$H$200,6,0),0)</f>
        <v>0</v>
      </c>
      <c r="AH116" s="32">
        <f>IFERROR(VLOOKUP(C116,kolo24!$C$6:$H$200,6,0),0)</f>
        <v>0</v>
      </c>
      <c r="AI116" s="33">
        <f t="array" ref="AI116">SUM(LARGE(AA116:AH116,{1,2,3,4,5}))</f>
        <v>0</v>
      </c>
      <c r="AJ116" s="30">
        <f>IFERROR(VLOOKUP(C116,kolo25!$C$6:$H$200,6,0),0)</f>
        <v>0</v>
      </c>
      <c r="AK116" s="27">
        <f>IFERROR(VLOOKUP(C116,kolo26!$C$6:$H$200,6,0),0)</f>
        <v>0</v>
      </c>
      <c r="AL116" s="27">
        <f>IFERROR(VLOOKUP(C116,kolo27!$C$6:$H$200,6,0),0)</f>
        <v>0</v>
      </c>
      <c r="AM116" s="31">
        <f>IFERROR(VLOOKUP(C116,kolo28!$C$6:$H$200,6,0),0)</f>
        <v>0</v>
      </c>
      <c r="AN116" s="31">
        <f>IFERROR(VLOOKUP(C116,kolo29!$C$6:$H$200,6,0),0)</f>
        <v>0</v>
      </c>
      <c r="AO116" s="31">
        <f>IFERROR(VLOOKUP(C116,kolo30!$C$6:$H$200,6,0),0)</f>
        <v>0</v>
      </c>
      <c r="AP116" s="31">
        <f>IFERROR(VLOOKUP(C116,kolo31!$C$6:$H$200,6,0),0)</f>
        <v>0</v>
      </c>
      <c r="AQ116" s="34">
        <f>IFERROR(VLOOKUP(C116,kolo32!$C$6:$H$200,6,0),0)</f>
        <v>0</v>
      </c>
      <c r="AR116" s="35">
        <f t="array" ref="AR116">SUM(LARGE(AJ116:AQ116,{1,2,3,4,5}))</f>
        <v>0</v>
      </c>
      <c r="AS116" s="36">
        <f>Q116+Z116+AI116+AR116</f>
        <v>0</v>
      </c>
    </row>
    <row r="117" spans="1:45" ht="20.399999999999999" hidden="1">
      <c r="A117" s="18">
        <f t="shared" si="4"/>
        <v>88</v>
      </c>
      <c r="B117" s="19" t="s">
        <v>49</v>
      </c>
      <c r="C117" s="20" t="str">
        <f>Popis!A115</f>
        <v>Kamenjicki Damir</v>
      </c>
      <c r="D117" s="21">
        <f>Popis!B115</f>
        <v>1966</v>
      </c>
      <c r="E117" s="22" t="str">
        <f>LEFT(F117)</f>
        <v>M</v>
      </c>
      <c r="F117" s="23" t="str">
        <f>Popis!E115</f>
        <v>M55</v>
      </c>
      <c r="G117" s="24" t="s">
        <v>50</v>
      </c>
      <c r="H117" s="25">
        <f>1 + COUNTIFS($AS$6:$AS$950,"&gt;" &amp;$AS117, $F$6:$F$950, $F117)</f>
        <v>8</v>
      </c>
      <c r="I117" s="26">
        <f>IFERROR(VLOOKUP(C117,kolo1!$C$6:$H$128,6,0),0)</f>
        <v>0</v>
      </c>
      <c r="J117" s="27">
        <f>IFERROR(VLOOKUP(C117,kolo2!$C$6:$H$200,6,0),0)</f>
        <v>0</v>
      </c>
      <c r="K117" s="27">
        <f>IFERROR(VLOOKUP(C117,kolo3!$C$6:$H$142,6,0),0)</f>
        <v>0</v>
      </c>
      <c r="L117" s="27">
        <f>IFERROR(VLOOKUP(C117,kolo4!$C$6:$H$147,6,0),0)</f>
        <v>0</v>
      </c>
      <c r="M117" s="27">
        <f>IFERROR(VLOOKUP(C117,kolo5!$C$6:$H$144,6,0),0)</f>
        <v>0</v>
      </c>
      <c r="N117" s="27">
        <f>IFERROR(VLOOKUP(C117,kolo6!$C$6:$H$141,6,0),0)</f>
        <v>0</v>
      </c>
      <c r="O117" s="27">
        <f>IFERROR(VLOOKUP(C117,kolo7!$C$6:$H$124,6,0),0)</f>
        <v>0</v>
      </c>
      <c r="P117" s="28">
        <f>IFERROR(VLOOKUP(C117,kolo8!$C$6:$H$132,6,0),0)</f>
        <v>0</v>
      </c>
      <c r="Q117" s="29">
        <f t="array" ref="Q117">SUM(LARGE(I117:P117,{1,2,3,4,5}))</f>
        <v>0</v>
      </c>
      <c r="R117" s="30">
        <f>IFERROR(VLOOKUP(C117,kolo9!$C$6:$H$137,6,0),0)</f>
        <v>0</v>
      </c>
      <c r="S117" s="27">
        <f>IFERROR(VLOOKUP(C117,kolo10!$C$6:$H$134,6,0),0)</f>
        <v>0</v>
      </c>
      <c r="T117" s="27">
        <f>IFERROR(VLOOKUP(C117,kolo11!$C$6:$H$137,6,0),0)</f>
        <v>0</v>
      </c>
      <c r="U117" s="31">
        <f>IFERROR(VLOOKUP(C117,kolo12!$C$6:$H$137,6,0),0)</f>
        <v>0</v>
      </c>
      <c r="V117" s="31">
        <f>IFERROR(VLOOKUP(C117,kolo13!$C$6:$H$140,6,0),0)</f>
        <v>0</v>
      </c>
      <c r="W117" s="31">
        <f>IFERROR(VLOOKUP(C117,kolo14!$C$6:$H$131,6,0),0)</f>
        <v>0</v>
      </c>
      <c r="X117" s="31">
        <f>IFERROR(VLOOKUP(C117,kolo15!$C$6:$H$144,6,0),0)</f>
        <v>0</v>
      </c>
      <c r="Y117" s="32">
        <f>IFERROR(VLOOKUP(C117,kolo16!$C$6:$H$131,6,0),0)</f>
        <v>0</v>
      </c>
      <c r="Z117" s="33">
        <f t="array" ref="Z117">SUM(LARGE(R117:Y117,{1,2,3,4,5}))</f>
        <v>0</v>
      </c>
      <c r="AA117" s="30">
        <f>IFERROR(VLOOKUP(C117,kolo17!$C$6:$H$200,6,0),0)</f>
        <v>0</v>
      </c>
      <c r="AB117" s="27">
        <f>IFERROR(VLOOKUP(C117,kolo18!$C$6:$H$131,6,0),0)</f>
        <v>0</v>
      </c>
      <c r="AC117" s="27">
        <f>IFERROR(VLOOKUP(C117,kolo19!$C$6:$H$132,6,0),0)</f>
        <v>0</v>
      </c>
      <c r="AD117" s="31">
        <f>IFERROR(VLOOKUP(C117,kolo20!$C$6:$H$200,6,0),0)</f>
        <v>0</v>
      </c>
      <c r="AE117" s="31">
        <f>IFERROR(VLOOKUP(C117,kolo21!$C$6:$H$200,6,0),0)</f>
        <v>0</v>
      </c>
      <c r="AF117" s="31">
        <f>IFERROR(VLOOKUP(C117,kolo22!$C$6:$H$200,6,0),0)</f>
        <v>0</v>
      </c>
      <c r="AG117" s="31">
        <f>IFERROR(VLOOKUP(C117,kolo23!$C$6:$H$200,6,0),0)</f>
        <v>0</v>
      </c>
      <c r="AH117" s="32">
        <f>IFERROR(VLOOKUP(C117,kolo24!$C$6:$H$200,6,0),0)</f>
        <v>0</v>
      </c>
      <c r="AI117" s="33">
        <f t="array" ref="AI117">SUM(LARGE(AA117:AH117,{1,2,3,4,5}))</f>
        <v>0</v>
      </c>
      <c r="AJ117" s="30">
        <f>IFERROR(VLOOKUP(C117,kolo25!$C$6:$H$200,6,0),0)</f>
        <v>0</v>
      </c>
      <c r="AK117" s="27">
        <f>IFERROR(VLOOKUP(C117,kolo26!$C$6:$H$200,6,0),0)</f>
        <v>0</v>
      </c>
      <c r="AL117" s="27">
        <f>IFERROR(VLOOKUP(C117,kolo27!$C$6:$H$200,6,0),0)</f>
        <v>0</v>
      </c>
      <c r="AM117" s="31">
        <f>IFERROR(VLOOKUP(C117,kolo28!$C$6:$H$200,6,0),0)</f>
        <v>0</v>
      </c>
      <c r="AN117" s="31">
        <f>IFERROR(VLOOKUP(C117,kolo29!$C$6:$H$200,6,0),0)</f>
        <v>0</v>
      </c>
      <c r="AO117" s="31">
        <f>IFERROR(VLOOKUP(C117,kolo30!$C$6:$H$200,6,0),0)</f>
        <v>0</v>
      </c>
      <c r="AP117" s="31">
        <f>IFERROR(VLOOKUP(C117,kolo31!$C$6:$H$200,6,0),0)</f>
        <v>0</v>
      </c>
      <c r="AQ117" s="34">
        <f>IFERROR(VLOOKUP(C117,kolo32!$C$6:$H$200,6,0),0)</f>
        <v>0</v>
      </c>
      <c r="AR117" s="35">
        <f t="array" ref="AR117">SUM(LARGE(AJ117:AQ117,{1,2,3,4,5}))</f>
        <v>0</v>
      </c>
      <c r="AS117" s="36">
        <f>Q117+Z117+AI117+AR117</f>
        <v>0</v>
      </c>
    </row>
    <row r="118" spans="1:45" ht="20.399999999999999" hidden="1">
      <c r="A118" s="18">
        <f t="shared" si="4"/>
        <v>16</v>
      </c>
      <c r="B118" s="19" t="s">
        <v>49</v>
      </c>
      <c r="C118" s="20" t="str">
        <f>Popis!A116</f>
        <v>Kaštelan Nada</v>
      </c>
      <c r="D118" s="21">
        <f>Popis!B116</f>
        <v>1973</v>
      </c>
      <c r="E118" s="22" t="str">
        <f>LEFT(F118)</f>
        <v>Ž</v>
      </c>
      <c r="F118" s="23" t="str">
        <f>Popis!E116</f>
        <v>Ž45</v>
      </c>
      <c r="G118" s="24" t="s">
        <v>50</v>
      </c>
      <c r="H118" s="25">
        <f>1 + COUNTIFS($AS$6:$AS$950,"&gt;" &amp;$AS118, $F$6:$F$950, $F118)</f>
        <v>4</v>
      </c>
      <c r="I118" s="26">
        <f>IFERROR(VLOOKUP(C118,kolo1!$C$6:$H$128,6,0),0)</f>
        <v>0</v>
      </c>
      <c r="J118" s="27">
        <f>IFERROR(VLOOKUP(C118,kolo2!$C$6:$H$200,6,0),0)</f>
        <v>0</v>
      </c>
      <c r="K118" s="27">
        <f>IFERROR(VLOOKUP(C118,kolo3!$C$6:$H$142,6,0),0)</f>
        <v>0</v>
      </c>
      <c r="L118" s="27">
        <f>IFERROR(VLOOKUP(C118,kolo4!$C$6:$H$147,6,0),0)</f>
        <v>0</v>
      </c>
      <c r="M118" s="27">
        <f>IFERROR(VLOOKUP(C118,kolo5!$C$6:$H$144,6,0),0)</f>
        <v>0</v>
      </c>
      <c r="N118" s="27">
        <f>IFERROR(VLOOKUP(C118,kolo6!$C$6:$H$141,6,0),0)</f>
        <v>0</v>
      </c>
      <c r="O118" s="27">
        <f>IFERROR(VLOOKUP(C118,kolo7!$C$6:$H$124,6,0),0)</f>
        <v>0</v>
      </c>
      <c r="P118" s="28">
        <f>IFERROR(VLOOKUP(C118,kolo8!$C$6:$H$132,6,0),0)</f>
        <v>0</v>
      </c>
      <c r="Q118" s="29">
        <f t="array" ref="Q118">SUM(LARGE(I118:P118,{1,2,3,4,5}))</f>
        <v>0</v>
      </c>
      <c r="R118" s="30">
        <f>IFERROR(VLOOKUP(C118,kolo9!$C$6:$H$137,6,0),0)</f>
        <v>0</v>
      </c>
      <c r="S118" s="27">
        <f>IFERROR(VLOOKUP(C118,kolo10!$C$6:$H$134,6,0),0)</f>
        <v>0</v>
      </c>
      <c r="T118" s="27">
        <f>IFERROR(VLOOKUP(C118,kolo11!$C$6:$H$137,6,0),0)</f>
        <v>0</v>
      </c>
      <c r="U118" s="31">
        <f>IFERROR(VLOOKUP(C118,kolo12!$C$6:$H$137,6,0),0)</f>
        <v>0</v>
      </c>
      <c r="V118" s="31">
        <f>IFERROR(VLOOKUP(C118,kolo13!$C$6:$H$140,6,0),0)</f>
        <v>0</v>
      </c>
      <c r="W118" s="31">
        <f>IFERROR(VLOOKUP(C118,kolo14!$C$6:$H$131,6,0),0)</f>
        <v>0</v>
      </c>
      <c r="X118" s="31">
        <f>IFERROR(VLOOKUP(C118,kolo15!$C$6:$H$144,6,0),0)</f>
        <v>0</v>
      </c>
      <c r="Y118" s="32">
        <f>IFERROR(VLOOKUP(C118,kolo16!$C$6:$H$131,6,0),0)</f>
        <v>0</v>
      </c>
      <c r="Z118" s="33">
        <f t="array" ref="Z118">SUM(LARGE(R118:Y118,{1,2,3,4,5}))</f>
        <v>0</v>
      </c>
      <c r="AA118" s="30">
        <f>IFERROR(VLOOKUP(C118,kolo17!$C$6:$H$200,6,0),0)</f>
        <v>0</v>
      </c>
      <c r="AB118" s="27">
        <f>IFERROR(VLOOKUP(C118,kolo18!$C$6:$H$131,6,0),0)</f>
        <v>0</v>
      </c>
      <c r="AC118" s="27">
        <f>IFERROR(VLOOKUP(C118,kolo19!$C$6:$H$132,6,0),0)</f>
        <v>0</v>
      </c>
      <c r="AD118" s="31">
        <f>IFERROR(VLOOKUP(C118,kolo20!$C$6:$H$200,6,0),0)</f>
        <v>0</v>
      </c>
      <c r="AE118" s="31">
        <f>IFERROR(VLOOKUP(C118,kolo21!$C$6:$H$200,6,0),0)</f>
        <v>0</v>
      </c>
      <c r="AF118" s="31">
        <f>IFERROR(VLOOKUP(C118,kolo22!$C$6:$H$200,6,0),0)</f>
        <v>0</v>
      </c>
      <c r="AG118" s="31">
        <f>IFERROR(VLOOKUP(C118,kolo23!$C$6:$H$200,6,0),0)</f>
        <v>0</v>
      </c>
      <c r="AH118" s="32">
        <f>IFERROR(VLOOKUP(C118,kolo24!$C$6:$H$200,6,0),0)</f>
        <v>0</v>
      </c>
      <c r="AI118" s="33">
        <f t="array" ref="AI118">SUM(LARGE(AA118:AH118,{1,2,3,4,5}))</f>
        <v>0</v>
      </c>
      <c r="AJ118" s="30">
        <f>IFERROR(VLOOKUP(C118,kolo25!$C$6:$H$200,6,0),0)</f>
        <v>0</v>
      </c>
      <c r="AK118" s="27">
        <f>IFERROR(VLOOKUP(C118,kolo26!$C$6:$H$200,6,0),0)</f>
        <v>0</v>
      </c>
      <c r="AL118" s="27">
        <f>IFERROR(VLOOKUP(C118,kolo27!$C$6:$H$200,6,0),0)</f>
        <v>0</v>
      </c>
      <c r="AM118" s="31">
        <f>IFERROR(VLOOKUP(C118,kolo28!$C$6:$H$200,6,0),0)</f>
        <v>0</v>
      </c>
      <c r="AN118" s="31">
        <f>IFERROR(VLOOKUP(C118,kolo29!$C$6:$H$200,6,0),0)</f>
        <v>0</v>
      </c>
      <c r="AO118" s="31">
        <f>IFERROR(VLOOKUP(C118,kolo30!$C$6:$H$200,6,0),0)</f>
        <v>0</v>
      </c>
      <c r="AP118" s="31">
        <f>IFERROR(VLOOKUP(C118,kolo31!$C$6:$H$200,6,0),0)</f>
        <v>0</v>
      </c>
      <c r="AQ118" s="34">
        <f>IFERROR(VLOOKUP(C118,kolo32!$C$6:$H$200,6,0),0)</f>
        <v>0</v>
      </c>
      <c r="AR118" s="35">
        <f t="array" ref="AR118">SUM(LARGE(AJ118:AQ118,{1,2,3,4,5}))</f>
        <v>0</v>
      </c>
      <c r="AS118" s="36">
        <f>Q118+Z118+AI118+AR118</f>
        <v>0</v>
      </c>
    </row>
    <row r="119" spans="1:45" ht="20.399999999999999">
      <c r="A119" s="18">
        <f t="shared" si="4"/>
        <v>31</v>
      </c>
      <c r="B119" s="19" t="s">
        <v>49</v>
      </c>
      <c r="C119" s="20" t="str">
        <f>Popis!A160</f>
        <v>Lovrić Marinko</v>
      </c>
      <c r="D119" s="21">
        <f>Popis!B160</f>
        <v>1957</v>
      </c>
      <c r="E119" s="22" t="str">
        <f>LEFT(F119)</f>
        <v>M</v>
      </c>
      <c r="F119" s="23" t="str">
        <f>Popis!E160</f>
        <v>M60</v>
      </c>
      <c r="G119" s="24" t="s">
        <v>50</v>
      </c>
      <c r="H119" s="25">
        <f>1 + COUNTIFS($AS$6:$AS$950,"&gt;" &amp;$AS119, $F$6:$F$950, $F119)</f>
        <v>2</v>
      </c>
      <c r="I119" s="26">
        <f>IFERROR(VLOOKUP(C119,kolo1!$C$6:$H$128,6,0),0)</f>
        <v>0</v>
      </c>
      <c r="J119" s="27">
        <f>IFERROR(VLOOKUP(C119,kolo2!$C$6:$H$200,6,0),0)</f>
        <v>0</v>
      </c>
      <c r="K119" s="27">
        <f>IFERROR(VLOOKUP(C119,kolo3!$C$6:$H$142,6,0),0)</f>
        <v>0</v>
      </c>
      <c r="L119" s="27">
        <f>IFERROR(VLOOKUP(C119,kolo4!$C$6:$H$147,6,0),0)</f>
        <v>0</v>
      </c>
      <c r="M119" s="27">
        <f>IFERROR(VLOOKUP(C119,kolo5!$C$6:$H$144,6,0),0)</f>
        <v>31.717768965761039</v>
      </c>
      <c r="N119" s="27">
        <f>IFERROR(VLOOKUP(C119,kolo6!$C$6:$H$141,6,0),0)</f>
        <v>31.770390721901823</v>
      </c>
      <c r="O119" s="27">
        <f>IFERROR(VLOOKUP(C119,kolo7!$C$6:$H$124,6,0),0)</f>
        <v>31.327239929349641</v>
      </c>
      <c r="P119" s="28">
        <f>IFERROR(VLOOKUP(C119,kolo8!$C$6:$H$132,6,0),0)</f>
        <v>29.66798159105851</v>
      </c>
      <c r="Q119" s="29">
        <f t="array" ref="Q119">SUM(LARGE(I119:P119,{1,2,3,4,5}))</f>
        <v>124.48338120807101</v>
      </c>
      <c r="R119" s="30">
        <f>IFERROR(VLOOKUP(C119,kolo9!$C$6:$H$137,6,0),0)</f>
        <v>24.755103516812607</v>
      </c>
      <c r="S119" s="27">
        <f>IFERROR(VLOOKUP(C119,kolo10!$C$6:$H$134,6,0),0)</f>
        <v>0</v>
      </c>
      <c r="T119" s="27">
        <f>IFERROR(VLOOKUP(C119,kolo11!$C$6:$H$137,6,0),0)</f>
        <v>0</v>
      </c>
      <c r="U119" s="31">
        <f>IFERROR(VLOOKUP(C119,kolo12!$C$6:$H$137,6,0),0)</f>
        <v>0</v>
      </c>
      <c r="V119" s="31">
        <f>IFERROR(VLOOKUP(C119,kolo13!$C$6:$H$140,6,0),0)</f>
        <v>25.433180878087612</v>
      </c>
      <c r="W119" s="31">
        <f>IFERROR(VLOOKUP(C119,kolo14!$C$6:$H$131,6,0),0)</f>
        <v>27.41530641268271</v>
      </c>
      <c r="X119" s="31">
        <f>IFERROR(VLOOKUP(C119,kolo15!$C$6:$H$144,6,0),0)</f>
        <v>27.358731418822106</v>
      </c>
      <c r="Y119" s="32">
        <f>IFERROR(VLOOKUP(C119,kolo16!$C$6:$H$131,6,0),0)</f>
        <v>25.791330232732594</v>
      </c>
      <c r="Z119" s="33">
        <f t="array" ref="Z119">SUM(LARGE(R119:Y119,{1,2,3,4,5}))</f>
        <v>130.75365245913761</v>
      </c>
      <c r="AA119" s="30">
        <f>IFERROR(VLOOKUP(C119,kolo17!$C$6:$H$200,6,0),0)</f>
        <v>0</v>
      </c>
      <c r="AB119" s="27">
        <f>IFERROR(VLOOKUP(C119,kolo18!$C$6:$H$131,6,0),0)</f>
        <v>0</v>
      </c>
      <c r="AC119" s="27">
        <f>IFERROR(VLOOKUP(C119,kolo19!$C$6:$H$132,6,0),0)</f>
        <v>27.85493827160494</v>
      </c>
      <c r="AD119" s="31">
        <f>IFERROR(VLOOKUP(C119,kolo20!$C$6:$H$200,6,0),0)</f>
        <v>0</v>
      </c>
      <c r="AE119" s="31">
        <f>IFERROR(VLOOKUP(C119,kolo21!$C$6:$H$200,6,0),0)</f>
        <v>0</v>
      </c>
      <c r="AF119" s="31">
        <f>IFERROR(VLOOKUP(C119,kolo22!$C$6:$H$200,6,0),0)</f>
        <v>0</v>
      </c>
      <c r="AG119" s="31">
        <f>IFERROR(VLOOKUP(C119,kolo23!$C$6:$H$200,6,0),0)</f>
        <v>0</v>
      </c>
      <c r="AH119" s="32">
        <f>IFERROR(VLOOKUP(C119,kolo24!$C$6:$H$200,6,0),0)</f>
        <v>0</v>
      </c>
      <c r="AI119" s="33">
        <f t="array" ref="AI119">SUM(LARGE(AA119:AH119,{1,2,3,4,5}))</f>
        <v>27.85493827160494</v>
      </c>
      <c r="AJ119" s="30">
        <f>IFERROR(VLOOKUP(C119,kolo25!$C$6:$H$200,6,0),0)</f>
        <v>0</v>
      </c>
      <c r="AK119" s="27">
        <f>IFERROR(VLOOKUP(C119,kolo26!$C$6:$H$200,6,0),0)</f>
        <v>0</v>
      </c>
      <c r="AL119" s="27">
        <f>IFERROR(VLOOKUP(C119,kolo27!$C$6:$H$200,6,0),0)</f>
        <v>0</v>
      </c>
      <c r="AM119" s="31">
        <f>IFERROR(VLOOKUP(C119,kolo28!$C$6:$H$200,6,0),0)</f>
        <v>0</v>
      </c>
      <c r="AN119" s="31">
        <f>IFERROR(VLOOKUP(C119,kolo29!$C$6:$H$200,6,0),0)</f>
        <v>0</v>
      </c>
      <c r="AO119" s="31">
        <f>IFERROR(VLOOKUP(C119,kolo30!$C$6:$H$200,6,0),0)</f>
        <v>0</v>
      </c>
      <c r="AP119" s="31">
        <f>IFERROR(VLOOKUP(C119,kolo31!$C$6:$H$200,6,0),0)</f>
        <v>0</v>
      </c>
      <c r="AQ119" s="34">
        <f>IFERROR(VLOOKUP(C119,kolo32!$C$6:$H$200,6,0),0)</f>
        <v>0</v>
      </c>
      <c r="AR119" s="35">
        <f t="array" ref="AR119">SUM(LARGE(AJ119:AQ119,{1,2,3,4,5}))</f>
        <v>0</v>
      </c>
      <c r="AS119" s="36">
        <f>Q119+Z119+AI119+AR119</f>
        <v>283.09197193881357</v>
      </c>
    </row>
    <row r="120" spans="1:45" ht="20.399999999999999">
      <c r="A120" s="18">
        <f t="shared" si="4"/>
        <v>32</v>
      </c>
      <c r="B120" s="19" t="s">
        <v>49</v>
      </c>
      <c r="C120" s="20" t="str">
        <f>Popis!A293</f>
        <v>Žišković Mario</v>
      </c>
      <c r="D120" s="21">
        <f>Popis!B293</f>
        <v>1959</v>
      </c>
      <c r="E120" s="22" t="str">
        <f>LEFT(F120)</f>
        <v>M</v>
      </c>
      <c r="F120" s="23" t="str">
        <f>Popis!E293</f>
        <v>M60</v>
      </c>
      <c r="G120" s="24" t="s">
        <v>50</v>
      </c>
      <c r="H120" s="25">
        <f>1 + COUNTIFS($AS$6:$AS$950,"&gt;" &amp;$AS120, $F$6:$F$950, $F120)</f>
        <v>3</v>
      </c>
      <c r="I120" s="26">
        <f>IFERROR(VLOOKUP(C120,kolo1!$C$6:$H$128,6,0),0)</f>
        <v>0</v>
      </c>
      <c r="J120" s="27">
        <f>IFERROR(VLOOKUP(C120,kolo2!$C$6:$H$200,6,0),0)</f>
        <v>0</v>
      </c>
      <c r="K120" s="27">
        <f>IFERROR(VLOOKUP(C120,kolo3!$C$6:$H$142,6,0),0)</f>
        <v>0</v>
      </c>
      <c r="L120" s="27">
        <f>IFERROR(VLOOKUP(C120,kolo4!$C$6:$H$147,6,0),0)</f>
        <v>18.770303047290135</v>
      </c>
      <c r="M120" s="27">
        <f>IFERROR(VLOOKUP(C120,kolo5!$C$6:$H$144,6,0),0)</f>
        <v>21.152821444331934</v>
      </c>
      <c r="N120" s="27">
        <f>IFERROR(VLOOKUP(C120,kolo6!$C$6:$H$141,6,0),0)</f>
        <v>21.325614366729678</v>
      </c>
      <c r="O120" s="27">
        <f>IFERROR(VLOOKUP(C120,kolo7!$C$6:$H$124,6,0),0)</f>
        <v>24.583417790950513</v>
      </c>
      <c r="P120" s="28">
        <f>IFERROR(VLOOKUP(C120,kolo8!$C$6:$H$132,6,0),0)</f>
        <v>24.745594928781045</v>
      </c>
      <c r="Q120" s="29">
        <f t="array" ref="Q120">SUM(LARGE(I120:P120,{1,2,3,4,5}))</f>
        <v>110.57775157808331</v>
      </c>
      <c r="R120" s="30">
        <f>IFERROR(VLOOKUP(C120,kolo9!$C$6:$H$137,6,0),0)</f>
        <v>0</v>
      </c>
      <c r="S120" s="27">
        <f>IFERROR(VLOOKUP(C120,kolo10!$C$6:$H$134,6,0),0)</f>
        <v>22.534323293413198</v>
      </c>
      <c r="T120" s="27">
        <f>IFERROR(VLOOKUP(C120,kolo11!$C$6:$H$137,6,0),0)</f>
        <v>24.465948395952321</v>
      </c>
      <c r="U120" s="31">
        <f>IFERROR(VLOOKUP(C120,kolo12!$C$6:$H$137,6,0),0)</f>
        <v>20.797759343891187</v>
      </c>
      <c r="V120" s="31">
        <f>IFERROR(VLOOKUP(C120,kolo13!$C$6:$H$140,6,0),0)</f>
        <v>23.477839994008601</v>
      </c>
      <c r="W120" s="31">
        <f>IFERROR(VLOOKUP(C120,kolo14!$C$6:$H$131,6,0),0)</f>
        <v>18.903591682419659</v>
      </c>
      <c r="X120" s="31">
        <f>IFERROR(VLOOKUP(C120,kolo15!$C$6:$H$144,6,0),0)</f>
        <v>0</v>
      </c>
      <c r="Y120" s="32">
        <f>IFERROR(VLOOKUP(C120,kolo16!$C$6:$H$131,6,0),0)</f>
        <v>25.450065976960772</v>
      </c>
      <c r="Z120" s="33">
        <f t="array" ref="Z120">SUM(LARGE(R120:Y120,{1,2,3,4,5}))</f>
        <v>116.72593700422608</v>
      </c>
      <c r="AA120" s="30">
        <f>IFERROR(VLOOKUP(C120,kolo17!$C$6:$H$200,6,0),0)</f>
        <v>0</v>
      </c>
      <c r="AB120" s="27">
        <f>IFERROR(VLOOKUP(C120,kolo18!$C$6:$H$131,6,0),0)</f>
        <v>23.84124520974548</v>
      </c>
      <c r="AC120" s="27">
        <f>IFERROR(VLOOKUP(C120,kolo19!$C$6:$H$132,6,0),0)</f>
        <v>27.643370371030645</v>
      </c>
      <c r="AD120" s="31">
        <f>IFERROR(VLOOKUP(C120,kolo20!$C$6:$H$200,6,0),0)</f>
        <v>0</v>
      </c>
      <c r="AE120" s="31">
        <f>IFERROR(VLOOKUP(C120,kolo21!$C$6:$H$200,6,0),0)</f>
        <v>0</v>
      </c>
      <c r="AF120" s="31">
        <f>IFERROR(VLOOKUP(C120,kolo22!$C$6:$H$200,6,0),0)</f>
        <v>0</v>
      </c>
      <c r="AG120" s="31">
        <f>IFERROR(VLOOKUP(C120,kolo23!$C$6:$H$200,6,0),0)</f>
        <v>0</v>
      </c>
      <c r="AH120" s="32">
        <f>IFERROR(VLOOKUP(C120,kolo24!$C$6:$H$200,6,0),0)</f>
        <v>0</v>
      </c>
      <c r="AI120" s="33">
        <f t="array" ref="AI120">SUM(LARGE(AA120:AH120,{1,2,3,4,5}))</f>
        <v>51.484615580776122</v>
      </c>
      <c r="AJ120" s="30">
        <f>IFERROR(VLOOKUP(C120,kolo25!$C$6:$H$200,6,0),0)</f>
        <v>0</v>
      </c>
      <c r="AK120" s="27">
        <f>IFERROR(VLOOKUP(C120,kolo26!$C$6:$H$200,6,0),0)</f>
        <v>0</v>
      </c>
      <c r="AL120" s="27">
        <f>IFERROR(VLOOKUP(C120,kolo27!$C$6:$H$200,6,0),0)</f>
        <v>0</v>
      </c>
      <c r="AM120" s="31">
        <f>IFERROR(VLOOKUP(C120,kolo28!$C$6:$H$200,6,0),0)</f>
        <v>0</v>
      </c>
      <c r="AN120" s="31">
        <f>IFERROR(VLOOKUP(C120,kolo29!$C$6:$H$200,6,0),0)</f>
        <v>0</v>
      </c>
      <c r="AO120" s="31">
        <f>IFERROR(VLOOKUP(C120,kolo30!$C$6:$H$200,6,0),0)</f>
        <v>0</v>
      </c>
      <c r="AP120" s="31">
        <f>IFERROR(VLOOKUP(C120,kolo31!$C$6:$H$200,6,0),0)</f>
        <v>0</v>
      </c>
      <c r="AQ120" s="34">
        <f>IFERROR(VLOOKUP(C120,kolo32!$C$6:$H$200,6,0),0)</f>
        <v>0</v>
      </c>
      <c r="AR120" s="35">
        <f t="array" ref="AR120">SUM(LARGE(AJ120:AQ120,{1,2,3,4,5}))</f>
        <v>0</v>
      </c>
      <c r="AS120" s="36">
        <f>Q120+Z120+AI120+AR120</f>
        <v>278.78830416308551</v>
      </c>
    </row>
    <row r="121" spans="1:45" ht="20.399999999999999" hidden="1">
      <c r="A121" s="18">
        <f t="shared" si="4"/>
        <v>88</v>
      </c>
      <c r="B121" s="19" t="s">
        <v>49</v>
      </c>
      <c r="C121" s="20" t="str">
        <f>Popis!A119</f>
        <v>Keča Dalibor</v>
      </c>
      <c r="D121" s="21">
        <f>Popis!B119</f>
        <v>1975</v>
      </c>
      <c r="E121" s="22" t="str">
        <f>LEFT(F121)</f>
        <v>M</v>
      </c>
      <c r="F121" s="23" t="str">
        <f>Popis!E119</f>
        <v>M45</v>
      </c>
      <c r="G121" s="24" t="s">
        <v>50</v>
      </c>
      <c r="H121" s="25">
        <f>1 + COUNTIFS($AS$6:$AS$950,"&gt;" &amp;$AS121, $F$6:$F$950, $F121)</f>
        <v>15</v>
      </c>
      <c r="I121" s="26">
        <f>IFERROR(VLOOKUP(C121,kolo1!$C$6:$H$128,6,0),0)</f>
        <v>0</v>
      </c>
      <c r="J121" s="27">
        <f>IFERROR(VLOOKUP(C121,kolo2!$C$6:$H$200,6,0),0)</f>
        <v>0</v>
      </c>
      <c r="K121" s="27">
        <f>IFERROR(VLOOKUP(C121,kolo3!$C$6:$H$142,6,0),0)</f>
        <v>0</v>
      </c>
      <c r="L121" s="27">
        <f>IFERROR(VLOOKUP(C121,kolo4!$C$6:$H$147,6,0),0)</f>
        <v>0</v>
      </c>
      <c r="M121" s="27">
        <f>IFERROR(VLOOKUP(C121,kolo5!$C$6:$H$144,6,0),0)</f>
        <v>0</v>
      </c>
      <c r="N121" s="27">
        <f>IFERROR(VLOOKUP(C121,kolo6!$C$6:$H$141,6,0),0)</f>
        <v>0</v>
      </c>
      <c r="O121" s="27">
        <f>IFERROR(VLOOKUP(C121,kolo7!$C$6:$H$124,6,0),0)</f>
        <v>0</v>
      </c>
      <c r="P121" s="28">
        <f>IFERROR(VLOOKUP(C121,kolo8!$C$6:$H$132,6,0),0)</f>
        <v>0</v>
      </c>
      <c r="Q121" s="29">
        <f t="array" ref="Q121">SUM(LARGE(I121:P121,{1,2,3,4,5}))</f>
        <v>0</v>
      </c>
      <c r="R121" s="30">
        <f>IFERROR(VLOOKUP(C121,kolo9!$C$6:$H$137,6,0),0)</f>
        <v>0</v>
      </c>
      <c r="S121" s="27">
        <f>IFERROR(VLOOKUP(C121,kolo10!$C$6:$H$134,6,0),0)</f>
        <v>0</v>
      </c>
      <c r="T121" s="27">
        <f>IFERROR(VLOOKUP(C121,kolo11!$C$6:$H$137,6,0),0)</f>
        <v>0</v>
      </c>
      <c r="U121" s="31">
        <f>IFERROR(VLOOKUP(C121,kolo12!$C$6:$H$137,6,0),0)</f>
        <v>0</v>
      </c>
      <c r="V121" s="31">
        <f>IFERROR(VLOOKUP(C121,kolo13!$C$6:$H$140,6,0),0)</f>
        <v>0</v>
      </c>
      <c r="W121" s="31">
        <f>IFERROR(VLOOKUP(C121,kolo14!$C$6:$H$131,6,0),0)</f>
        <v>0</v>
      </c>
      <c r="X121" s="31">
        <f>IFERROR(VLOOKUP(C121,kolo15!$C$6:$H$144,6,0),0)</f>
        <v>0</v>
      </c>
      <c r="Y121" s="32">
        <f>IFERROR(VLOOKUP(C121,kolo16!$C$6:$H$131,6,0),0)</f>
        <v>0</v>
      </c>
      <c r="Z121" s="33">
        <f t="array" ref="Z121">SUM(LARGE(R121:Y121,{1,2,3,4,5}))</f>
        <v>0</v>
      </c>
      <c r="AA121" s="30">
        <f>IFERROR(VLOOKUP(C121,kolo17!$C$6:$H$200,6,0),0)</f>
        <v>0</v>
      </c>
      <c r="AB121" s="27">
        <f>IFERROR(VLOOKUP(C121,kolo18!$C$6:$H$131,6,0),0)</f>
        <v>0</v>
      </c>
      <c r="AC121" s="27">
        <f>IFERROR(VLOOKUP(C121,kolo19!$C$6:$H$132,6,0),0)</f>
        <v>0</v>
      </c>
      <c r="AD121" s="31">
        <f>IFERROR(VLOOKUP(C121,kolo20!$C$6:$H$200,6,0),0)</f>
        <v>0</v>
      </c>
      <c r="AE121" s="31">
        <f>IFERROR(VLOOKUP(C121,kolo21!$C$6:$H$200,6,0),0)</f>
        <v>0</v>
      </c>
      <c r="AF121" s="31">
        <f>IFERROR(VLOOKUP(C121,kolo22!$C$6:$H$200,6,0),0)</f>
        <v>0</v>
      </c>
      <c r="AG121" s="31">
        <f>IFERROR(VLOOKUP(C121,kolo23!$C$6:$H$200,6,0),0)</f>
        <v>0</v>
      </c>
      <c r="AH121" s="32">
        <f>IFERROR(VLOOKUP(C121,kolo24!$C$6:$H$200,6,0),0)</f>
        <v>0</v>
      </c>
      <c r="AI121" s="33">
        <f t="array" ref="AI121">SUM(LARGE(AA121:AH121,{1,2,3,4,5}))</f>
        <v>0</v>
      </c>
      <c r="AJ121" s="30">
        <f>IFERROR(VLOOKUP(C121,kolo25!$C$6:$H$200,6,0),0)</f>
        <v>0</v>
      </c>
      <c r="AK121" s="27">
        <f>IFERROR(VLOOKUP(C121,kolo26!$C$6:$H$200,6,0),0)</f>
        <v>0</v>
      </c>
      <c r="AL121" s="27">
        <f>IFERROR(VLOOKUP(C121,kolo27!$C$6:$H$200,6,0),0)</f>
        <v>0</v>
      </c>
      <c r="AM121" s="31">
        <f>IFERROR(VLOOKUP(C121,kolo28!$C$6:$H$200,6,0),0)</f>
        <v>0</v>
      </c>
      <c r="AN121" s="31">
        <f>IFERROR(VLOOKUP(C121,kolo29!$C$6:$H$200,6,0),0)</f>
        <v>0</v>
      </c>
      <c r="AO121" s="31">
        <f>IFERROR(VLOOKUP(C121,kolo30!$C$6:$H$200,6,0),0)</f>
        <v>0</v>
      </c>
      <c r="AP121" s="31">
        <f>IFERROR(VLOOKUP(C121,kolo31!$C$6:$H$200,6,0),0)</f>
        <v>0</v>
      </c>
      <c r="AQ121" s="34">
        <f>IFERROR(VLOOKUP(C121,kolo32!$C$6:$H$200,6,0),0)</f>
        <v>0</v>
      </c>
      <c r="AR121" s="35">
        <f t="array" ref="AR121">SUM(LARGE(AJ121:AQ121,{1,2,3,4,5}))</f>
        <v>0</v>
      </c>
      <c r="AS121" s="36">
        <f>Q121+Z121+AI121+AR121</f>
        <v>0</v>
      </c>
    </row>
    <row r="122" spans="1:45" ht="20.399999999999999" hidden="1">
      <c r="A122" s="18">
        <f t="shared" si="4"/>
        <v>88</v>
      </c>
      <c r="B122" s="19" t="s">
        <v>49</v>
      </c>
      <c r="C122" s="20" t="str">
        <f>Popis!A120</f>
        <v>Kezele Luka</v>
      </c>
      <c r="D122" s="21">
        <f>Popis!B120</f>
        <v>1977</v>
      </c>
      <c r="E122" s="22" t="str">
        <f>LEFT(F122)</f>
        <v>M</v>
      </c>
      <c r="F122" s="23" t="str">
        <f>Popis!E120</f>
        <v>M40</v>
      </c>
      <c r="G122" s="24" t="s">
        <v>50</v>
      </c>
      <c r="H122" s="25">
        <f>1 + COUNTIFS($AS$6:$AS$950,"&gt;" &amp;$AS122, $F$6:$F$950, $F122)</f>
        <v>17</v>
      </c>
      <c r="I122" s="26">
        <f>IFERROR(VLOOKUP(C122,kolo1!$C$6:$H$128,6,0),0)</f>
        <v>0</v>
      </c>
      <c r="J122" s="27">
        <f>IFERROR(VLOOKUP(C122,kolo2!$C$6:$H$200,6,0),0)</f>
        <v>0</v>
      </c>
      <c r="K122" s="27">
        <f>IFERROR(VLOOKUP(C122,kolo3!$C$6:$H$142,6,0),0)</f>
        <v>0</v>
      </c>
      <c r="L122" s="27">
        <f>IFERROR(VLOOKUP(C122,kolo4!$C$6:$H$147,6,0),0)</f>
        <v>0</v>
      </c>
      <c r="M122" s="27">
        <f>IFERROR(VLOOKUP(C122,kolo5!$C$6:$H$144,6,0),0)</f>
        <v>0</v>
      </c>
      <c r="N122" s="27">
        <f>IFERROR(VLOOKUP(C122,kolo6!$C$6:$H$141,6,0),0)</f>
        <v>0</v>
      </c>
      <c r="O122" s="27">
        <f>IFERROR(VLOOKUP(C122,kolo7!$C$6:$H$124,6,0),0)</f>
        <v>0</v>
      </c>
      <c r="P122" s="28">
        <f>IFERROR(VLOOKUP(C122,kolo8!$C$6:$H$132,6,0),0)</f>
        <v>0</v>
      </c>
      <c r="Q122" s="29">
        <f t="array" ref="Q122">SUM(LARGE(I122:P122,{1,2,3,4,5}))</f>
        <v>0</v>
      </c>
      <c r="R122" s="30">
        <f>IFERROR(VLOOKUP(C122,kolo9!$C$6:$H$137,6,0),0)</f>
        <v>0</v>
      </c>
      <c r="S122" s="27">
        <f>IFERROR(VLOOKUP(C122,kolo10!$C$6:$H$134,6,0),0)</f>
        <v>0</v>
      </c>
      <c r="T122" s="27">
        <f>IFERROR(VLOOKUP(C122,kolo11!$C$6:$H$137,6,0),0)</f>
        <v>0</v>
      </c>
      <c r="U122" s="31">
        <f>IFERROR(VLOOKUP(C122,kolo12!$C$6:$H$137,6,0),0)</f>
        <v>0</v>
      </c>
      <c r="V122" s="31">
        <f>IFERROR(VLOOKUP(C122,kolo13!$C$6:$H$140,6,0),0)</f>
        <v>0</v>
      </c>
      <c r="W122" s="31">
        <f>IFERROR(VLOOKUP(C122,kolo14!$C$6:$H$131,6,0),0)</f>
        <v>0</v>
      </c>
      <c r="X122" s="31">
        <f>IFERROR(VLOOKUP(C122,kolo15!$C$6:$H$144,6,0),0)</f>
        <v>0</v>
      </c>
      <c r="Y122" s="32">
        <f>IFERROR(VLOOKUP(C122,kolo16!$C$6:$H$131,6,0),0)</f>
        <v>0</v>
      </c>
      <c r="Z122" s="33">
        <f t="array" ref="Z122">SUM(LARGE(R122:Y122,{1,2,3,4,5}))</f>
        <v>0</v>
      </c>
      <c r="AA122" s="30">
        <f>IFERROR(VLOOKUP(C122,kolo17!$C$6:$H$200,6,0),0)</f>
        <v>0</v>
      </c>
      <c r="AB122" s="27">
        <f>IFERROR(VLOOKUP(C122,kolo18!$C$6:$H$131,6,0),0)</f>
        <v>0</v>
      </c>
      <c r="AC122" s="27">
        <f>IFERROR(VLOOKUP(C122,kolo19!$C$6:$H$132,6,0),0)</f>
        <v>0</v>
      </c>
      <c r="AD122" s="31">
        <f>IFERROR(VLOOKUP(C122,kolo20!$C$6:$H$200,6,0),0)</f>
        <v>0</v>
      </c>
      <c r="AE122" s="31">
        <f>IFERROR(VLOOKUP(C122,kolo21!$C$6:$H$200,6,0),0)</f>
        <v>0</v>
      </c>
      <c r="AF122" s="31">
        <f>IFERROR(VLOOKUP(C122,kolo22!$C$6:$H$200,6,0),0)</f>
        <v>0</v>
      </c>
      <c r="AG122" s="31">
        <f>IFERROR(VLOOKUP(C122,kolo23!$C$6:$H$200,6,0),0)</f>
        <v>0</v>
      </c>
      <c r="AH122" s="32">
        <f>IFERROR(VLOOKUP(C122,kolo24!$C$6:$H$200,6,0),0)</f>
        <v>0</v>
      </c>
      <c r="AI122" s="33">
        <f t="array" ref="AI122">SUM(LARGE(AA122:AH122,{1,2,3,4,5}))</f>
        <v>0</v>
      </c>
      <c r="AJ122" s="30">
        <f>IFERROR(VLOOKUP(C122,kolo25!$C$6:$H$200,6,0),0)</f>
        <v>0</v>
      </c>
      <c r="AK122" s="27">
        <f>IFERROR(VLOOKUP(C122,kolo26!$C$6:$H$200,6,0),0)</f>
        <v>0</v>
      </c>
      <c r="AL122" s="27">
        <f>IFERROR(VLOOKUP(C122,kolo27!$C$6:$H$200,6,0),0)</f>
        <v>0</v>
      </c>
      <c r="AM122" s="31">
        <f>IFERROR(VLOOKUP(C122,kolo28!$C$6:$H$200,6,0),0)</f>
        <v>0</v>
      </c>
      <c r="AN122" s="31">
        <f>IFERROR(VLOOKUP(C122,kolo29!$C$6:$H$200,6,0),0)</f>
        <v>0</v>
      </c>
      <c r="AO122" s="31">
        <f>IFERROR(VLOOKUP(C122,kolo30!$C$6:$H$200,6,0),0)</f>
        <v>0</v>
      </c>
      <c r="AP122" s="31">
        <f>IFERROR(VLOOKUP(C122,kolo31!$C$6:$H$200,6,0),0)</f>
        <v>0</v>
      </c>
      <c r="AQ122" s="34">
        <f>IFERROR(VLOOKUP(C122,kolo32!$C$6:$H$200,6,0),0)</f>
        <v>0</v>
      </c>
      <c r="AR122" s="35">
        <f t="array" ref="AR122">SUM(LARGE(AJ122:AQ122,{1,2,3,4,5}))</f>
        <v>0</v>
      </c>
      <c r="AS122" s="36">
        <f>Q122+Z122+AI122+AR122</f>
        <v>0</v>
      </c>
    </row>
    <row r="123" spans="1:45" ht="20.399999999999999" hidden="1">
      <c r="A123" s="18">
        <f t="shared" si="4"/>
        <v>16</v>
      </c>
      <c r="B123" s="19" t="s">
        <v>49</v>
      </c>
      <c r="C123" s="20" t="str">
        <f>Popis!A121</f>
        <v>Kilim Iva</v>
      </c>
      <c r="D123" s="21">
        <f>Popis!B121</f>
        <v>1979</v>
      </c>
      <c r="E123" s="22" t="str">
        <f>LEFT(F123)</f>
        <v>Ž</v>
      </c>
      <c r="F123" s="23" t="str">
        <f>Popis!E121</f>
        <v>Ž40</v>
      </c>
      <c r="G123" s="24" t="s">
        <v>50</v>
      </c>
      <c r="H123" s="25">
        <f>1 + COUNTIFS($AS$6:$AS$950,"&gt;" &amp;$AS123, $F$6:$F$950, $F123)</f>
        <v>3</v>
      </c>
      <c r="I123" s="26">
        <f>IFERROR(VLOOKUP(C123,kolo1!$C$6:$H$128,6,0),0)</f>
        <v>0</v>
      </c>
      <c r="J123" s="27">
        <f>IFERROR(VLOOKUP(C123,kolo2!$C$6:$H$200,6,0),0)</f>
        <v>0</v>
      </c>
      <c r="K123" s="27">
        <f>IFERROR(VLOOKUP(C123,kolo3!$C$6:$H$142,6,0),0)</f>
        <v>0</v>
      </c>
      <c r="L123" s="27">
        <f>IFERROR(VLOOKUP(C123,kolo4!$C$6:$H$147,6,0),0)</f>
        <v>0</v>
      </c>
      <c r="M123" s="27">
        <f>IFERROR(VLOOKUP(C123,kolo5!$C$6:$H$144,6,0),0)</f>
        <v>0</v>
      </c>
      <c r="N123" s="27">
        <f>IFERROR(VLOOKUP(C123,kolo6!$C$6:$H$141,6,0),0)</f>
        <v>0</v>
      </c>
      <c r="O123" s="27">
        <f>IFERROR(VLOOKUP(C123,kolo7!$C$6:$H$124,6,0),0)</f>
        <v>0</v>
      </c>
      <c r="P123" s="28">
        <f>IFERROR(VLOOKUP(C123,kolo8!$C$6:$H$132,6,0),0)</f>
        <v>0</v>
      </c>
      <c r="Q123" s="29">
        <f t="array" ref="Q123">SUM(LARGE(I123:P123,{1,2,3,4,5}))</f>
        <v>0</v>
      </c>
      <c r="R123" s="30">
        <f>IFERROR(VLOOKUP(C123,kolo9!$C$6:$H$137,6,0),0)</f>
        <v>0</v>
      </c>
      <c r="S123" s="27">
        <f>IFERROR(VLOOKUP(C123,kolo10!$C$6:$H$134,6,0),0)</f>
        <v>0</v>
      </c>
      <c r="T123" s="27">
        <f>IFERROR(VLOOKUP(C123,kolo11!$C$6:$H$137,6,0),0)</f>
        <v>0</v>
      </c>
      <c r="U123" s="31">
        <f>IFERROR(VLOOKUP(C123,kolo12!$C$6:$H$137,6,0),0)</f>
        <v>0</v>
      </c>
      <c r="V123" s="31">
        <f>IFERROR(VLOOKUP(C123,kolo13!$C$6:$H$140,6,0),0)</f>
        <v>0</v>
      </c>
      <c r="W123" s="31">
        <f>IFERROR(VLOOKUP(C123,kolo14!$C$6:$H$131,6,0),0)</f>
        <v>0</v>
      </c>
      <c r="X123" s="31">
        <f>IFERROR(VLOOKUP(C123,kolo15!$C$6:$H$144,6,0),0)</f>
        <v>0</v>
      </c>
      <c r="Y123" s="32">
        <f>IFERROR(VLOOKUP(C123,kolo16!$C$6:$H$131,6,0),0)</f>
        <v>0</v>
      </c>
      <c r="Z123" s="33">
        <f t="array" ref="Z123">SUM(LARGE(R123:Y123,{1,2,3,4,5}))</f>
        <v>0</v>
      </c>
      <c r="AA123" s="30">
        <f>IFERROR(VLOOKUP(C123,kolo17!$C$6:$H$200,6,0),0)</f>
        <v>0</v>
      </c>
      <c r="AB123" s="27">
        <f>IFERROR(VLOOKUP(C123,kolo18!$C$6:$H$131,6,0),0)</f>
        <v>0</v>
      </c>
      <c r="AC123" s="27">
        <f>IFERROR(VLOOKUP(C123,kolo19!$C$6:$H$132,6,0),0)</f>
        <v>0</v>
      </c>
      <c r="AD123" s="31">
        <f>IFERROR(VLOOKUP(C123,kolo20!$C$6:$H$200,6,0),0)</f>
        <v>0</v>
      </c>
      <c r="AE123" s="31">
        <f>IFERROR(VLOOKUP(C123,kolo21!$C$6:$H$200,6,0),0)</f>
        <v>0</v>
      </c>
      <c r="AF123" s="31">
        <f>IFERROR(VLOOKUP(C123,kolo22!$C$6:$H$200,6,0),0)</f>
        <v>0</v>
      </c>
      <c r="AG123" s="31">
        <f>IFERROR(VLOOKUP(C123,kolo23!$C$6:$H$200,6,0),0)</f>
        <v>0</v>
      </c>
      <c r="AH123" s="32">
        <f>IFERROR(VLOOKUP(C123,kolo24!$C$6:$H$200,6,0),0)</f>
        <v>0</v>
      </c>
      <c r="AI123" s="33">
        <f t="array" ref="AI123">SUM(LARGE(AA123:AH123,{1,2,3,4,5}))</f>
        <v>0</v>
      </c>
      <c r="AJ123" s="30">
        <f>IFERROR(VLOOKUP(C123,kolo25!$C$6:$H$200,6,0),0)</f>
        <v>0</v>
      </c>
      <c r="AK123" s="27">
        <f>IFERROR(VLOOKUP(C123,kolo26!$C$6:$H$200,6,0),0)</f>
        <v>0</v>
      </c>
      <c r="AL123" s="27">
        <f>IFERROR(VLOOKUP(C123,kolo27!$C$6:$H$200,6,0),0)</f>
        <v>0</v>
      </c>
      <c r="AM123" s="31">
        <f>IFERROR(VLOOKUP(C123,kolo28!$C$6:$H$200,6,0),0)</f>
        <v>0</v>
      </c>
      <c r="AN123" s="31">
        <f>IFERROR(VLOOKUP(C123,kolo29!$C$6:$H$200,6,0),0)</f>
        <v>0</v>
      </c>
      <c r="AO123" s="31">
        <f>IFERROR(VLOOKUP(C123,kolo30!$C$6:$H$200,6,0),0)</f>
        <v>0</v>
      </c>
      <c r="AP123" s="31">
        <f>IFERROR(VLOOKUP(C123,kolo31!$C$6:$H$200,6,0),0)</f>
        <v>0</v>
      </c>
      <c r="AQ123" s="34">
        <f>IFERROR(VLOOKUP(C123,kolo32!$C$6:$H$200,6,0),0)</f>
        <v>0</v>
      </c>
      <c r="AR123" s="35">
        <f t="array" ref="AR123">SUM(LARGE(AJ123:AQ123,{1,2,3,4,5}))</f>
        <v>0</v>
      </c>
      <c r="AS123" s="36">
        <f>Q123+Z123+AI123+AR123</f>
        <v>0</v>
      </c>
    </row>
    <row r="124" spans="1:45" ht="20.399999999999999" hidden="1">
      <c r="A124" s="18">
        <f t="shared" si="4"/>
        <v>88</v>
      </c>
      <c r="B124" s="19" t="s">
        <v>49</v>
      </c>
      <c r="C124" s="20" t="str">
        <f>Popis!A122</f>
        <v>Klafurić Ivan</v>
      </c>
      <c r="D124" s="21">
        <f>Popis!B122</f>
        <v>0</v>
      </c>
      <c r="E124" s="22" t="str">
        <f>LEFT(F124)</f>
        <v>M</v>
      </c>
      <c r="F124" s="23" t="str">
        <f>Popis!E122</f>
        <v>Mun</v>
      </c>
      <c r="G124" s="24" t="s">
        <v>50</v>
      </c>
      <c r="H124" s="25">
        <f>1 + COUNTIFS($AS$6:$AS$950,"&gt;" &amp;$AS124, $F$6:$F$950, $F124)</f>
        <v>8</v>
      </c>
      <c r="I124" s="26">
        <f>IFERROR(VLOOKUP(C124,kolo1!$C$6:$H$128,6,0),0)</f>
        <v>0</v>
      </c>
      <c r="J124" s="27">
        <f>IFERROR(VLOOKUP(C124,kolo2!$C$6:$H$200,6,0),0)</f>
        <v>0</v>
      </c>
      <c r="K124" s="27">
        <f>IFERROR(VLOOKUP(C124,kolo3!$C$6:$H$142,6,0),0)</f>
        <v>0</v>
      </c>
      <c r="L124" s="27">
        <f>IFERROR(VLOOKUP(C124,kolo4!$C$6:$H$147,6,0),0)</f>
        <v>0</v>
      </c>
      <c r="M124" s="27">
        <f>IFERROR(VLOOKUP(C124,kolo5!$C$6:$H$144,6,0),0)</f>
        <v>0</v>
      </c>
      <c r="N124" s="27">
        <f>IFERROR(VLOOKUP(C124,kolo6!$C$6:$H$141,6,0),0)</f>
        <v>0</v>
      </c>
      <c r="O124" s="27">
        <f>IFERROR(VLOOKUP(C124,kolo7!$C$6:$H$124,6,0),0)</f>
        <v>0</v>
      </c>
      <c r="P124" s="28">
        <f>IFERROR(VLOOKUP(C124,kolo8!$C$6:$H$132,6,0),0)</f>
        <v>0</v>
      </c>
      <c r="Q124" s="29">
        <f t="array" ref="Q124">SUM(LARGE(I124:P124,{1,2,3,4,5}))</f>
        <v>0</v>
      </c>
      <c r="R124" s="30">
        <f>IFERROR(VLOOKUP(C124,kolo9!$C$6:$H$137,6,0),0)</f>
        <v>0</v>
      </c>
      <c r="S124" s="27">
        <f>IFERROR(VLOOKUP(C124,kolo10!$C$6:$H$134,6,0),0)</f>
        <v>0</v>
      </c>
      <c r="T124" s="27">
        <f>IFERROR(VLOOKUP(C124,kolo11!$C$6:$H$137,6,0),0)</f>
        <v>0</v>
      </c>
      <c r="U124" s="31">
        <f>IFERROR(VLOOKUP(C124,kolo12!$C$6:$H$137,6,0),0)</f>
        <v>0</v>
      </c>
      <c r="V124" s="31">
        <f>IFERROR(VLOOKUP(C124,kolo13!$C$6:$H$140,6,0),0)</f>
        <v>0</v>
      </c>
      <c r="W124" s="31">
        <f>IFERROR(VLOOKUP(C124,kolo14!$C$6:$H$131,6,0),0)</f>
        <v>0</v>
      </c>
      <c r="X124" s="31">
        <f>IFERROR(VLOOKUP(C124,kolo15!$C$6:$H$144,6,0),0)</f>
        <v>0</v>
      </c>
      <c r="Y124" s="32">
        <f>IFERROR(VLOOKUP(C124,kolo16!$C$6:$H$131,6,0),0)</f>
        <v>0</v>
      </c>
      <c r="Z124" s="33">
        <f t="array" ref="Z124">SUM(LARGE(R124:Y124,{1,2,3,4,5}))</f>
        <v>0</v>
      </c>
      <c r="AA124" s="30">
        <f>IFERROR(VLOOKUP(C124,kolo17!$C$6:$H$200,6,0),0)</f>
        <v>0</v>
      </c>
      <c r="AB124" s="27">
        <f>IFERROR(VLOOKUP(C124,kolo18!$C$6:$H$131,6,0),0)</f>
        <v>0</v>
      </c>
      <c r="AC124" s="27">
        <f>IFERROR(VLOOKUP(C124,kolo19!$C$6:$H$132,6,0),0)</f>
        <v>0</v>
      </c>
      <c r="AD124" s="31">
        <f>IFERROR(VLOOKUP(C124,kolo20!$C$6:$H$200,6,0),0)</f>
        <v>0</v>
      </c>
      <c r="AE124" s="31">
        <f>IFERROR(VLOOKUP(C124,kolo21!$C$6:$H$200,6,0),0)</f>
        <v>0</v>
      </c>
      <c r="AF124" s="31">
        <f>IFERROR(VLOOKUP(C124,kolo22!$C$6:$H$200,6,0),0)</f>
        <v>0</v>
      </c>
      <c r="AG124" s="31">
        <f>IFERROR(VLOOKUP(C124,kolo23!$C$6:$H$200,6,0),0)</f>
        <v>0</v>
      </c>
      <c r="AH124" s="32">
        <f>IFERROR(VLOOKUP(C124,kolo24!$C$6:$H$200,6,0),0)</f>
        <v>0</v>
      </c>
      <c r="AI124" s="33">
        <f t="array" ref="AI124">SUM(LARGE(AA124:AH124,{1,2,3,4,5}))</f>
        <v>0</v>
      </c>
      <c r="AJ124" s="30">
        <f>IFERROR(VLOOKUP(C124,kolo25!$C$6:$H$200,6,0),0)</f>
        <v>0</v>
      </c>
      <c r="AK124" s="27">
        <f>IFERROR(VLOOKUP(C124,kolo26!$C$6:$H$200,6,0),0)</f>
        <v>0</v>
      </c>
      <c r="AL124" s="27">
        <f>IFERROR(VLOOKUP(C124,kolo27!$C$6:$H$200,6,0),0)</f>
        <v>0</v>
      </c>
      <c r="AM124" s="31">
        <f>IFERROR(VLOOKUP(C124,kolo28!$C$6:$H$200,6,0),0)</f>
        <v>0</v>
      </c>
      <c r="AN124" s="31">
        <f>IFERROR(VLOOKUP(C124,kolo29!$C$6:$H$200,6,0),0)</f>
        <v>0</v>
      </c>
      <c r="AO124" s="31">
        <f>IFERROR(VLOOKUP(C124,kolo30!$C$6:$H$200,6,0),0)</f>
        <v>0</v>
      </c>
      <c r="AP124" s="31">
        <f>IFERROR(VLOOKUP(C124,kolo31!$C$6:$H$200,6,0),0)</f>
        <v>0</v>
      </c>
      <c r="AQ124" s="34">
        <f>IFERROR(VLOOKUP(C124,kolo32!$C$6:$H$200,6,0),0)</f>
        <v>0</v>
      </c>
      <c r="AR124" s="35">
        <f t="array" ref="AR124">SUM(LARGE(AJ124:AQ124,{1,2,3,4,5}))</f>
        <v>0</v>
      </c>
      <c r="AS124" s="36">
        <f>Q124+Z124+AI124+AR124</f>
        <v>0</v>
      </c>
    </row>
    <row r="125" spans="1:45" ht="20.399999999999999" hidden="1">
      <c r="A125" s="18">
        <f t="shared" si="4"/>
        <v>16</v>
      </c>
      <c r="B125" s="19" t="s">
        <v>49</v>
      </c>
      <c r="C125" s="20" t="str">
        <f>Popis!A123</f>
        <v>Klara Zubac</v>
      </c>
      <c r="D125" s="21">
        <f>Popis!B123</f>
        <v>1995</v>
      </c>
      <c r="E125" s="22" t="str">
        <f>LEFT(F125)</f>
        <v>Ž</v>
      </c>
      <c r="F125" s="23" t="str">
        <f>Popis!E123</f>
        <v>ŽS</v>
      </c>
      <c r="G125" s="24" t="s">
        <v>50</v>
      </c>
      <c r="H125" s="25">
        <f>1 + COUNTIFS($AS$6:$AS$950,"&gt;" &amp;$AS125, $F$6:$F$950, $F125)</f>
        <v>6</v>
      </c>
      <c r="I125" s="26">
        <f>IFERROR(VLOOKUP(C125,kolo1!$C$6:$H$128,6,0),0)</f>
        <v>0</v>
      </c>
      <c r="J125" s="27">
        <f>IFERROR(VLOOKUP(C125,kolo2!$C$6:$H$200,6,0),0)</f>
        <v>0</v>
      </c>
      <c r="K125" s="27">
        <f>IFERROR(VLOOKUP(C125,kolo3!$C$6:$H$142,6,0),0)</f>
        <v>0</v>
      </c>
      <c r="L125" s="27">
        <f>IFERROR(VLOOKUP(C125,kolo4!$C$6:$H$147,6,0),0)</f>
        <v>0</v>
      </c>
      <c r="M125" s="27">
        <f>IFERROR(VLOOKUP(C125,kolo5!$C$6:$H$144,6,0),0)</f>
        <v>0</v>
      </c>
      <c r="N125" s="27">
        <f>IFERROR(VLOOKUP(C125,kolo6!$C$6:$H$141,6,0),0)</f>
        <v>0</v>
      </c>
      <c r="O125" s="27">
        <f>IFERROR(VLOOKUP(C125,kolo7!$C$6:$H$124,6,0),0)</f>
        <v>0</v>
      </c>
      <c r="P125" s="28">
        <f>IFERROR(VLOOKUP(C125,kolo8!$C$6:$H$132,6,0),0)</f>
        <v>0</v>
      </c>
      <c r="Q125" s="29">
        <f t="array" ref="Q125">SUM(LARGE(I125:P125,{1,2,3,4,5}))</f>
        <v>0</v>
      </c>
      <c r="R125" s="30">
        <f>IFERROR(VLOOKUP(C125,kolo9!$C$6:$H$137,6,0),0)</f>
        <v>0</v>
      </c>
      <c r="S125" s="27">
        <f>IFERROR(VLOOKUP(C125,kolo10!$C$6:$H$134,6,0),0)</f>
        <v>0</v>
      </c>
      <c r="T125" s="27">
        <f>IFERROR(VLOOKUP(C125,kolo11!$C$6:$H$137,6,0),0)</f>
        <v>0</v>
      </c>
      <c r="U125" s="31">
        <f>IFERROR(VLOOKUP(C125,kolo12!$C$6:$H$137,6,0),0)</f>
        <v>0</v>
      </c>
      <c r="V125" s="31">
        <f>IFERROR(VLOOKUP(C125,kolo13!$C$6:$H$140,6,0),0)</f>
        <v>0</v>
      </c>
      <c r="W125" s="31">
        <f>IFERROR(VLOOKUP(C125,kolo14!$C$6:$H$131,6,0),0)</f>
        <v>0</v>
      </c>
      <c r="X125" s="31">
        <f>IFERROR(VLOOKUP(C125,kolo15!$C$6:$H$144,6,0),0)</f>
        <v>0</v>
      </c>
      <c r="Y125" s="32">
        <f>IFERROR(VLOOKUP(C125,kolo16!$C$6:$H$131,6,0),0)</f>
        <v>0</v>
      </c>
      <c r="Z125" s="33">
        <f t="array" ref="Z125">SUM(LARGE(R125:Y125,{1,2,3,4,5}))</f>
        <v>0</v>
      </c>
      <c r="AA125" s="30">
        <f>IFERROR(VLOOKUP(C125,kolo17!$C$6:$H$200,6,0),0)</f>
        <v>0</v>
      </c>
      <c r="AB125" s="27">
        <f>IFERROR(VLOOKUP(C125,kolo18!$C$6:$H$131,6,0),0)</f>
        <v>0</v>
      </c>
      <c r="AC125" s="27">
        <f>IFERROR(VLOOKUP(C125,kolo19!$C$6:$H$132,6,0),0)</f>
        <v>0</v>
      </c>
      <c r="AD125" s="31">
        <f>IFERROR(VLOOKUP(C125,kolo20!$C$6:$H$200,6,0),0)</f>
        <v>0</v>
      </c>
      <c r="AE125" s="31">
        <f>IFERROR(VLOOKUP(C125,kolo21!$C$6:$H$200,6,0),0)</f>
        <v>0</v>
      </c>
      <c r="AF125" s="31">
        <f>IFERROR(VLOOKUP(C125,kolo22!$C$6:$H$200,6,0),0)</f>
        <v>0</v>
      </c>
      <c r="AG125" s="31">
        <f>IFERROR(VLOOKUP(C125,kolo23!$C$6:$H$200,6,0),0)</f>
        <v>0</v>
      </c>
      <c r="AH125" s="32">
        <f>IFERROR(VLOOKUP(C125,kolo24!$C$6:$H$200,6,0),0)</f>
        <v>0</v>
      </c>
      <c r="AI125" s="33">
        <f t="array" ref="AI125">SUM(LARGE(AA125:AH125,{1,2,3,4,5}))</f>
        <v>0</v>
      </c>
      <c r="AJ125" s="30">
        <f>IFERROR(VLOOKUP(C125,kolo25!$C$6:$H$200,6,0),0)</f>
        <v>0</v>
      </c>
      <c r="AK125" s="27">
        <f>IFERROR(VLOOKUP(C125,kolo26!$C$6:$H$200,6,0),0)</f>
        <v>0</v>
      </c>
      <c r="AL125" s="27">
        <f>IFERROR(VLOOKUP(C125,kolo27!$C$6:$H$200,6,0),0)</f>
        <v>0</v>
      </c>
      <c r="AM125" s="31">
        <f>IFERROR(VLOOKUP(C125,kolo28!$C$6:$H$200,6,0),0)</f>
        <v>0</v>
      </c>
      <c r="AN125" s="31">
        <f>IFERROR(VLOOKUP(C125,kolo29!$C$6:$H$200,6,0),0)</f>
        <v>0</v>
      </c>
      <c r="AO125" s="31">
        <f>IFERROR(VLOOKUP(C125,kolo30!$C$6:$H$200,6,0),0)</f>
        <v>0</v>
      </c>
      <c r="AP125" s="31">
        <f>IFERROR(VLOOKUP(C125,kolo31!$C$6:$H$200,6,0),0)</f>
        <v>0</v>
      </c>
      <c r="AQ125" s="34">
        <f>IFERROR(VLOOKUP(C125,kolo32!$C$6:$H$200,6,0),0)</f>
        <v>0</v>
      </c>
      <c r="AR125" s="35">
        <f t="array" ref="AR125">SUM(LARGE(AJ125:AQ125,{1,2,3,4,5}))</f>
        <v>0</v>
      </c>
      <c r="AS125" s="36">
        <f>Q125+Z125+AI125+AR125</f>
        <v>0</v>
      </c>
    </row>
    <row r="126" spans="1:45" ht="20.399999999999999" hidden="1">
      <c r="A126" s="18">
        <f t="shared" si="4"/>
        <v>88</v>
      </c>
      <c r="B126" s="19" t="s">
        <v>49</v>
      </c>
      <c r="C126" s="20" t="str">
        <f>Popis!A124</f>
        <v>Knežević Luka</v>
      </c>
      <c r="D126" s="21">
        <f>Popis!B124</f>
        <v>0</v>
      </c>
      <c r="E126" s="22" t="str">
        <f>LEFT(F126)</f>
        <v>M</v>
      </c>
      <c r="F126" s="23" t="str">
        <f>Popis!E124</f>
        <v>Mun</v>
      </c>
      <c r="G126" s="24" t="s">
        <v>50</v>
      </c>
      <c r="H126" s="25">
        <f>1 + COUNTIFS($AS$6:$AS$950,"&gt;" &amp;$AS126, $F$6:$F$950, $F126)</f>
        <v>8</v>
      </c>
      <c r="I126" s="26">
        <f>IFERROR(VLOOKUP(C126,kolo1!$C$6:$H$128,6,0),0)</f>
        <v>0</v>
      </c>
      <c r="J126" s="27">
        <f>IFERROR(VLOOKUP(C126,kolo2!$C$6:$H$200,6,0),0)</f>
        <v>0</v>
      </c>
      <c r="K126" s="27">
        <f>IFERROR(VLOOKUP(C126,kolo3!$C$6:$H$142,6,0),0)</f>
        <v>0</v>
      </c>
      <c r="L126" s="27">
        <f>IFERROR(VLOOKUP(C126,kolo4!$C$6:$H$147,6,0),0)</f>
        <v>0</v>
      </c>
      <c r="M126" s="27">
        <f>IFERROR(VLOOKUP(C126,kolo5!$C$6:$H$144,6,0),0)</f>
        <v>0</v>
      </c>
      <c r="N126" s="27">
        <f>IFERROR(VLOOKUP(C126,kolo6!$C$6:$H$141,6,0),0)</f>
        <v>0</v>
      </c>
      <c r="O126" s="27">
        <f>IFERROR(VLOOKUP(C126,kolo7!$C$6:$H$124,6,0),0)</f>
        <v>0</v>
      </c>
      <c r="P126" s="28">
        <f>IFERROR(VLOOKUP(C126,kolo8!$C$6:$H$132,6,0),0)</f>
        <v>0</v>
      </c>
      <c r="Q126" s="29">
        <f t="array" ref="Q126">SUM(LARGE(I126:P126,{1,2,3,4,5}))</f>
        <v>0</v>
      </c>
      <c r="R126" s="30">
        <f>IFERROR(VLOOKUP(C126,kolo9!$C$6:$H$137,6,0),0)</f>
        <v>0</v>
      </c>
      <c r="S126" s="27">
        <f>IFERROR(VLOOKUP(C126,kolo10!$C$6:$H$134,6,0),0)</f>
        <v>0</v>
      </c>
      <c r="T126" s="27">
        <f>IFERROR(VLOOKUP(C126,kolo11!$C$6:$H$137,6,0),0)</f>
        <v>0</v>
      </c>
      <c r="U126" s="31">
        <f>IFERROR(VLOOKUP(C126,kolo12!$C$6:$H$137,6,0),0)</f>
        <v>0</v>
      </c>
      <c r="V126" s="31">
        <f>IFERROR(VLOOKUP(C126,kolo13!$C$6:$H$140,6,0),0)</f>
        <v>0</v>
      </c>
      <c r="W126" s="31">
        <f>IFERROR(VLOOKUP(C126,kolo14!$C$6:$H$131,6,0),0)</f>
        <v>0</v>
      </c>
      <c r="X126" s="31">
        <f>IFERROR(VLOOKUP(C126,kolo15!$C$6:$H$144,6,0),0)</f>
        <v>0</v>
      </c>
      <c r="Y126" s="32">
        <f>IFERROR(VLOOKUP(C126,kolo16!$C$6:$H$131,6,0),0)</f>
        <v>0</v>
      </c>
      <c r="Z126" s="33">
        <f t="array" ref="Z126">SUM(LARGE(R126:Y126,{1,2,3,4,5}))</f>
        <v>0</v>
      </c>
      <c r="AA126" s="30">
        <f>IFERROR(VLOOKUP(C126,kolo17!$C$6:$H$200,6,0),0)</f>
        <v>0</v>
      </c>
      <c r="AB126" s="27">
        <f>IFERROR(VLOOKUP(C126,kolo18!$C$6:$H$131,6,0),0)</f>
        <v>0</v>
      </c>
      <c r="AC126" s="27">
        <f>IFERROR(VLOOKUP(C126,kolo19!$C$6:$H$132,6,0),0)</f>
        <v>0</v>
      </c>
      <c r="AD126" s="31">
        <f>IFERROR(VLOOKUP(C126,kolo20!$C$6:$H$200,6,0),0)</f>
        <v>0</v>
      </c>
      <c r="AE126" s="31">
        <f>IFERROR(VLOOKUP(C126,kolo21!$C$6:$H$200,6,0),0)</f>
        <v>0</v>
      </c>
      <c r="AF126" s="31">
        <f>IFERROR(VLOOKUP(C126,kolo22!$C$6:$H$200,6,0),0)</f>
        <v>0</v>
      </c>
      <c r="AG126" s="31">
        <f>IFERROR(VLOOKUP(C126,kolo23!$C$6:$H$200,6,0),0)</f>
        <v>0</v>
      </c>
      <c r="AH126" s="32">
        <f>IFERROR(VLOOKUP(C126,kolo24!$C$6:$H$200,6,0),0)</f>
        <v>0</v>
      </c>
      <c r="AI126" s="33">
        <f t="array" ref="AI126">SUM(LARGE(AA126:AH126,{1,2,3,4,5}))</f>
        <v>0</v>
      </c>
      <c r="AJ126" s="30">
        <f>IFERROR(VLOOKUP(C126,kolo25!$C$6:$H$200,6,0),0)</f>
        <v>0</v>
      </c>
      <c r="AK126" s="27">
        <f>IFERROR(VLOOKUP(C126,kolo26!$C$6:$H$200,6,0),0)</f>
        <v>0</v>
      </c>
      <c r="AL126" s="27">
        <f>IFERROR(VLOOKUP(C126,kolo27!$C$6:$H$200,6,0),0)</f>
        <v>0</v>
      </c>
      <c r="AM126" s="31">
        <f>IFERROR(VLOOKUP(C126,kolo28!$C$6:$H$200,6,0),0)</f>
        <v>0</v>
      </c>
      <c r="AN126" s="31">
        <f>IFERROR(VLOOKUP(C126,kolo29!$C$6:$H$200,6,0),0)</f>
        <v>0</v>
      </c>
      <c r="AO126" s="31">
        <f>IFERROR(VLOOKUP(C126,kolo30!$C$6:$H$200,6,0),0)</f>
        <v>0</v>
      </c>
      <c r="AP126" s="31">
        <f>IFERROR(VLOOKUP(C126,kolo31!$C$6:$H$200,6,0),0)</f>
        <v>0</v>
      </c>
      <c r="AQ126" s="34">
        <f>IFERROR(VLOOKUP(C126,kolo32!$C$6:$H$200,6,0),0)</f>
        <v>0</v>
      </c>
      <c r="AR126" s="35">
        <f t="array" ref="AR126">SUM(LARGE(AJ126:AQ126,{1,2,3,4,5}))</f>
        <v>0</v>
      </c>
      <c r="AS126" s="36">
        <f>Q126+Z126+AI126+AR126</f>
        <v>0</v>
      </c>
    </row>
    <row r="127" spans="1:45" ht="20.399999999999999" hidden="1">
      <c r="A127" s="18">
        <f t="shared" si="4"/>
        <v>88</v>
      </c>
      <c r="B127" s="19" t="s">
        <v>49</v>
      </c>
      <c r="C127" s="20" t="str">
        <f>Popis!A125</f>
        <v>Knežević Zlatko</v>
      </c>
      <c r="D127" s="21">
        <f>Popis!B125</f>
        <v>1986</v>
      </c>
      <c r="E127" s="22" t="str">
        <f>LEFT(F127)</f>
        <v>M</v>
      </c>
      <c r="F127" s="23" t="str">
        <f>Popis!E125</f>
        <v>M35</v>
      </c>
      <c r="G127" s="24" t="s">
        <v>50</v>
      </c>
      <c r="H127" s="25">
        <f>1 + COUNTIFS($AS$6:$AS$950,"&gt;" &amp;$AS127, $F$6:$F$950, $F127)</f>
        <v>10</v>
      </c>
      <c r="I127" s="26">
        <f>IFERROR(VLOOKUP(C127,kolo1!$C$6:$H$128,6,0),0)</f>
        <v>0</v>
      </c>
      <c r="J127" s="27">
        <f>IFERROR(VLOOKUP(C127,kolo2!$C$6:$H$200,6,0),0)</f>
        <v>0</v>
      </c>
      <c r="K127" s="27">
        <f>IFERROR(VLOOKUP(C127,kolo3!$C$6:$H$142,6,0),0)</f>
        <v>0</v>
      </c>
      <c r="L127" s="27">
        <f>IFERROR(VLOOKUP(C127,kolo4!$C$6:$H$147,6,0),0)</f>
        <v>0</v>
      </c>
      <c r="M127" s="27">
        <f>IFERROR(VLOOKUP(C127,kolo5!$C$6:$H$144,6,0),0)</f>
        <v>0</v>
      </c>
      <c r="N127" s="27">
        <f>IFERROR(VLOOKUP(C127,kolo6!$C$6:$H$141,6,0),0)</f>
        <v>0</v>
      </c>
      <c r="O127" s="27">
        <f>IFERROR(VLOOKUP(C127,kolo7!$C$6:$H$124,6,0),0)</f>
        <v>0</v>
      </c>
      <c r="P127" s="28">
        <f>IFERROR(VLOOKUP(C127,kolo8!$C$6:$H$132,6,0),0)</f>
        <v>0</v>
      </c>
      <c r="Q127" s="29">
        <f t="array" ref="Q127">SUM(LARGE(I127:P127,{1,2,3,4,5}))</f>
        <v>0</v>
      </c>
      <c r="R127" s="30">
        <f>IFERROR(VLOOKUP(C127,kolo9!$C$6:$H$137,6,0),0)</f>
        <v>0</v>
      </c>
      <c r="S127" s="27">
        <f>IFERROR(VLOOKUP(C127,kolo10!$C$6:$H$134,6,0),0)</f>
        <v>0</v>
      </c>
      <c r="T127" s="27">
        <f>IFERROR(VLOOKUP(C127,kolo11!$C$6:$H$137,6,0),0)</f>
        <v>0</v>
      </c>
      <c r="U127" s="31">
        <f>IFERROR(VLOOKUP(C127,kolo12!$C$6:$H$137,6,0),0)</f>
        <v>0</v>
      </c>
      <c r="V127" s="31">
        <f>IFERROR(VLOOKUP(C127,kolo13!$C$6:$H$140,6,0),0)</f>
        <v>0</v>
      </c>
      <c r="W127" s="31">
        <f>IFERROR(VLOOKUP(C127,kolo14!$C$6:$H$131,6,0),0)</f>
        <v>0</v>
      </c>
      <c r="X127" s="31">
        <f>IFERROR(VLOOKUP(C127,kolo15!$C$6:$H$144,6,0),0)</f>
        <v>0</v>
      </c>
      <c r="Y127" s="32">
        <f>IFERROR(VLOOKUP(C127,kolo16!$C$6:$H$131,6,0),0)</f>
        <v>0</v>
      </c>
      <c r="Z127" s="33">
        <f t="array" ref="Z127">SUM(LARGE(R127:Y127,{1,2,3,4,5}))</f>
        <v>0</v>
      </c>
      <c r="AA127" s="30">
        <f>IFERROR(VLOOKUP(C127,kolo17!$C$6:$H$200,6,0),0)</f>
        <v>0</v>
      </c>
      <c r="AB127" s="27">
        <f>IFERROR(VLOOKUP(C127,kolo18!$C$6:$H$131,6,0),0)</f>
        <v>0</v>
      </c>
      <c r="AC127" s="27">
        <f>IFERROR(VLOOKUP(C127,kolo19!$C$6:$H$132,6,0),0)</f>
        <v>0</v>
      </c>
      <c r="AD127" s="31">
        <f>IFERROR(VLOOKUP(C127,kolo20!$C$6:$H$200,6,0),0)</f>
        <v>0</v>
      </c>
      <c r="AE127" s="31">
        <f>IFERROR(VLOOKUP(C127,kolo21!$C$6:$H$200,6,0),0)</f>
        <v>0</v>
      </c>
      <c r="AF127" s="31">
        <f>IFERROR(VLOOKUP(C127,kolo22!$C$6:$H$200,6,0),0)</f>
        <v>0</v>
      </c>
      <c r="AG127" s="31">
        <f>IFERROR(VLOOKUP(C127,kolo23!$C$6:$H$200,6,0),0)</f>
        <v>0</v>
      </c>
      <c r="AH127" s="32">
        <f>IFERROR(VLOOKUP(C127,kolo24!$C$6:$H$200,6,0),0)</f>
        <v>0</v>
      </c>
      <c r="AI127" s="33">
        <f t="array" ref="AI127">SUM(LARGE(AA127:AH127,{1,2,3,4,5}))</f>
        <v>0</v>
      </c>
      <c r="AJ127" s="30">
        <f>IFERROR(VLOOKUP(C127,kolo25!$C$6:$H$200,6,0),0)</f>
        <v>0</v>
      </c>
      <c r="AK127" s="27">
        <f>IFERROR(VLOOKUP(C127,kolo26!$C$6:$H$200,6,0),0)</f>
        <v>0</v>
      </c>
      <c r="AL127" s="27">
        <f>IFERROR(VLOOKUP(C127,kolo27!$C$6:$H$200,6,0),0)</f>
        <v>0</v>
      </c>
      <c r="AM127" s="31">
        <f>IFERROR(VLOOKUP(C127,kolo28!$C$6:$H$200,6,0),0)</f>
        <v>0</v>
      </c>
      <c r="AN127" s="31">
        <f>IFERROR(VLOOKUP(C127,kolo29!$C$6:$H$200,6,0),0)</f>
        <v>0</v>
      </c>
      <c r="AO127" s="31">
        <f>IFERROR(VLOOKUP(C127,kolo30!$C$6:$H$200,6,0),0)</f>
        <v>0</v>
      </c>
      <c r="AP127" s="31">
        <f>IFERROR(VLOOKUP(C127,kolo31!$C$6:$H$200,6,0),0)</f>
        <v>0</v>
      </c>
      <c r="AQ127" s="34">
        <f>IFERROR(VLOOKUP(C127,kolo32!$C$6:$H$200,6,0),0)</f>
        <v>0</v>
      </c>
      <c r="AR127" s="35">
        <f t="array" ref="AR127">SUM(LARGE(AJ127:AQ127,{1,2,3,4,5}))</f>
        <v>0</v>
      </c>
      <c r="AS127" s="36">
        <f>Q127+Z127+AI127+AR127</f>
        <v>0</v>
      </c>
    </row>
    <row r="128" spans="1:45" ht="20.399999999999999" hidden="1">
      <c r="A128" s="18">
        <f t="shared" si="4"/>
        <v>16</v>
      </c>
      <c r="B128" s="19" t="s">
        <v>49</v>
      </c>
      <c r="C128" s="20" t="str">
        <f>Popis!A126</f>
        <v>Koceić Nina</v>
      </c>
      <c r="D128" s="21">
        <f>Popis!B126</f>
        <v>1978</v>
      </c>
      <c r="E128" s="22" t="str">
        <f>LEFT(F128)</f>
        <v>Ž</v>
      </c>
      <c r="F128" s="23" t="str">
        <f>Popis!E126</f>
        <v>Ž40</v>
      </c>
      <c r="G128" s="24" t="s">
        <v>50</v>
      </c>
      <c r="H128" s="25">
        <f>1 + COUNTIFS($AS$6:$AS$950,"&gt;" &amp;$AS128, $F$6:$F$950, $F128)</f>
        <v>3</v>
      </c>
      <c r="I128" s="26">
        <f>IFERROR(VLOOKUP(C128,kolo1!$C$6:$H$128,6,0),0)</f>
        <v>0</v>
      </c>
      <c r="J128" s="27">
        <f>IFERROR(VLOOKUP(C128,kolo2!$C$6:$H$200,6,0),0)</f>
        <v>0</v>
      </c>
      <c r="K128" s="27">
        <f>IFERROR(VLOOKUP(C128,kolo3!$C$6:$H$142,6,0),0)</f>
        <v>0</v>
      </c>
      <c r="L128" s="27">
        <f>IFERROR(VLOOKUP(C128,kolo4!$C$6:$H$147,6,0),0)</f>
        <v>0</v>
      </c>
      <c r="M128" s="27">
        <f>IFERROR(VLOOKUP(C128,kolo5!$C$6:$H$144,6,0),0)</f>
        <v>0</v>
      </c>
      <c r="N128" s="27">
        <f>IFERROR(VLOOKUP(C128,kolo6!$C$6:$H$141,6,0),0)</f>
        <v>0</v>
      </c>
      <c r="O128" s="27">
        <f>IFERROR(VLOOKUP(C128,kolo7!$C$6:$H$124,6,0),0)</f>
        <v>0</v>
      </c>
      <c r="P128" s="28">
        <f>IFERROR(VLOOKUP(C128,kolo8!$C$6:$H$132,6,0),0)</f>
        <v>0</v>
      </c>
      <c r="Q128" s="29">
        <f t="array" ref="Q128">SUM(LARGE(I128:P128,{1,2,3,4,5}))</f>
        <v>0</v>
      </c>
      <c r="R128" s="30">
        <f>IFERROR(VLOOKUP(C128,kolo9!$C$6:$H$137,6,0),0)</f>
        <v>0</v>
      </c>
      <c r="S128" s="27">
        <f>IFERROR(VLOOKUP(C128,kolo10!$C$6:$H$134,6,0),0)</f>
        <v>0</v>
      </c>
      <c r="T128" s="27">
        <f>IFERROR(VLOOKUP(C128,kolo11!$C$6:$H$137,6,0),0)</f>
        <v>0</v>
      </c>
      <c r="U128" s="31">
        <f>IFERROR(VLOOKUP(C128,kolo12!$C$6:$H$137,6,0),0)</f>
        <v>0</v>
      </c>
      <c r="V128" s="31">
        <f>IFERROR(VLOOKUP(C128,kolo13!$C$6:$H$140,6,0),0)</f>
        <v>0</v>
      </c>
      <c r="W128" s="31">
        <f>IFERROR(VLOOKUP(C128,kolo14!$C$6:$H$131,6,0),0)</f>
        <v>0</v>
      </c>
      <c r="X128" s="31">
        <f>IFERROR(VLOOKUP(C128,kolo15!$C$6:$H$144,6,0),0)</f>
        <v>0</v>
      </c>
      <c r="Y128" s="32">
        <f>IFERROR(VLOOKUP(C128,kolo16!$C$6:$H$131,6,0),0)</f>
        <v>0</v>
      </c>
      <c r="Z128" s="33">
        <f t="array" ref="Z128">SUM(LARGE(R128:Y128,{1,2,3,4,5}))</f>
        <v>0</v>
      </c>
      <c r="AA128" s="30">
        <f>IFERROR(VLOOKUP(C128,kolo17!$C$6:$H$200,6,0),0)</f>
        <v>0</v>
      </c>
      <c r="AB128" s="27">
        <f>IFERROR(VLOOKUP(C128,kolo18!$C$6:$H$131,6,0),0)</f>
        <v>0</v>
      </c>
      <c r="AC128" s="27">
        <f>IFERROR(VLOOKUP(C128,kolo19!$C$6:$H$132,6,0),0)</f>
        <v>0</v>
      </c>
      <c r="AD128" s="31">
        <f>IFERROR(VLOOKUP(C128,kolo20!$C$6:$H$200,6,0),0)</f>
        <v>0</v>
      </c>
      <c r="AE128" s="31">
        <f>IFERROR(VLOOKUP(C128,kolo21!$C$6:$H$200,6,0),0)</f>
        <v>0</v>
      </c>
      <c r="AF128" s="31">
        <f>IFERROR(VLOOKUP(C128,kolo22!$C$6:$H$200,6,0),0)</f>
        <v>0</v>
      </c>
      <c r="AG128" s="31">
        <f>IFERROR(VLOOKUP(C128,kolo23!$C$6:$H$200,6,0),0)</f>
        <v>0</v>
      </c>
      <c r="AH128" s="32">
        <f>IFERROR(VLOOKUP(C128,kolo24!$C$6:$H$200,6,0),0)</f>
        <v>0</v>
      </c>
      <c r="AI128" s="33">
        <f t="array" ref="AI128">SUM(LARGE(AA128:AH128,{1,2,3,4,5}))</f>
        <v>0</v>
      </c>
      <c r="AJ128" s="30">
        <f>IFERROR(VLOOKUP(C128,kolo25!$C$6:$H$200,6,0),0)</f>
        <v>0</v>
      </c>
      <c r="AK128" s="27">
        <f>IFERROR(VLOOKUP(C128,kolo26!$C$6:$H$200,6,0),0)</f>
        <v>0</v>
      </c>
      <c r="AL128" s="27">
        <f>IFERROR(VLOOKUP(C128,kolo27!$C$6:$H$200,6,0),0)</f>
        <v>0</v>
      </c>
      <c r="AM128" s="31">
        <f>IFERROR(VLOOKUP(C128,kolo28!$C$6:$H$200,6,0),0)</f>
        <v>0</v>
      </c>
      <c r="AN128" s="31">
        <f>IFERROR(VLOOKUP(C128,kolo29!$C$6:$H$200,6,0),0)</f>
        <v>0</v>
      </c>
      <c r="AO128" s="31">
        <f>IFERROR(VLOOKUP(C128,kolo30!$C$6:$H$200,6,0),0)</f>
        <v>0</v>
      </c>
      <c r="AP128" s="31">
        <f>IFERROR(VLOOKUP(C128,kolo31!$C$6:$H$200,6,0),0)</f>
        <v>0</v>
      </c>
      <c r="AQ128" s="34">
        <f>IFERROR(VLOOKUP(C128,kolo32!$C$6:$H$200,6,0),0)</f>
        <v>0</v>
      </c>
      <c r="AR128" s="35">
        <f t="array" ref="AR128">SUM(LARGE(AJ128:AQ128,{1,2,3,4,5}))</f>
        <v>0</v>
      </c>
      <c r="AS128" s="36">
        <f>Q128+Z128+AI128+AR128</f>
        <v>0</v>
      </c>
    </row>
    <row r="129" spans="1:45" ht="20.399999999999999">
      <c r="A129" s="18">
        <f t="shared" si="4"/>
        <v>33</v>
      </c>
      <c r="B129" s="19" t="s">
        <v>49</v>
      </c>
      <c r="C129" s="20" t="str">
        <f>Popis!A52</f>
        <v>Cvitković Ivan</v>
      </c>
      <c r="D129" s="21">
        <f>Popis!B52</f>
        <v>1978</v>
      </c>
      <c r="E129" s="22" t="str">
        <f>LEFT(F129)</f>
        <v>M</v>
      </c>
      <c r="F129" s="23" t="str">
        <f>Popis!E52</f>
        <v>M40</v>
      </c>
      <c r="G129" s="24" t="s">
        <v>50</v>
      </c>
      <c r="H129" s="25">
        <f>1 + COUNTIFS($AS$6:$AS$950,"&gt;" &amp;$AS129, $F$6:$F$950, $F129)</f>
        <v>5</v>
      </c>
      <c r="I129" s="26">
        <f>IFERROR(VLOOKUP(C129,kolo1!$C$6:$H$128,6,0),0)</f>
        <v>43.865369919451688</v>
      </c>
      <c r="J129" s="27">
        <f>IFERROR(VLOOKUP(C129,kolo2!$C$6:$H$200,6,0),0)</f>
        <v>52.799473010800028</v>
      </c>
      <c r="K129" s="27">
        <f>IFERROR(VLOOKUP(C129,kolo3!$C$6:$H$142,6,0),0)</f>
        <v>53.368428742239033</v>
      </c>
      <c r="L129" s="27">
        <f>IFERROR(VLOOKUP(C129,kolo4!$C$6:$H$147,6,0),0)</f>
        <v>53.946630685123267</v>
      </c>
      <c r="M129" s="27">
        <f>IFERROR(VLOOKUP(C129,kolo5!$C$6:$H$144,6,0),0)</f>
        <v>0</v>
      </c>
      <c r="N129" s="27">
        <f>IFERROR(VLOOKUP(C129,kolo6!$C$6:$H$141,6,0),0)</f>
        <v>55.800024151672517</v>
      </c>
      <c r="O129" s="27">
        <f>IFERROR(VLOOKUP(C129,kolo7!$C$6:$H$124,6,0),0)</f>
        <v>56.107885769794109</v>
      </c>
      <c r="P129" s="28">
        <f>IFERROR(VLOOKUP(C129,kolo8!$C$6:$H$132,6,0),0)</f>
        <v>51.688520954696202</v>
      </c>
      <c r="Q129" s="29">
        <f t="array" ref="Q129">SUM(LARGE(I129:P129,{1,2,3,4,5}))</f>
        <v>272.02244235962894</v>
      </c>
      <c r="R129" s="30">
        <f>IFERROR(VLOOKUP(C129,kolo9!$C$6:$H$137,6,0),0)</f>
        <v>0</v>
      </c>
      <c r="S129" s="27">
        <f>IFERROR(VLOOKUP(C129,kolo10!$C$6:$H$134,6,0),0)</f>
        <v>0</v>
      </c>
      <c r="T129" s="27">
        <f>IFERROR(VLOOKUP(C129,kolo11!$C$6:$H$137,6,0),0)</f>
        <v>0</v>
      </c>
      <c r="U129" s="31">
        <f>IFERROR(VLOOKUP(C129,kolo12!$C$6:$H$137,6,0),0)</f>
        <v>0</v>
      </c>
      <c r="V129" s="31">
        <f>IFERROR(VLOOKUP(C129,kolo13!$C$6:$H$140,6,0),0)</f>
        <v>0</v>
      </c>
      <c r="W129" s="31">
        <f>IFERROR(VLOOKUP(C129,kolo14!$C$6:$H$131,6,0),0)</f>
        <v>0</v>
      </c>
      <c r="X129" s="31">
        <f>IFERROR(VLOOKUP(C129,kolo15!$C$6:$H$144,6,0),0)</f>
        <v>0</v>
      </c>
      <c r="Y129" s="32">
        <f>IFERROR(VLOOKUP(C129,kolo16!$C$6:$H$131,6,0),0)</f>
        <v>0</v>
      </c>
      <c r="Z129" s="33">
        <f t="array" ref="Z129">SUM(LARGE(R129:Y129,{1,2,3,4,5}))</f>
        <v>0</v>
      </c>
      <c r="AA129" s="30">
        <f>IFERROR(VLOOKUP(C129,kolo17!$C$6:$H$200,6,0),0)</f>
        <v>0</v>
      </c>
      <c r="AB129" s="27">
        <f>IFERROR(VLOOKUP(C129,kolo18!$C$6:$H$131,6,0),0)</f>
        <v>0</v>
      </c>
      <c r="AC129" s="27">
        <f>IFERROR(VLOOKUP(C129,kolo19!$C$6:$H$132,6,0),0)</f>
        <v>0</v>
      </c>
      <c r="AD129" s="31">
        <f>IFERROR(VLOOKUP(C129,kolo20!$C$6:$H$200,6,0),0)</f>
        <v>0</v>
      </c>
      <c r="AE129" s="31">
        <f>IFERROR(VLOOKUP(C129,kolo21!$C$6:$H$200,6,0),0)</f>
        <v>0</v>
      </c>
      <c r="AF129" s="31">
        <f>IFERROR(VLOOKUP(C129,kolo22!$C$6:$H$200,6,0),0)</f>
        <v>0</v>
      </c>
      <c r="AG129" s="31">
        <f>IFERROR(VLOOKUP(C129,kolo23!$C$6:$H$200,6,0),0)</f>
        <v>0</v>
      </c>
      <c r="AH129" s="32">
        <f>IFERROR(VLOOKUP(C129,kolo24!$C$6:$H$200,6,0),0)</f>
        <v>0</v>
      </c>
      <c r="AI129" s="33">
        <f t="array" ref="AI129">SUM(LARGE(AA129:AH129,{1,2,3,4,5}))</f>
        <v>0</v>
      </c>
      <c r="AJ129" s="30">
        <f>IFERROR(VLOOKUP(C129,kolo25!$C$6:$H$200,6,0),0)</f>
        <v>0</v>
      </c>
      <c r="AK129" s="27">
        <f>IFERROR(VLOOKUP(C129,kolo26!$C$6:$H$200,6,0),0)</f>
        <v>0</v>
      </c>
      <c r="AL129" s="27">
        <f>IFERROR(VLOOKUP(C129,kolo27!$C$6:$H$200,6,0),0)</f>
        <v>0</v>
      </c>
      <c r="AM129" s="31">
        <f>IFERROR(VLOOKUP(C129,kolo28!$C$6:$H$200,6,0),0)</f>
        <v>0</v>
      </c>
      <c r="AN129" s="31">
        <f>IFERROR(VLOOKUP(C129,kolo29!$C$6:$H$200,6,0),0)</f>
        <v>0</v>
      </c>
      <c r="AO129" s="31">
        <f>IFERROR(VLOOKUP(C129,kolo30!$C$6:$H$200,6,0),0)</f>
        <v>0</v>
      </c>
      <c r="AP129" s="31">
        <f>IFERROR(VLOOKUP(C129,kolo31!$C$6:$H$200,6,0),0)</f>
        <v>0</v>
      </c>
      <c r="AQ129" s="34">
        <f>IFERROR(VLOOKUP(C129,kolo32!$C$6:$H$200,6,0),0)</f>
        <v>0</v>
      </c>
      <c r="AR129" s="35">
        <f t="array" ref="AR129">SUM(LARGE(AJ129:AQ129,{1,2,3,4,5}))</f>
        <v>0</v>
      </c>
      <c r="AS129" s="36">
        <f>Q129+Z129+AI129+AR129</f>
        <v>272.02244235962894</v>
      </c>
    </row>
    <row r="130" spans="1:45" ht="20.399999999999999" hidden="1">
      <c r="A130" s="18">
        <f t="shared" si="4"/>
        <v>88</v>
      </c>
      <c r="B130" s="19" t="s">
        <v>49</v>
      </c>
      <c r="C130" s="20" t="str">
        <f>Popis!A128</f>
        <v>Kopajtić Matija</v>
      </c>
      <c r="D130" s="21">
        <f>Popis!B128</f>
        <v>1981</v>
      </c>
      <c r="E130" s="22" t="str">
        <f>LEFT(F130)</f>
        <v>M</v>
      </c>
      <c r="F130" s="23" t="str">
        <f>Popis!E128</f>
        <v>M40</v>
      </c>
      <c r="G130" s="24" t="s">
        <v>50</v>
      </c>
      <c r="H130" s="25">
        <f>1 + COUNTIFS($AS$6:$AS$950,"&gt;" &amp;$AS130, $F$6:$F$950, $F130)</f>
        <v>17</v>
      </c>
      <c r="I130" s="26">
        <f>IFERROR(VLOOKUP(C130,kolo1!$C$6:$H$128,6,0),0)</f>
        <v>0</v>
      </c>
      <c r="J130" s="27">
        <f>IFERROR(VLOOKUP(C130,kolo2!$C$6:$H$200,6,0),0)</f>
        <v>0</v>
      </c>
      <c r="K130" s="27">
        <f>IFERROR(VLOOKUP(C130,kolo3!$C$6:$H$142,6,0),0)</f>
        <v>0</v>
      </c>
      <c r="L130" s="27">
        <f>IFERROR(VLOOKUP(C130,kolo4!$C$6:$H$147,6,0),0)</f>
        <v>0</v>
      </c>
      <c r="M130" s="27">
        <f>IFERROR(VLOOKUP(C130,kolo5!$C$6:$H$144,6,0),0)</f>
        <v>0</v>
      </c>
      <c r="N130" s="27">
        <f>IFERROR(VLOOKUP(C130,kolo6!$C$6:$H$141,6,0),0)</f>
        <v>0</v>
      </c>
      <c r="O130" s="27">
        <f>IFERROR(VLOOKUP(C130,kolo7!$C$6:$H$124,6,0),0)</f>
        <v>0</v>
      </c>
      <c r="P130" s="28">
        <f>IFERROR(VLOOKUP(C130,kolo8!$C$6:$H$132,6,0),0)</f>
        <v>0</v>
      </c>
      <c r="Q130" s="29">
        <f t="array" ref="Q130">SUM(LARGE(I130:P130,{1,2,3,4,5}))</f>
        <v>0</v>
      </c>
      <c r="R130" s="30">
        <f>IFERROR(VLOOKUP(C130,kolo9!$C$6:$H$137,6,0),0)</f>
        <v>0</v>
      </c>
      <c r="S130" s="27">
        <f>IFERROR(VLOOKUP(C130,kolo10!$C$6:$H$134,6,0),0)</f>
        <v>0</v>
      </c>
      <c r="T130" s="27">
        <f>IFERROR(VLOOKUP(C130,kolo11!$C$6:$H$137,6,0),0)</f>
        <v>0</v>
      </c>
      <c r="U130" s="31">
        <f>IFERROR(VLOOKUP(C130,kolo12!$C$6:$H$137,6,0),0)</f>
        <v>0</v>
      </c>
      <c r="V130" s="31">
        <f>IFERROR(VLOOKUP(C130,kolo13!$C$6:$H$140,6,0),0)</f>
        <v>0</v>
      </c>
      <c r="W130" s="31">
        <f>IFERROR(VLOOKUP(C130,kolo14!$C$6:$H$131,6,0),0)</f>
        <v>0</v>
      </c>
      <c r="X130" s="31">
        <f>IFERROR(VLOOKUP(C130,kolo15!$C$6:$H$144,6,0),0)</f>
        <v>0</v>
      </c>
      <c r="Y130" s="32">
        <f>IFERROR(VLOOKUP(C130,kolo16!$C$6:$H$131,6,0),0)</f>
        <v>0</v>
      </c>
      <c r="Z130" s="33">
        <f t="array" ref="Z130">SUM(LARGE(R130:Y130,{1,2,3,4,5}))</f>
        <v>0</v>
      </c>
      <c r="AA130" s="30">
        <f>IFERROR(VLOOKUP(C130,kolo17!$C$6:$H$200,6,0),0)</f>
        <v>0</v>
      </c>
      <c r="AB130" s="27">
        <f>IFERROR(VLOOKUP(C130,kolo18!$C$6:$H$131,6,0),0)</f>
        <v>0</v>
      </c>
      <c r="AC130" s="27">
        <f>IFERROR(VLOOKUP(C130,kolo19!$C$6:$H$132,6,0),0)</f>
        <v>0</v>
      </c>
      <c r="AD130" s="31">
        <f>IFERROR(VLOOKUP(C130,kolo20!$C$6:$H$200,6,0),0)</f>
        <v>0</v>
      </c>
      <c r="AE130" s="31">
        <f>IFERROR(VLOOKUP(C130,kolo21!$C$6:$H$200,6,0),0)</f>
        <v>0</v>
      </c>
      <c r="AF130" s="31">
        <f>IFERROR(VLOOKUP(C130,kolo22!$C$6:$H$200,6,0),0)</f>
        <v>0</v>
      </c>
      <c r="AG130" s="31">
        <f>IFERROR(VLOOKUP(C130,kolo23!$C$6:$H$200,6,0),0)</f>
        <v>0</v>
      </c>
      <c r="AH130" s="32">
        <f>IFERROR(VLOOKUP(C130,kolo24!$C$6:$H$200,6,0),0)</f>
        <v>0</v>
      </c>
      <c r="AI130" s="33">
        <f t="array" ref="AI130">SUM(LARGE(AA130:AH130,{1,2,3,4,5}))</f>
        <v>0</v>
      </c>
      <c r="AJ130" s="30">
        <f>IFERROR(VLOOKUP(C130,kolo25!$C$6:$H$200,6,0),0)</f>
        <v>0</v>
      </c>
      <c r="AK130" s="27">
        <f>IFERROR(VLOOKUP(C130,kolo26!$C$6:$H$200,6,0),0)</f>
        <v>0</v>
      </c>
      <c r="AL130" s="27">
        <f>IFERROR(VLOOKUP(C130,kolo27!$C$6:$H$200,6,0),0)</f>
        <v>0</v>
      </c>
      <c r="AM130" s="31">
        <f>IFERROR(VLOOKUP(C130,kolo28!$C$6:$H$200,6,0),0)</f>
        <v>0</v>
      </c>
      <c r="AN130" s="31">
        <f>IFERROR(VLOOKUP(C130,kolo29!$C$6:$H$200,6,0),0)</f>
        <v>0</v>
      </c>
      <c r="AO130" s="31">
        <f>IFERROR(VLOOKUP(C130,kolo30!$C$6:$H$200,6,0),0)</f>
        <v>0</v>
      </c>
      <c r="AP130" s="31">
        <f>IFERROR(VLOOKUP(C130,kolo31!$C$6:$H$200,6,0),0)</f>
        <v>0</v>
      </c>
      <c r="AQ130" s="34">
        <f>IFERROR(VLOOKUP(C130,kolo32!$C$6:$H$200,6,0),0)</f>
        <v>0</v>
      </c>
      <c r="AR130" s="35">
        <f t="array" ref="AR130">SUM(LARGE(AJ130:AQ130,{1,2,3,4,5}))</f>
        <v>0</v>
      </c>
      <c r="AS130" s="36">
        <f>Q130+Z130+AI130+AR130</f>
        <v>0</v>
      </c>
    </row>
    <row r="131" spans="1:45" ht="20.399999999999999">
      <c r="A131" s="18">
        <f t="shared" si="4"/>
        <v>34</v>
      </c>
      <c r="B131" s="19" t="s">
        <v>49</v>
      </c>
      <c r="C131" s="20" t="str">
        <f>Popis!A243</f>
        <v>Sušilović Krešimir</v>
      </c>
      <c r="D131" s="21">
        <f>Popis!B243</f>
        <v>1972</v>
      </c>
      <c r="E131" s="22" t="str">
        <f>LEFT(F131)</f>
        <v>M</v>
      </c>
      <c r="F131" s="23" t="str">
        <f>Popis!E243</f>
        <v>M45</v>
      </c>
      <c r="G131" s="24" t="s">
        <v>50</v>
      </c>
      <c r="H131" s="25">
        <f>1 + COUNTIFS($AS$6:$AS$950,"&gt;" &amp;$AS131, $F$6:$F$950, $F131)</f>
        <v>5</v>
      </c>
      <c r="I131" s="26">
        <f>IFERROR(VLOOKUP(C131,kolo1!$C$6:$H$128,6,0),0)</f>
        <v>0</v>
      </c>
      <c r="J131" s="27">
        <f>IFERROR(VLOOKUP(C131,kolo2!$C$6:$H$200,6,0),0)</f>
        <v>53.656361474435201</v>
      </c>
      <c r="K131" s="27">
        <f>IFERROR(VLOOKUP(C131,kolo3!$C$6:$H$142,6,0),0)</f>
        <v>0</v>
      </c>
      <c r="L131" s="27">
        <f>IFERROR(VLOOKUP(C131,kolo4!$C$6:$H$147,6,0),0)</f>
        <v>55.131584481236885</v>
      </c>
      <c r="M131" s="27">
        <f>IFERROR(VLOOKUP(C131,kolo5!$C$6:$H$144,6,0),0)</f>
        <v>54.534280279504721</v>
      </c>
      <c r="N131" s="27">
        <f>IFERROR(VLOOKUP(C131,kolo6!$C$6:$H$141,6,0),0)</f>
        <v>0</v>
      </c>
      <c r="O131" s="27">
        <f>IFERROR(VLOOKUP(C131,kolo7!$C$6:$H$124,6,0),0)</f>
        <v>52.57443555555556</v>
      </c>
      <c r="P131" s="28">
        <f>IFERROR(VLOOKUP(C131,kolo8!$C$6:$H$132,6,0),0)</f>
        <v>0</v>
      </c>
      <c r="Q131" s="29">
        <f t="array" ref="Q131">SUM(LARGE(I131:P131,{1,2,3,4,5}))</f>
        <v>215.89666179073237</v>
      </c>
      <c r="R131" s="30">
        <f>IFERROR(VLOOKUP(C131,kolo9!$C$6:$H$137,6,0),0)</f>
        <v>0</v>
      </c>
      <c r="S131" s="27">
        <f>IFERROR(VLOOKUP(C131,kolo10!$C$6:$H$134,6,0),0)</f>
        <v>0</v>
      </c>
      <c r="T131" s="27">
        <f>IFERROR(VLOOKUP(C131,kolo11!$C$6:$H$137,6,0),0)</f>
        <v>0</v>
      </c>
      <c r="U131" s="31">
        <f>IFERROR(VLOOKUP(C131,kolo12!$C$6:$H$137,6,0),0)</f>
        <v>0</v>
      </c>
      <c r="V131" s="31">
        <f>IFERROR(VLOOKUP(C131,kolo13!$C$6:$H$140,6,0),0)</f>
        <v>0</v>
      </c>
      <c r="W131" s="31">
        <f>IFERROR(VLOOKUP(C131,kolo14!$C$6:$H$131,6,0),0)</f>
        <v>0</v>
      </c>
      <c r="X131" s="31">
        <f>IFERROR(VLOOKUP(C131,kolo15!$C$6:$H$144,6,0),0)</f>
        <v>0</v>
      </c>
      <c r="Y131" s="32">
        <f>IFERROR(VLOOKUP(C131,kolo16!$C$6:$H$131,6,0),0)</f>
        <v>0</v>
      </c>
      <c r="Z131" s="33">
        <f t="array" ref="Z131">SUM(LARGE(R131:Y131,{1,2,3,4,5}))</f>
        <v>0</v>
      </c>
      <c r="AA131" s="30">
        <f>IFERROR(VLOOKUP(C131,kolo17!$C$6:$H$200,6,0),0)</f>
        <v>0</v>
      </c>
      <c r="AB131" s="27">
        <f>IFERROR(VLOOKUP(C131,kolo18!$C$6:$H$131,6,0),0)</f>
        <v>0</v>
      </c>
      <c r="AC131" s="27">
        <f>IFERROR(VLOOKUP(C131,kolo19!$C$6:$H$132,6,0),0)</f>
        <v>50.121387735922937</v>
      </c>
      <c r="AD131" s="31">
        <f>IFERROR(VLOOKUP(C131,kolo20!$C$6:$H$200,6,0),0)</f>
        <v>0</v>
      </c>
      <c r="AE131" s="31">
        <f>IFERROR(VLOOKUP(C131,kolo21!$C$6:$H$200,6,0),0)</f>
        <v>0</v>
      </c>
      <c r="AF131" s="31">
        <f>IFERROR(VLOOKUP(C131,kolo22!$C$6:$H$200,6,0),0)</f>
        <v>0</v>
      </c>
      <c r="AG131" s="31">
        <f>IFERROR(VLOOKUP(C131,kolo23!$C$6:$H$200,6,0),0)</f>
        <v>0</v>
      </c>
      <c r="AH131" s="32">
        <f>IFERROR(VLOOKUP(C131,kolo24!$C$6:$H$200,6,0),0)</f>
        <v>0</v>
      </c>
      <c r="AI131" s="33">
        <f t="array" ref="AI131">SUM(LARGE(AA131:AH131,{1,2,3,4,5}))</f>
        <v>50.121387735922937</v>
      </c>
      <c r="AJ131" s="30">
        <f>IFERROR(VLOOKUP(C131,kolo25!$C$6:$H$200,6,0),0)</f>
        <v>0</v>
      </c>
      <c r="AK131" s="27">
        <f>IFERROR(VLOOKUP(C131,kolo26!$C$6:$H$200,6,0),0)</f>
        <v>0</v>
      </c>
      <c r="AL131" s="27">
        <f>IFERROR(VLOOKUP(C131,kolo27!$C$6:$H$200,6,0),0)</f>
        <v>0</v>
      </c>
      <c r="AM131" s="31">
        <f>IFERROR(VLOOKUP(C131,kolo28!$C$6:$H$200,6,0),0)</f>
        <v>0</v>
      </c>
      <c r="AN131" s="31">
        <f>IFERROR(VLOOKUP(C131,kolo29!$C$6:$H$200,6,0),0)</f>
        <v>0</v>
      </c>
      <c r="AO131" s="31">
        <f>IFERROR(VLOOKUP(C131,kolo30!$C$6:$H$200,6,0),0)</f>
        <v>0</v>
      </c>
      <c r="AP131" s="31">
        <f>IFERROR(VLOOKUP(C131,kolo31!$C$6:$H$200,6,0),0)</f>
        <v>0</v>
      </c>
      <c r="AQ131" s="34">
        <f>IFERROR(VLOOKUP(C131,kolo32!$C$6:$H$200,6,0),0)</f>
        <v>0</v>
      </c>
      <c r="AR131" s="35">
        <f t="array" ref="AR131">SUM(LARGE(AJ131:AQ131,{1,2,3,4,5}))</f>
        <v>0</v>
      </c>
      <c r="AS131" s="36">
        <f>Q131+Z131+AI131+AR131</f>
        <v>266.01804952665532</v>
      </c>
    </row>
    <row r="132" spans="1:45" ht="20.399999999999999" hidden="1">
      <c r="A132" s="18">
        <f t="shared" si="4"/>
        <v>88</v>
      </c>
      <c r="B132" s="19" t="s">
        <v>49</v>
      </c>
      <c r="C132" s="20" t="str">
        <f>Popis!A130</f>
        <v>Kordić Marin</v>
      </c>
      <c r="D132" s="21">
        <f>Popis!B130</f>
        <v>1980</v>
      </c>
      <c r="E132" s="22" t="str">
        <f>LEFT(F132)</f>
        <v>M</v>
      </c>
      <c r="F132" s="23" t="str">
        <f>Popis!E130</f>
        <v>M40</v>
      </c>
      <c r="G132" s="24" t="s">
        <v>50</v>
      </c>
      <c r="H132" s="25">
        <f>1 + COUNTIFS($AS$6:$AS$950,"&gt;" &amp;$AS132, $F$6:$F$950, $F132)</f>
        <v>17</v>
      </c>
      <c r="I132" s="26">
        <f>IFERROR(VLOOKUP(C132,kolo1!$C$6:$H$128,6,0),0)</f>
        <v>0</v>
      </c>
      <c r="J132" s="27">
        <f>IFERROR(VLOOKUP(C132,kolo2!$C$6:$H$200,6,0),0)</f>
        <v>0</v>
      </c>
      <c r="K132" s="27">
        <f>IFERROR(VLOOKUP(C132,kolo3!$C$6:$H$142,6,0),0)</f>
        <v>0</v>
      </c>
      <c r="L132" s="27">
        <f>IFERROR(VLOOKUP(C132,kolo4!$C$6:$H$147,6,0),0)</f>
        <v>0</v>
      </c>
      <c r="M132" s="27">
        <f>IFERROR(VLOOKUP(C132,kolo5!$C$6:$H$144,6,0),0)</f>
        <v>0</v>
      </c>
      <c r="N132" s="27">
        <f>IFERROR(VLOOKUP(C132,kolo6!$C$6:$H$141,6,0),0)</f>
        <v>0</v>
      </c>
      <c r="O132" s="27">
        <f>IFERROR(VLOOKUP(C132,kolo7!$C$6:$H$124,6,0),0)</f>
        <v>0</v>
      </c>
      <c r="P132" s="28">
        <f>IFERROR(VLOOKUP(C132,kolo8!$C$6:$H$132,6,0),0)</f>
        <v>0</v>
      </c>
      <c r="Q132" s="29">
        <f t="array" ref="Q132">SUM(LARGE(I132:P132,{1,2,3,4,5}))</f>
        <v>0</v>
      </c>
      <c r="R132" s="30">
        <f>IFERROR(VLOOKUP(C132,kolo9!$C$6:$H$137,6,0),0)</f>
        <v>0</v>
      </c>
      <c r="S132" s="27">
        <f>IFERROR(VLOOKUP(C132,kolo10!$C$6:$H$134,6,0),0)</f>
        <v>0</v>
      </c>
      <c r="T132" s="27">
        <f>IFERROR(VLOOKUP(C132,kolo11!$C$6:$H$137,6,0),0)</f>
        <v>0</v>
      </c>
      <c r="U132" s="31">
        <f>IFERROR(VLOOKUP(C132,kolo12!$C$6:$H$137,6,0),0)</f>
        <v>0</v>
      </c>
      <c r="V132" s="31">
        <f>IFERROR(VLOOKUP(C132,kolo13!$C$6:$H$140,6,0),0)</f>
        <v>0</v>
      </c>
      <c r="W132" s="31">
        <f>IFERROR(VLOOKUP(C132,kolo14!$C$6:$H$131,6,0),0)</f>
        <v>0</v>
      </c>
      <c r="X132" s="31">
        <f>IFERROR(VLOOKUP(C132,kolo15!$C$6:$H$144,6,0),0)</f>
        <v>0</v>
      </c>
      <c r="Y132" s="32">
        <f>IFERROR(VLOOKUP(C132,kolo16!$C$6:$H$131,6,0),0)</f>
        <v>0</v>
      </c>
      <c r="Z132" s="33">
        <f t="array" ref="Z132">SUM(LARGE(R132:Y132,{1,2,3,4,5}))</f>
        <v>0</v>
      </c>
      <c r="AA132" s="30">
        <f>IFERROR(VLOOKUP(C132,kolo17!$C$6:$H$200,6,0),0)</f>
        <v>0</v>
      </c>
      <c r="AB132" s="27">
        <f>IFERROR(VLOOKUP(C132,kolo18!$C$6:$H$131,6,0),0)</f>
        <v>0</v>
      </c>
      <c r="AC132" s="27">
        <f>IFERROR(VLOOKUP(C132,kolo19!$C$6:$H$132,6,0),0)</f>
        <v>0</v>
      </c>
      <c r="AD132" s="31">
        <f>IFERROR(VLOOKUP(C132,kolo20!$C$6:$H$200,6,0),0)</f>
        <v>0</v>
      </c>
      <c r="AE132" s="31">
        <f>IFERROR(VLOOKUP(C132,kolo21!$C$6:$H$200,6,0),0)</f>
        <v>0</v>
      </c>
      <c r="AF132" s="31">
        <f>IFERROR(VLOOKUP(C132,kolo22!$C$6:$H$200,6,0),0)</f>
        <v>0</v>
      </c>
      <c r="AG132" s="31">
        <f>IFERROR(VLOOKUP(C132,kolo23!$C$6:$H$200,6,0),0)</f>
        <v>0</v>
      </c>
      <c r="AH132" s="32">
        <f>IFERROR(VLOOKUP(C132,kolo24!$C$6:$H$200,6,0),0)</f>
        <v>0</v>
      </c>
      <c r="AI132" s="33">
        <f t="array" ref="AI132">SUM(LARGE(AA132:AH132,{1,2,3,4,5}))</f>
        <v>0</v>
      </c>
      <c r="AJ132" s="30">
        <f>IFERROR(VLOOKUP(C132,kolo25!$C$6:$H$200,6,0),0)</f>
        <v>0</v>
      </c>
      <c r="AK132" s="27">
        <f>IFERROR(VLOOKUP(C132,kolo26!$C$6:$H$200,6,0),0)</f>
        <v>0</v>
      </c>
      <c r="AL132" s="27">
        <f>IFERROR(VLOOKUP(C132,kolo27!$C$6:$H$200,6,0),0)</f>
        <v>0</v>
      </c>
      <c r="AM132" s="31">
        <f>IFERROR(VLOOKUP(C132,kolo28!$C$6:$H$200,6,0),0)</f>
        <v>0</v>
      </c>
      <c r="AN132" s="31">
        <f>IFERROR(VLOOKUP(C132,kolo29!$C$6:$H$200,6,0),0)</f>
        <v>0</v>
      </c>
      <c r="AO132" s="31">
        <f>IFERROR(VLOOKUP(C132,kolo30!$C$6:$H$200,6,0),0)</f>
        <v>0</v>
      </c>
      <c r="AP132" s="31">
        <f>IFERROR(VLOOKUP(C132,kolo31!$C$6:$H$200,6,0),0)</f>
        <v>0</v>
      </c>
      <c r="AQ132" s="34">
        <f>IFERROR(VLOOKUP(C132,kolo32!$C$6:$H$200,6,0),0)</f>
        <v>0</v>
      </c>
      <c r="AR132" s="35">
        <f t="array" ref="AR132">SUM(LARGE(AJ132:AQ132,{1,2,3,4,5}))</f>
        <v>0</v>
      </c>
      <c r="AS132" s="36">
        <f>Q132+Z132+AI132+AR132</f>
        <v>0</v>
      </c>
    </row>
    <row r="133" spans="1:45" ht="20.399999999999999" hidden="1">
      <c r="A133" s="18">
        <f t="shared" si="4"/>
        <v>88</v>
      </c>
      <c r="B133" s="19" t="s">
        <v>49</v>
      </c>
      <c r="C133" s="20" t="str">
        <f>Popis!A131</f>
        <v>Kos Zoran</v>
      </c>
      <c r="D133" s="21">
        <f>Popis!B131</f>
        <v>1965</v>
      </c>
      <c r="E133" s="22" t="str">
        <f>LEFT(F133)</f>
        <v>M</v>
      </c>
      <c r="F133" s="23" t="str">
        <f>Popis!E131</f>
        <v>M55</v>
      </c>
      <c r="G133" s="24" t="s">
        <v>50</v>
      </c>
      <c r="H133" s="25">
        <f>1 + COUNTIFS($AS$6:$AS$950,"&gt;" &amp;$AS133, $F$6:$F$950, $F133)</f>
        <v>8</v>
      </c>
      <c r="I133" s="26">
        <f>IFERROR(VLOOKUP(C133,kolo1!$C$6:$H$128,6,0),0)</f>
        <v>0</v>
      </c>
      <c r="J133" s="27">
        <f>IFERROR(VLOOKUP(C133,kolo2!$C$6:$H$200,6,0),0)</f>
        <v>0</v>
      </c>
      <c r="K133" s="27">
        <f>IFERROR(VLOOKUP(C133,kolo3!$C$6:$H$142,6,0),0)</f>
        <v>0</v>
      </c>
      <c r="L133" s="27">
        <f>IFERROR(VLOOKUP(C133,kolo4!$C$6:$H$147,6,0),0)</f>
        <v>0</v>
      </c>
      <c r="M133" s="27">
        <f>IFERROR(VLOOKUP(C133,kolo5!$C$6:$H$144,6,0),0)</f>
        <v>0</v>
      </c>
      <c r="N133" s="27">
        <f>IFERROR(VLOOKUP(C133,kolo6!$C$6:$H$141,6,0),0)</f>
        <v>0</v>
      </c>
      <c r="O133" s="27">
        <f>IFERROR(VLOOKUP(C133,kolo7!$C$6:$H$124,6,0),0)</f>
        <v>0</v>
      </c>
      <c r="P133" s="28">
        <f>IFERROR(VLOOKUP(C133,kolo8!$C$6:$H$132,6,0),0)</f>
        <v>0</v>
      </c>
      <c r="Q133" s="29">
        <f t="array" ref="Q133">SUM(LARGE(I133:P133,{1,2,3,4,5}))</f>
        <v>0</v>
      </c>
      <c r="R133" s="30">
        <f>IFERROR(VLOOKUP(C133,kolo9!$C$6:$H$137,6,0),0)</f>
        <v>0</v>
      </c>
      <c r="S133" s="27">
        <f>IFERROR(VLOOKUP(C133,kolo10!$C$6:$H$134,6,0),0)</f>
        <v>0</v>
      </c>
      <c r="T133" s="27">
        <f>IFERROR(VLOOKUP(C133,kolo11!$C$6:$H$137,6,0),0)</f>
        <v>0</v>
      </c>
      <c r="U133" s="31">
        <f>IFERROR(VLOOKUP(C133,kolo12!$C$6:$H$137,6,0),0)</f>
        <v>0</v>
      </c>
      <c r="V133" s="31">
        <f>IFERROR(VLOOKUP(C133,kolo13!$C$6:$H$140,6,0),0)</f>
        <v>0</v>
      </c>
      <c r="W133" s="31">
        <f>IFERROR(VLOOKUP(C133,kolo14!$C$6:$H$131,6,0),0)</f>
        <v>0</v>
      </c>
      <c r="X133" s="31">
        <f>IFERROR(VLOOKUP(C133,kolo15!$C$6:$H$144,6,0),0)</f>
        <v>0</v>
      </c>
      <c r="Y133" s="32">
        <f>IFERROR(VLOOKUP(C133,kolo16!$C$6:$H$131,6,0),0)</f>
        <v>0</v>
      </c>
      <c r="Z133" s="33">
        <f t="array" ref="Z133">SUM(LARGE(R133:Y133,{1,2,3,4,5}))</f>
        <v>0</v>
      </c>
      <c r="AA133" s="30">
        <f>IFERROR(VLOOKUP(C133,kolo17!$C$6:$H$200,6,0),0)</f>
        <v>0</v>
      </c>
      <c r="AB133" s="27">
        <f>IFERROR(VLOOKUP(C133,kolo18!$C$6:$H$131,6,0),0)</f>
        <v>0</v>
      </c>
      <c r="AC133" s="27">
        <f>IFERROR(VLOOKUP(C133,kolo19!$C$6:$H$132,6,0),0)</f>
        <v>0</v>
      </c>
      <c r="AD133" s="31">
        <f>IFERROR(VLOOKUP(C133,kolo20!$C$6:$H$200,6,0),0)</f>
        <v>0</v>
      </c>
      <c r="AE133" s="31">
        <f>IFERROR(VLOOKUP(C133,kolo21!$C$6:$H$200,6,0),0)</f>
        <v>0</v>
      </c>
      <c r="AF133" s="31">
        <f>IFERROR(VLOOKUP(C133,kolo22!$C$6:$H$200,6,0),0)</f>
        <v>0</v>
      </c>
      <c r="AG133" s="31">
        <f>IFERROR(VLOOKUP(C133,kolo23!$C$6:$H$200,6,0),0)</f>
        <v>0</v>
      </c>
      <c r="AH133" s="32">
        <f>IFERROR(VLOOKUP(C133,kolo24!$C$6:$H$200,6,0),0)</f>
        <v>0</v>
      </c>
      <c r="AI133" s="33">
        <f t="array" ref="AI133">SUM(LARGE(AA133:AH133,{1,2,3,4,5}))</f>
        <v>0</v>
      </c>
      <c r="AJ133" s="30">
        <f>IFERROR(VLOOKUP(C133,kolo25!$C$6:$H$200,6,0),0)</f>
        <v>0</v>
      </c>
      <c r="AK133" s="27">
        <f>IFERROR(VLOOKUP(C133,kolo26!$C$6:$H$200,6,0),0)</f>
        <v>0</v>
      </c>
      <c r="AL133" s="27">
        <f>IFERROR(VLOOKUP(C133,kolo27!$C$6:$H$200,6,0),0)</f>
        <v>0</v>
      </c>
      <c r="AM133" s="31">
        <f>IFERROR(VLOOKUP(C133,kolo28!$C$6:$H$200,6,0),0)</f>
        <v>0</v>
      </c>
      <c r="AN133" s="31">
        <f>IFERROR(VLOOKUP(C133,kolo29!$C$6:$H$200,6,0),0)</f>
        <v>0</v>
      </c>
      <c r="AO133" s="31">
        <f>IFERROR(VLOOKUP(C133,kolo30!$C$6:$H$200,6,0),0)</f>
        <v>0</v>
      </c>
      <c r="AP133" s="31">
        <f>IFERROR(VLOOKUP(C133,kolo31!$C$6:$H$200,6,0),0)</f>
        <v>0</v>
      </c>
      <c r="AQ133" s="34">
        <f>IFERROR(VLOOKUP(C133,kolo32!$C$6:$H$200,6,0),0)</f>
        <v>0</v>
      </c>
      <c r="AR133" s="35">
        <f t="array" ref="AR133">SUM(LARGE(AJ133:AQ133,{1,2,3,4,5}))</f>
        <v>0</v>
      </c>
      <c r="AS133" s="36">
        <f>Q133+Z133+AI133+AR133</f>
        <v>0</v>
      </c>
    </row>
    <row r="134" spans="1:45" ht="20.399999999999999" hidden="1">
      <c r="A134" s="18">
        <f t="shared" ref="A134:A197" si="5">1 + COUNTIFS($AS$6:$AS$950,"&gt;" &amp;$AS134, $E$6:$E$950, $E134)</f>
        <v>88</v>
      </c>
      <c r="B134" s="19" t="s">
        <v>49</v>
      </c>
      <c r="C134" s="20" t="str">
        <f>Popis!A132</f>
        <v>Košić Krešimir</v>
      </c>
      <c r="D134" s="21">
        <f>Popis!B132</f>
        <v>1972</v>
      </c>
      <c r="E134" s="22" t="str">
        <f>LEFT(F134)</f>
        <v>M</v>
      </c>
      <c r="F134" s="23" t="str">
        <f>Popis!E132</f>
        <v>M45</v>
      </c>
      <c r="G134" s="24" t="s">
        <v>50</v>
      </c>
      <c r="H134" s="25">
        <f>1 + COUNTIFS($AS$6:$AS$950,"&gt;" &amp;$AS134, $F$6:$F$950, $F134)</f>
        <v>15</v>
      </c>
      <c r="I134" s="26">
        <f>IFERROR(VLOOKUP(C134,kolo1!$C$6:$H$128,6,0),0)</f>
        <v>0</v>
      </c>
      <c r="J134" s="27">
        <f>IFERROR(VLOOKUP(C134,kolo2!$C$6:$H$200,6,0),0)</f>
        <v>0</v>
      </c>
      <c r="K134" s="27">
        <f>IFERROR(VLOOKUP(C134,kolo3!$C$6:$H$142,6,0),0)</f>
        <v>0</v>
      </c>
      <c r="L134" s="27">
        <f>IFERROR(VLOOKUP(C134,kolo4!$C$6:$H$147,6,0),0)</f>
        <v>0</v>
      </c>
      <c r="M134" s="27">
        <f>IFERROR(VLOOKUP(C134,kolo5!$C$6:$H$144,6,0),0)</f>
        <v>0</v>
      </c>
      <c r="N134" s="27">
        <f>IFERROR(VLOOKUP(C134,kolo6!$C$6:$H$141,6,0),0)</f>
        <v>0</v>
      </c>
      <c r="O134" s="27">
        <f>IFERROR(VLOOKUP(C134,kolo7!$C$6:$H$124,6,0),0)</f>
        <v>0</v>
      </c>
      <c r="P134" s="28">
        <f>IFERROR(VLOOKUP(C134,kolo8!$C$6:$H$132,6,0),0)</f>
        <v>0</v>
      </c>
      <c r="Q134" s="29">
        <f t="array" ref="Q134">SUM(LARGE(I134:P134,{1,2,3,4,5}))</f>
        <v>0</v>
      </c>
      <c r="R134" s="30">
        <f>IFERROR(VLOOKUP(C134,kolo9!$C$6:$H$137,6,0),0)</f>
        <v>0</v>
      </c>
      <c r="S134" s="27">
        <f>IFERROR(VLOOKUP(C134,kolo10!$C$6:$H$134,6,0),0)</f>
        <v>0</v>
      </c>
      <c r="T134" s="27">
        <f>IFERROR(VLOOKUP(C134,kolo11!$C$6:$H$137,6,0),0)</f>
        <v>0</v>
      </c>
      <c r="U134" s="31">
        <f>IFERROR(VLOOKUP(C134,kolo12!$C$6:$H$137,6,0),0)</f>
        <v>0</v>
      </c>
      <c r="V134" s="31">
        <f>IFERROR(VLOOKUP(C134,kolo13!$C$6:$H$140,6,0),0)</f>
        <v>0</v>
      </c>
      <c r="W134" s="31">
        <f>IFERROR(VLOOKUP(C134,kolo14!$C$6:$H$131,6,0),0)</f>
        <v>0</v>
      </c>
      <c r="X134" s="31">
        <f>IFERROR(VLOOKUP(C134,kolo15!$C$6:$H$144,6,0),0)</f>
        <v>0</v>
      </c>
      <c r="Y134" s="32">
        <f>IFERROR(VLOOKUP(C134,kolo16!$C$6:$H$131,6,0),0)</f>
        <v>0</v>
      </c>
      <c r="Z134" s="33">
        <f t="array" ref="Z134">SUM(LARGE(R134:Y134,{1,2,3,4,5}))</f>
        <v>0</v>
      </c>
      <c r="AA134" s="30">
        <f>IFERROR(VLOOKUP(C134,kolo17!$C$6:$H$200,6,0),0)</f>
        <v>0</v>
      </c>
      <c r="AB134" s="27">
        <f>IFERROR(VLOOKUP(C134,kolo18!$C$6:$H$131,6,0),0)</f>
        <v>0</v>
      </c>
      <c r="AC134" s="27">
        <f>IFERROR(VLOOKUP(C134,kolo19!$C$6:$H$132,6,0),0)</f>
        <v>0</v>
      </c>
      <c r="AD134" s="31">
        <f>IFERROR(VLOOKUP(C134,kolo20!$C$6:$H$200,6,0),0)</f>
        <v>0</v>
      </c>
      <c r="AE134" s="31">
        <f>IFERROR(VLOOKUP(C134,kolo21!$C$6:$H$200,6,0),0)</f>
        <v>0</v>
      </c>
      <c r="AF134" s="31">
        <f>IFERROR(VLOOKUP(C134,kolo22!$C$6:$H$200,6,0),0)</f>
        <v>0</v>
      </c>
      <c r="AG134" s="31">
        <f>IFERROR(VLOOKUP(C134,kolo23!$C$6:$H$200,6,0),0)</f>
        <v>0</v>
      </c>
      <c r="AH134" s="32">
        <f>IFERROR(VLOOKUP(C134,kolo24!$C$6:$H$200,6,0),0)</f>
        <v>0</v>
      </c>
      <c r="AI134" s="33">
        <f t="array" ref="AI134">SUM(LARGE(AA134:AH134,{1,2,3,4,5}))</f>
        <v>0</v>
      </c>
      <c r="AJ134" s="30">
        <f>IFERROR(VLOOKUP(C134,kolo25!$C$6:$H$200,6,0),0)</f>
        <v>0</v>
      </c>
      <c r="AK134" s="27">
        <f>IFERROR(VLOOKUP(C134,kolo26!$C$6:$H$200,6,0),0)</f>
        <v>0</v>
      </c>
      <c r="AL134" s="27">
        <f>IFERROR(VLOOKUP(C134,kolo27!$C$6:$H$200,6,0),0)</f>
        <v>0</v>
      </c>
      <c r="AM134" s="31">
        <f>IFERROR(VLOOKUP(C134,kolo28!$C$6:$H$200,6,0),0)</f>
        <v>0</v>
      </c>
      <c r="AN134" s="31">
        <f>IFERROR(VLOOKUP(C134,kolo29!$C$6:$H$200,6,0),0)</f>
        <v>0</v>
      </c>
      <c r="AO134" s="31">
        <f>IFERROR(VLOOKUP(C134,kolo30!$C$6:$H$200,6,0),0)</f>
        <v>0</v>
      </c>
      <c r="AP134" s="31">
        <f>IFERROR(VLOOKUP(C134,kolo31!$C$6:$H$200,6,0),0)</f>
        <v>0</v>
      </c>
      <c r="AQ134" s="34">
        <f>IFERROR(VLOOKUP(C134,kolo32!$C$6:$H$200,6,0),0)</f>
        <v>0</v>
      </c>
      <c r="AR134" s="35">
        <f t="array" ref="AR134">SUM(LARGE(AJ134:AQ134,{1,2,3,4,5}))</f>
        <v>0</v>
      </c>
      <c r="AS134" s="36">
        <f>Q134+Z134+AI134+AR134</f>
        <v>0</v>
      </c>
    </row>
    <row r="135" spans="1:45" ht="20.399999999999999" hidden="1">
      <c r="A135" s="18">
        <f t="shared" si="5"/>
        <v>88</v>
      </c>
      <c r="B135" s="19" t="s">
        <v>49</v>
      </c>
      <c r="C135" s="20" t="str">
        <f>Popis!A133</f>
        <v>Kovačev Neven</v>
      </c>
      <c r="D135" s="21">
        <f>Popis!B133</f>
        <v>1990</v>
      </c>
      <c r="E135" s="22" t="str">
        <f>LEFT(F135)</f>
        <v>M</v>
      </c>
      <c r="F135" s="23" t="str">
        <f>Popis!E133</f>
        <v>MS</v>
      </c>
      <c r="G135" s="24" t="s">
        <v>50</v>
      </c>
      <c r="H135" s="25">
        <f>1 + COUNTIFS($AS$6:$AS$950,"&gt;" &amp;$AS135, $F$6:$F$950, $F135)</f>
        <v>16</v>
      </c>
      <c r="I135" s="26">
        <f>IFERROR(VLOOKUP(C135,kolo1!$C$6:$H$128,6,0),0)</f>
        <v>0</v>
      </c>
      <c r="J135" s="27">
        <f>IFERROR(VLOOKUP(C135,kolo2!$C$6:$H$200,6,0),0)</f>
        <v>0</v>
      </c>
      <c r="K135" s="27">
        <f>IFERROR(VLOOKUP(C135,kolo3!$C$6:$H$142,6,0),0)</f>
        <v>0</v>
      </c>
      <c r="L135" s="27">
        <f>IFERROR(VLOOKUP(C135,kolo4!$C$6:$H$147,6,0),0)</f>
        <v>0</v>
      </c>
      <c r="M135" s="27">
        <f>IFERROR(VLOOKUP(C135,kolo5!$C$6:$H$144,6,0),0)</f>
        <v>0</v>
      </c>
      <c r="N135" s="27">
        <f>IFERROR(VLOOKUP(C135,kolo6!$C$6:$H$141,6,0),0)</f>
        <v>0</v>
      </c>
      <c r="O135" s="27">
        <f>IFERROR(VLOOKUP(C135,kolo7!$C$6:$H$124,6,0),0)</f>
        <v>0</v>
      </c>
      <c r="P135" s="28">
        <f>IFERROR(VLOOKUP(C135,kolo8!$C$6:$H$132,6,0),0)</f>
        <v>0</v>
      </c>
      <c r="Q135" s="29">
        <f t="array" ref="Q135">SUM(LARGE(I135:P135,{1,2,3,4,5}))</f>
        <v>0</v>
      </c>
      <c r="R135" s="30">
        <f>IFERROR(VLOOKUP(C135,kolo9!$C$6:$H$137,6,0),0)</f>
        <v>0</v>
      </c>
      <c r="S135" s="27">
        <f>IFERROR(VLOOKUP(C135,kolo10!$C$6:$H$134,6,0),0)</f>
        <v>0</v>
      </c>
      <c r="T135" s="27">
        <f>IFERROR(VLOOKUP(C135,kolo11!$C$6:$H$137,6,0),0)</f>
        <v>0</v>
      </c>
      <c r="U135" s="31">
        <f>IFERROR(VLOOKUP(C135,kolo12!$C$6:$H$137,6,0),0)</f>
        <v>0</v>
      </c>
      <c r="V135" s="31">
        <f>IFERROR(VLOOKUP(C135,kolo13!$C$6:$H$140,6,0),0)</f>
        <v>0</v>
      </c>
      <c r="W135" s="31">
        <f>IFERROR(VLOOKUP(C135,kolo14!$C$6:$H$131,6,0),0)</f>
        <v>0</v>
      </c>
      <c r="X135" s="31">
        <f>IFERROR(VLOOKUP(C135,kolo15!$C$6:$H$144,6,0),0)</f>
        <v>0</v>
      </c>
      <c r="Y135" s="32">
        <f>IFERROR(VLOOKUP(C135,kolo16!$C$6:$H$131,6,0),0)</f>
        <v>0</v>
      </c>
      <c r="Z135" s="33">
        <f t="array" ref="Z135">SUM(LARGE(R135:Y135,{1,2,3,4,5}))</f>
        <v>0</v>
      </c>
      <c r="AA135" s="30">
        <f>IFERROR(VLOOKUP(C135,kolo17!$C$6:$H$200,6,0),0)</f>
        <v>0</v>
      </c>
      <c r="AB135" s="27">
        <f>IFERROR(VLOOKUP(C135,kolo18!$C$6:$H$131,6,0),0)</f>
        <v>0</v>
      </c>
      <c r="AC135" s="27">
        <f>IFERROR(VLOOKUP(C135,kolo19!$C$6:$H$132,6,0),0)</f>
        <v>0</v>
      </c>
      <c r="AD135" s="31">
        <f>IFERROR(VLOOKUP(C135,kolo20!$C$6:$H$200,6,0),0)</f>
        <v>0</v>
      </c>
      <c r="AE135" s="31">
        <f>IFERROR(VLOOKUP(C135,kolo21!$C$6:$H$200,6,0),0)</f>
        <v>0</v>
      </c>
      <c r="AF135" s="31">
        <f>IFERROR(VLOOKUP(C135,kolo22!$C$6:$H$200,6,0),0)</f>
        <v>0</v>
      </c>
      <c r="AG135" s="31">
        <f>IFERROR(VLOOKUP(C135,kolo23!$C$6:$H$200,6,0),0)</f>
        <v>0</v>
      </c>
      <c r="AH135" s="32">
        <f>IFERROR(VLOOKUP(C135,kolo24!$C$6:$H$200,6,0),0)</f>
        <v>0</v>
      </c>
      <c r="AI135" s="33">
        <f t="array" ref="AI135">SUM(LARGE(AA135:AH135,{1,2,3,4,5}))</f>
        <v>0</v>
      </c>
      <c r="AJ135" s="30">
        <f>IFERROR(VLOOKUP(C135,kolo25!$C$6:$H$200,6,0),0)</f>
        <v>0</v>
      </c>
      <c r="AK135" s="27">
        <f>IFERROR(VLOOKUP(C135,kolo26!$C$6:$H$200,6,0),0)</f>
        <v>0</v>
      </c>
      <c r="AL135" s="27">
        <f>IFERROR(VLOOKUP(C135,kolo27!$C$6:$H$200,6,0),0)</f>
        <v>0</v>
      </c>
      <c r="AM135" s="31">
        <f>IFERROR(VLOOKUP(C135,kolo28!$C$6:$H$200,6,0),0)</f>
        <v>0</v>
      </c>
      <c r="AN135" s="31">
        <f>IFERROR(VLOOKUP(C135,kolo29!$C$6:$H$200,6,0),0)</f>
        <v>0</v>
      </c>
      <c r="AO135" s="31">
        <f>IFERROR(VLOOKUP(C135,kolo30!$C$6:$H$200,6,0),0)</f>
        <v>0</v>
      </c>
      <c r="AP135" s="31">
        <f>IFERROR(VLOOKUP(C135,kolo31!$C$6:$H$200,6,0),0)</f>
        <v>0</v>
      </c>
      <c r="AQ135" s="34">
        <f>IFERROR(VLOOKUP(C135,kolo32!$C$6:$H$200,6,0),0)</f>
        <v>0</v>
      </c>
      <c r="AR135" s="35">
        <f t="array" ref="AR135">SUM(LARGE(AJ135:AQ135,{1,2,3,4,5}))</f>
        <v>0</v>
      </c>
      <c r="AS135" s="36">
        <f>Q135+Z135+AI135+AR135</f>
        <v>0</v>
      </c>
    </row>
    <row r="136" spans="1:45" ht="20.399999999999999" hidden="1">
      <c r="A136" s="18">
        <f t="shared" si="5"/>
        <v>88</v>
      </c>
      <c r="B136" s="19" t="s">
        <v>49</v>
      </c>
      <c r="C136" s="20" t="str">
        <f>Popis!A134</f>
        <v>Kovačević Darko</v>
      </c>
      <c r="D136" s="21">
        <f>Popis!B134</f>
        <v>1963</v>
      </c>
      <c r="E136" s="22" t="str">
        <f>LEFT(F136)</f>
        <v>M</v>
      </c>
      <c r="F136" s="23" t="str">
        <f>Popis!E134</f>
        <v>M55</v>
      </c>
      <c r="G136" s="24" t="s">
        <v>50</v>
      </c>
      <c r="H136" s="25">
        <f>1 + COUNTIFS($AS$6:$AS$950,"&gt;" &amp;$AS136, $F$6:$F$950, $F136)</f>
        <v>8</v>
      </c>
      <c r="I136" s="26">
        <f>IFERROR(VLOOKUP(C136,kolo1!$C$6:$H$128,6,0),0)</f>
        <v>0</v>
      </c>
      <c r="J136" s="27">
        <f>IFERROR(VLOOKUP(C136,kolo2!$C$6:$H$200,6,0),0)</f>
        <v>0</v>
      </c>
      <c r="K136" s="27">
        <f>IFERROR(VLOOKUP(C136,kolo3!$C$6:$H$142,6,0),0)</f>
        <v>0</v>
      </c>
      <c r="L136" s="27">
        <f>IFERROR(VLOOKUP(C136,kolo4!$C$6:$H$147,6,0),0)</f>
        <v>0</v>
      </c>
      <c r="M136" s="27">
        <f>IFERROR(VLOOKUP(C136,kolo5!$C$6:$H$144,6,0),0)</f>
        <v>0</v>
      </c>
      <c r="N136" s="27">
        <f>IFERROR(VLOOKUP(C136,kolo6!$C$6:$H$141,6,0),0)</f>
        <v>0</v>
      </c>
      <c r="O136" s="27">
        <f>IFERROR(VLOOKUP(C136,kolo7!$C$6:$H$124,6,0),0)</f>
        <v>0</v>
      </c>
      <c r="P136" s="28">
        <f>IFERROR(VLOOKUP(C136,kolo8!$C$6:$H$132,6,0),0)</f>
        <v>0</v>
      </c>
      <c r="Q136" s="29">
        <f t="array" ref="Q136">SUM(LARGE(I136:P136,{1,2,3,4,5}))</f>
        <v>0</v>
      </c>
      <c r="R136" s="30">
        <f>IFERROR(VLOOKUP(C136,kolo9!$C$6:$H$137,6,0),0)</f>
        <v>0</v>
      </c>
      <c r="S136" s="27">
        <f>IFERROR(VLOOKUP(C136,kolo10!$C$6:$H$134,6,0),0)</f>
        <v>0</v>
      </c>
      <c r="T136" s="27">
        <f>IFERROR(VLOOKUP(C136,kolo11!$C$6:$H$137,6,0),0)</f>
        <v>0</v>
      </c>
      <c r="U136" s="31">
        <f>IFERROR(VLOOKUP(C136,kolo12!$C$6:$H$137,6,0),0)</f>
        <v>0</v>
      </c>
      <c r="V136" s="31">
        <f>IFERROR(VLOOKUP(C136,kolo13!$C$6:$H$140,6,0),0)</f>
        <v>0</v>
      </c>
      <c r="W136" s="31">
        <f>IFERROR(VLOOKUP(C136,kolo14!$C$6:$H$131,6,0),0)</f>
        <v>0</v>
      </c>
      <c r="X136" s="31">
        <f>IFERROR(VLOOKUP(C136,kolo15!$C$6:$H$144,6,0),0)</f>
        <v>0</v>
      </c>
      <c r="Y136" s="32">
        <f>IFERROR(VLOOKUP(C136,kolo16!$C$6:$H$131,6,0),0)</f>
        <v>0</v>
      </c>
      <c r="Z136" s="33">
        <f t="array" ref="Z136">SUM(LARGE(R136:Y136,{1,2,3,4,5}))</f>
        <v>0</v>
      </c>
      <c r="AA136" s="30">
        <f>IFERROR(VLOOKUP(C136,kolo17!$C$6:$H$200,6,0),0)</f>
        <v>0</v>
      </c>
      <c r="AB136" s="27">
        <f>IFERROR(VLOOKUP(C136,kolo18!$C$6:$H$131,6,0),0)</f>
        <v>0</v>
      </c>
      <c r="AC136" s="27">
        <f>IFERROR(VLOOKUP(C136,kolo19!$C$6:$H$132,6,0),0)</f>
        <v>0</v>
      </c>
      <c r="AD136" s="31">
        <f>IFERROR(VLOOKUP(C136,kolo20!$C$6:$H$200,6,0),0)</f>
        <v>0</v>
      </c>
      <c r="AE136" s="31">
        <f>IFERROR(VLOOKUP(C136,kolo21!$C$6:$H$200,6,0),0)</f>
        <v>0</v>
      </c>
      <c r="AF136" s="31">
        <f>IFERROR(VLOOKUP(C136,kolo22!$C$6:$H$200,6,0),0)</f>
        <v>0</v>
      </c>
      <c r="AG136" s="31">
        <f>IFERROR(VLOOKUP(C136,kolo23!$C$6:$H$200,6,0),0)</f>
        <v>0</v>
      </c>
      <c r="AH136" s="32">
        <f>IFERROR(VLOOKUP(C136,kolo24!$C$6:$H$200,6,0),0)</f>
        <v>0</v>
      </c>
      <c r="AI136" s="33">
        <f t="array" ref="AI136">SUM(LARGE(AA136:AH136,{1,2,3,4,5}))</f>
        <v>0</v>
      </c>
      <c r="AJ136" s="30">
        <f>IFERROR(VLOOKUP(C136,kolo25!$C$6:$H$200,6,0),0)</f>
        <v>0</v>
      </c>
      <c r="AK136" s="27">
        <f>IFERROR(VLOOKUP(C136,kolo26!$C$6:$H$200,6,0),0)</f>
        <v>0</v>
      </c>
      <c r="AL136" s="27">
        <f>IFERROR(VLOOKUP(C136,kolo27!$C$6:$H$200,6,0),0)</f>
        <v>0</v>
      </c>
      <c r="AM136" s="31">
        <f>IFERROR(VLOOKUP(C136,kolo28!$C$6:$H$200,6,0),0)</f>
        <v>0</v>
      </c>
      <c r="AN136" s="31">
        <f>IFERROR(VLOOKUP(C136,kolo29!$C$6:$H$200,6,0),0)</f>
        <v>0</v>
      </c>
      <c r="AO136" s="31">
        <f>IFERROR(VLOOKUP(C136,kolo30!$C$6:$H$200,6,0),0)</f>
        <v>0</v>
      </c>
      <c r="AP136" s="31">
        <f>IFERROR(VLOOKUP(C136,kolo31!$C$6:$H$200,6,0),0)</f>
        <v>0</v>
      </c>
      <c r="AQ136" s="34">
        <f>IFERROR(VLOOKUP(C136,kolo32!$C$6:$H$200,6,0),0)</f>
        <v>0</v>
      </c>
      <c r="AR136" s="35">
        <f t="array" ref="AR136">SUM(LARGE(AJ136:AQ136,{1,2,3,4,5}))</f>
        <v>0</v>
      </c>
      <c r="AS136" s="36">
        <f>Q136+Z136+AI136+AR136</f>
        <v>0</v>
      </c>
    </row>
    <row r="137" spans="1:45" ht="20.399999999999999" hidden="1">
      <c r="A137" s="18">
        <f t="shared" si="5"/>
        <v>16</v>
      </c>
      <c r="B137" s="19" t="s">
        <v>49</v>
      </c>
      <c r="C137" s="20" t="str">
        <f>Popis!A135</f>
        <v>Kovačić Višnja</v>
      </c>
      <c r="D137" s="21">
        <f>Popis!B135</f>
        <v>1966</v>
      </c>
      <c r="E137" s="22" t="str">
        <f>LEFT(F137)</f>
        <v>Ž</v>
      </c>
      <c r="F137" s="23" t="str">
        <f>Popis!E135</f>
        <v>Ž55</v>
      </c>
      <c r="G137" s="24" t="s">
        <v>50</v>
      </c>
      <c r="H137" s="25">
        <f>1 + COUNTIFS($AS$6:$AS$950,"&gt;" &amp;$AS137, $F$6:$F$950, $F137)</f>
        <v>1</v>
      </c>
      <c r="I137" s="26">
        <f>IFERROR(VLOOKUP(C137,kolo1!$C$6:$H$128,6,0),0)</f>
        <v>0</v>
      </c>
      <c r="J137" s="27">
        <f>IFERROR(VLOOKUP(C137,kolo2!$C$6:$H$200,6,0),0)</f>
        <v>0</v>
      </c>
      <c r="K137" s="27">
        <f>IFERROR(VLOOKUP(C137,kolo3!$C$6:$H$142,6,0),0)</f>
        <v>0</v>
      </c>
      <c r="L137" s="27">
        <f>IFERROR(VLOOKUP(C137,kolo4!$C$6:$H$147,6,0),0)</f>
        <v>0</v>
      </c>
      <c r="M137" s="27">
        <f>IFERROR(VLOOKUP(C137,kolo5!$C$6:$H$144,6,0),0)</f>
        <v>0</v>
      </c>
      <c r="N137" s="27">
        <f>IFERROR(VLOOKUP(C137,kolo6!$C$6:$H$141,6,0),0)</f>
        <v>0</v>
      </c>
      <c r="O137" s="27">
        <f>IFERROR(VLOOKUP(C137,kolo7!$C$6:$H$124,6,0),0)</f>
        <v>0</v>
      </c>
      <c r="P137" s="28">
        <f>IFERROR(VLOOKUP(C137,kolo8!$C$6:$H$132,6,0),0)</f>
        <v>0</v>
      </c>
      <c r="Q137" s="29">
        <f t="array" ref="Q137">SUM(LARGE(I137:P137,{1,2,3,4,5}))</f>
        <v>0</v>
      </c>
      <c r="R137" s="30">
        <f>IFERROR(VLOOKUP(C137,kolo9!$C$6:$H$137,6,0),0)</f>
        <v>0</v>
      </c>
      <c r="S137" s="27">
        <f>IFERROR(VLOOKUP(C137,kolo10!$C$6:$H$134,6,0),0)</f>
        <v>0</v>
      </c>
      <c r="T137" s="27">
        <f>IFERROR(VLOOKUP(C137,kolo11!$C$6:$H$137,6,0),0)</f>
        <v>0</v>
      </c>
      <c r="U137" s="31">
        <f>IFERROR(VLOOKUP(C137,kolo12!$C$6:$H$137,6,0),0)</f>
        <v>0</v>
      </c>
      <c r="V137" s="31">
        <f>IFERROR(VLOOKUP(C137,kolo13!$C$6:$H$140,6,0),0)</f>
        <v>0</v>
      </c>
      <c r="W137" s="31">
        <f>IFERROR(VLOOKUP(C137,kolo14!$C$6:$H$131,6,0),0)</f>
        <v>0</v>
      </c>
      <c r="X137" s="31">
        <f>IFERROR(VLOOKUP(C137,kolo15!$C$6:$H$144,6,0),0)</f>
        <v>0</v>
      </c>
      <c r="Y137" s="32">
        <f>IFERROR(VLOOKUP(C137,kolo16!$C$6:$H$131,6,0),0)</f>
        <v>0</v>
      </c>
      <c r="Z137" s="33">
        <f t="array" ref="Z137">SUM(LARGE(R137:Y137,{1,2,3,4,5}))</f>
        <v>0</v>
      </c>
      <c r="AA137" s="30">
        <f>IFERROR(VLOOKUP(C137,kolo17!$C$6:$H$200,6,0),0)</f>
        <v>0</v>
      </c>
      <c r="AB137" s="27">
        <f>IFERROR(VLOOKUP(C137,kolo18!$C$6:$H$131,6,0),0)</f>
        <v>0</v>
      </c>
      <c r="AC137" s="27">
        <f>IFERROR(VLOOKUP(C137,kolo19!$C$6:$H$132,6,0),0)</f>
        <v>0</v>
      </c>
      <c r="AD137" s="31">
        <f>IFERROR(VLOOKUP(C137,kolo20!$C$6:$H$200,6,0),0)</f>
        <v>0</v>
      </c>
      <c r="AE137" s="31">
        <f>IFERROR(VLOOKUP(C137,kolo21!$C$6:$H$200,6,0),0)</f>
        <v>0</v>
      </c>
      <c r="AF137" s="31">
        <f>IFERROR(VLOOKUP(C137,kolo22!$C$6:$H$200,6,0),0)</f>
        <v>0</v>
      </c>
      <c r="AG137" s="31">
        <f>IFERROR(VLOOKUP(C137,kolo23!$C$6:$H$200,6,0),0)</f>
        <v>0</v>
      </c>
      <c r="AH137" s="32">
        <f>IFERROR(VLOOKUP(C137,kolo24!$C$6:$H$200,6,0),0)</f>
        <v>0</v>
      </c>
      <c r="AI137" s="33">
        <f t="array" ref="AI137">SUM(LARGE(AA137:AH137,{1,2,3,4,5}))</f>
        <v>0</v>
      </c>
      <c r="AJ137" s="30">
        <f>IFERROR(VLOOKUP(C137,kolo25!$C$6:$H$200,6,0),0)</f>
        <v>0</v>
      </c>
      <c r="AK137" s="27">
        <f>IFERROR(VLOOKUP(C137,kolo26!$C$6:$H$200,6,0),0)</f>
        <v>0</v>
      </c>
      <c r="AL137" s="27">
        <f>IFERROR(VLOOKUP(C137,kolo27!$C$6:$H$200,6,0),0)</f>
        <v>0</v>
      </c>
      <c r="AM137" s="31">
        <f>IFERROR(VLOOKUP(C137,kolo28!$C$6:$H$200,6,0),0)</f>
        <v>0</v>
      </c>
      <c r="AN137" s="31">
        <f>IFERROR(VLOOKUP(C137,kolo29!$C$6:$H$200,6,0),0)</f>
        <v>0</v>
      </c>
      <c r="AO137" s="31">
        <f>IFERROR(VLOOKUP(C137,kolo30!$C$6:$H$200,6,0),0)</f>
        <v>0</v>
      </c>
      <c r="AP137" s="31">
        <f>IFERROR(VLOOKUP(C137,kolo31!$C$6:$H$200,6,0),0)</f>
        <v>0</v>
      </c>
      <c r="AQ137" s="34">
        <f>IFERROR(VLOOKUP(C137,kolo32!$C$6:$H$200,6,0),0)</f>
        <v>0</v>
      </c>
      <c r="AR137" s="35">
        <f t="array" ref="AR137">SUM(LARGE(AJ137:AQ137,{1,2,3,4,5}))</f>
        <v>0</v>
      </c>
      <c r="AS137" s="36">
        <f>Q137+Z137+AI137+AR137</f>
        <v>0</v>
      </c>
    </row>
    <row r="138" spans="1:45" ht="20.399999999999999" hidden="1">
      <c r="A138" s="18">
        <f t="shared" si="5"/>
        <v>16</v>
      </c>
      <c r="B138" s="19" t="s">
        <v>49</v>
      </c>
      <c r="C138" s="20" t="str">
        <f>Popis!A136</f>
        <v>Kožić Karla</v>
      </c>
      <c r="D138" s="21">
        <f>Popis!B136</f>
        <v>1998</v>
      </c>
      <c r="E138" s="22" t="str">
        <f>LEFT(F138)</f>
        <v>Ž</v>
      </c>
      <c r="F138" s="23" t="str">
        <f>Popis!E136</f>
        <v>ŽS</v>
      </c>
      <c r="G138" s="24" t="s">
        <v>50</v>
      </c>
      <c r="H138" s="25">
        <f>1 + COUNTIFS($AS$6:$AS$950,"&gt;" &amp;$AS138, $F$6:$F$950, $F138)</f>
        <v>6</v>
      </c>
      <c r="I138" s="26">
        <f>IFERROR(VLOOKUP(C138,kolo1!$C$6:$H$128,6,0),0)</f>
        <v>0</v>
      </c>
      <c r="J138" s="27">
        <f>IFERROR(VLOOKUP(C138,kolo2!$C$6:$H$200,6,0),0)</f>
        <v>0</v>
      </c>
      <c r="K138" s="27">
        <f>IFERROR(VLOOKUP(C138,kolo3!$C$6:$H$142,6,0),0)</f>
        <v>0</v>
      </c>
      <c r="L138" s="27">
        <f>IFERROR(VLOOKUP(C138,kolo4!$C$6:$H$147,6,0),0)</f>
        <v>0</v>
      </c>
      <c r="M138" s="27">
        <f>IFERROR(VLOOKUP(C138,kolo5!$C$6:$H$144,6,0),0)</f>
        <v>0</v>
      </c>
      <c r="N138" s="27">
        <f>IFERROR(VLOOKUP(C138,kolo6!$C$6:$H$141,6,0),0)</f>
        <v>0</v>
      </c>
      <c r="O138" s="27">
        <f>IFERROR(VLOOKUP(C138,kolo7!$C$6:$H$124,6,0),0)</f>
        <v>0</v>
      </c>
      <c r="P138" s="28">
        <f>IFERROR(VLOOKUP(C138,kolo8!$C$6:$H$132,6,0),0)</f>
        <v>0</v>
      </c>
      <c r="Q138" s="29">
        <f t="array" ref="Q138">SUM(LARGE(I138:P138,{1,2,3,4,5}))</f>
        <v>0</v>
      </c>
      <c r="R138" s="30">
        <f>IFERROR(VLOOKUP(C138,kolo9!$C$6:$H$137,6,0),0)</f>
        <v>0</v>
      </c>
      <c r="S138" s="27">
        <f>IFERROR(VLOOKUP(C138,kolo10!$C$6:$H$134,6,0),0)</f>
        <v>0</v>
      </c>
      <c r="T138" s="27">
        <f>IFERROR(VLOOKUP(C138,kolo11!$C$6:$H$137,6,0),0)</f>
        <v>0</v>
      </c>
      <c r="U138" s="31">
        <f>IFERROR(VLOOKUP(C138,kolo12!$C$6:$H$137,6,0),0)</f>
        <v>0</v>
      </c>
      <c r="V138" s="31">
        <f>IFERROR(VLOOKUP(C138,kolo13!$C$6:$H$140,6,0),0)</f>
        <v>0</v>
      </c>
      <c r="W138" s="31">
        <f>IFERROR(VLOOKUP(C138,kolo14!$C$6:$H$131,6,0),0)</f>
        <v>0</v>
      </c>
      <c r="X138" s="31">
        <f>IFERROR(VLOOKUP(C138,kolo15!$C$6:$H$144,6,0),0)</f>
        <v>0</v>
      </c>
      <c r="Y138" s="32">
        <f>IFERROR(VLOOKUP(C138,kolo16!$C$6:$H$131,6,0),0)</f>
        <v>0</v>
      </c>
      <c r="Z138" s="33">
        <f t="array" ref="Z138">SUM(LARGE(R138:Y138,{1,2,3,4,5}))</f>
        <v>0</v>
      </c>
      <c r="AA138" s="30">
        <f>IFERROR(VLOOKUP(C138,kolo17!$C$6:$H$200,6,0),0)</f>
        <v>0</v>
      </c>
      <c r="AB138" s="27">
        <f>IFERROR(VLOOKUP(C138,kolo18!$C$6:$H$131,6,0),0)</f>
        <v>0</v>
      </c>
      <c r="AC138" s="27">
        <f>IFERROR(VLOOKUP(C138,kolo19!$C$6:$H$132,6,0),0)</f>
        <v>0</v>
      </c>
      <c r="AD138" s="31">
        <f>IFERROR(VLOOKUP(C138,kolo20!$C$6:$H$200,6,0),0)</f>
        <v>0</v>
      </c>
      <c r="AE138" s="31">
        <f>IFERROR(VLOOKUP(C138,kolo21!$C$6:$H$200,6,0),0)</f>
        <v>0</v>
      </c>
      <c r="AF138" s="31">
        <f>IFERROR(VLOOKUP(C138,kolo22!$C$6:$H$200,6,0),0)</f>
        <v>0</v>
      </c>
      <c r="AG138" s="31">
        <f>IFERROR(VLOOKUP(C138,kolo23!$C$6:$H$200,6,0),0)</f>
        <v>0</v>
      </c>
      <c r="AH138" s="32">
        <f>IFERROR(VLOOKUP(C138,kolo24!$C$6:$H$200,6,0),0)</f>
        <v>0</v>
      </c>
      <c r="AI138" s="33">
        <f t="array" ref="AI138">SUM(LARGE(AA138:AH138,{1,2,3,4,5}))</f>
        <v>0</v>
      </c>
      <c r="AJ138" s="30">
        <f>IFERROR(VLOOKUP(C138,kolo25!$C$6:$H$200,6,0),0)</f>
        <v>0</v>
      </c>
      <c r="AK138" s="27">
        <f>IFERROR(VLOOKUP(C138,kolo26!$C$6:$H$200,6,0),0)</f>
        <v>0</v>
      </c>
      <c r="AL138" s="27">
        <f>IFERROR(VLOOKUP(C138,kolo27!$C$6:$H$200,6,0),0)</f>
        <v>0</v>
      </c>
      <c r="AM138" s="31">
        <f>IFERROR(VLOOKUP(C138,kolo28!$C$6:$H$200,6,0),0)</f>
        <v>0</v>
      </c>
      <c r="AN138" s="31">
        <f>IFERROR(VLOOKUP(C138,kolo29!$C$6:$H$200,6,0),0)</f>
        <v>0</v>
      </c>
      <c r="AO138" s="31">
        <f>IFERROR(VLOOKUP(C138,kolo30!$C$6:$H$200,6,0),0)</f>
        <v>0</v>
      </c>
      <c r="AP138" s="31">
        <f>IFERROR(VLOOKUP(C138,kolo31!$C$6:$H$200,6,0),0)</f>
        <v>0</v>
      </c>
      <c r="AQ138" s="34">
        <f>IFERROR(VLOOKUP(C138,kolo32!$C$6:$H$200,6,0),0)</f>
        <v>0</v>
      </c>
      <c r="AR138" s="35">
        <f t="array" ref="AR138">SUM(LARGE(AJ138:AQ138,{1,2,3,4,5}))</f>
        <v>0</v>
      </c>
      <c r="AS138" s="36">
        <f>Q138+Z138+AI138+AR138</f>
        <v>0</v>
      </c>
    </row>
    <row r="139" spans="1:45" ht="20.399999999999999" hidden="1">
      <c r="A139" s="18">
        <f t="shared" si="5"/>
        <v>88</v>
      </c>
      <c r="B139" s="19" t="s">
        <v>49</v>
      </c>
      <c r="C139" s="20" t="str">
        <f>Popis!A137</f>
        <v>Krajačić Karlo</v>
      </c>
      <c r="D139" s="21">
        <f>Popis!B137</f>
        <v>2000</v>
      </c>
      <c r="E139" s="22" t="str">
        <f>LEFT(F139)</f>
        <v>M</v>
      </c>
      <c r="F139" s="23" t="str">
        <f>Popis!E137</f>
        <v>MS</v>
      </c>
      <c r="G139" s="24" t="s">
        <v>50</v>
      </c>
      <c r="H139" s="25">
        <f>1 + COUNTIFS($AS$6:$AS$950,"&gt;" &amp;$AS139, $F$6:$F$950, $F139)</f>
        <v>16</v>
      </c>
      <c r="I139" s="26">
        <f>IFERROR(VLOOKUP(C139,kolo1!$C$6:$H$128,6,0),0)</f>
        <v>0</v>
      </c>
      <c r="J139" s="27">
        <f>IFERROR(VLOOKUP(C139,kolo2!$C$6:$H$200,6,0),0)</f>
        <v>0</v>
      </c>
      <c r="K139" s="27">
        <f>IFERROR(VLOOKUP(C139,kolo3!$C$6:$H$142,6,0),0)</f>
        <v>0</v>
      </c>
      <c r="L139" s="27">
        <f>IFERROR(VLOOKUP(C139,kolo4!$C$6:$H$147,6,0),0)</f>
        <v>0</v>
      </c>
      <c r="M139" s="27">
        <f>IFERROR(VLOOKUP(C139,kolo5!$C$6:$H$144,6,0),0)</f>
        <v>0</v>
      </c>
      <c r="N139" s="27">
        <f>IFERROR(VLOOKUP(C139,kolo6!$C$6:$H$141,6,0),0)</f>
        <v>0</v>
      </c>
      <c r="O139" s="27">
        <f>IFERROR(VLOOKUP(C139,kolo7!$C$6:$H$124,6,0),0)</f>
        <v>0</v>
      </c>
      <c r="P139" s="28">
        <f>IFERROR(VLOOKUP(C139,kolo8!$C$6:$H$132,6,0),0)</f>
        <v>0</v>
      </c>
      <c r="Q139" s="29">
        <f t="array" ref="Q139">SUM(LARGE(I139:P139,{1,2,3,4,5}))</f>
        <v>0</v>
      </c>
      <c r="R139" s="30">
        <f>IFERROR(VLOOKUP(C139,kolo9!$C$6:$H$137,6,0),0)</f>
        <v>0</v>
      </c>
      <c r="S139" s="27">
        <f>IFERROR(VLOOKUP(C139,kolo10!$C$6:$H$134,6,0),0)</f>
        <v>0</v>
      </c>
      <c r="T139" s="27">
        <f>IFERROR(VLOOKUP(C139,kolo11!$C$6:$H$137,6,0),0)</f>
        <v>0</v>
      </c>
      <c r="U139" s="31">
        <f>IFERROR(VLOOKUP(C139,kolo12!$C$6:$H$137,6,0),0)</f>
        <v>0</v>
      </c>
      <c r="V139" s="31">
        <f>IFERROR(VLOOKUP(C139,kolo13!$C$6:$H$140,6,0),0)</f>
        <v>0</v>
      </c>
      <c r="W139" s="31">
        <f>IFERROR(VLOOKUP(C139,kolo14!$C$6:$H$131,6,0),0)</f>
        <v>0</v>
      </c>
      <c r="X139" s="31">
        <f>IFERROR(VLOOKUP(C139,kolo15!$C$6:$H$144,6,0),0)</f>
        <v>0</v>
      </c>
      <c r="Y139" s="32">
        <f>IFERROR(VLOOKUP(C139,kolo16!$C$6:$H$131,6,0),0)</f>
        <v>0</v>
      </c>
      <c r="Z139" s="33">
        <f t="array" ref="Z139">SUM(LARGE(R139:Y139,{1,2,3,4,5}))</f>
        <v>0</v>
      </c>
      <c r="AA139" s="30">
        <f>IFERROR(VLOOKUP(C139,kolo17!$C$6:$H$200,6,0),0)</f>
        <v>0</v>
      </c>
      <c r="AB139" s="27">
        <f>IFERROR(VLOOKUP(C139,kolo18!$C$6:$H$131,6,0),0)</f>
        <v>0</v>
      </c>
      <c r="AC139" s="27">
        <f>IFERROR(VLOOKUP(C139,kolo19!$C$6:$H$132,6,0),0)</f>
        <v>0</v>
      </c>
      <c r="AD139" s="31">
        <f>IFERROR(VLOOKUP(C139,kolo20!$C$6:$H$200,6,0),0)</f>
        <v>0</v>
      </c>
      <c r="AE139" s="31">
        <f>IFERROR(VLOOKUP(C139,kolo21!$C$6:$H$200,6,0),0)</f>
        <v>0</v>
      </c>
      <c r="AF139" s="31">
        <f>IFERROR(VLOOKUP(C139,kolo22!$C$6:$H$200,6,0),0)</f>
        <v>0</v>
      </c>
      <c r="AG139" s="31">
        <f>IFERROR(VLOOKUP(C139,kolo23!$C$6:$H$200,6,0),0)</f>
        <v>0</v>
      </c>
      <c r="AH139" s="32">
        <f>IFERROR(VLOOKUP(C139,kolo24!$C$6:$H$200,6,0),0)</f>
        <v>0</v>
      </c>
      <c r="AI139" s="33">
        <f t="array" ref="AI139">SUM(LARGE(AA139:AH139,{1,2,3,4,5}))</f>
        <v>0</v>
      </c>
      <c r="AJ139" s="30">
        <f>IFERROR(VLOOKUP(C139,kolo25!$C$6:$H$200,6,0),0)</f>
        <v>0</v>
      </c>
      <c r="AK139" s="27">
        <f>IFERROR(VLOOKUP(C139,kolo26!$C$6:$H$200,6,0),0)</f>
        <v>0</v>
      </c>
      <c r="AL139" s="27">
        <f>IFERROR(VLOOKUP(C139,kolo27!$C$6:$H$200,6,0),0)</f>
        <v>0</v>
      </c>
      <c r="AM139" s="31">
        <f>IFERROR(VLOOKUP(C139,kolo28!$C$6:$H$200,6,0),0)</f>
        <v>0</v>
      </c>
      <c r="AN139" s="31">
        <f>IFERROR(VLOOKUP(C139,kolo29!$C$6:$H$200,6,0),0)</f>
        <v>0</v>
      </c>
      <c r="AO139" s="31">
        <f>IFERROR(VLOOKUP(C139,kolo30!$C$6:$H$200,6,0),0)</f>
        <v>0</v>
      </c>
      <c r="AP139" s="31">
        <f>IFERROR(VLOOKUP(C139,kolo31!$C$6:$H$200,6,0),0)</f>
        <v>0</v>
      </c>
      <c r="AQ139" s="34">
        <f>IFERROR(VLOOKUP(C139,kolo32!$C$6:$H$200,6,0),0)</f>
        <v>0</v>
      </c>
      <c r="AR139" s="35">
        <f t="array" ref="AR139">SUM(LARGE(AJ139:AQ139,{1,2,3,4,5}))</f>
        <v>0</v>
      </c>
      <c r="AS139" s="36">
        <f>Q139+Z139+AI139+AR139</f>
        <v>0</v>
      </c>
    </row>
    <row r="140" spans="1:45" ht="20.399999999999999" hidden="1">
      <c r="A140" s="18">
        <f t="shared" si="5"/>
        <v>88</v>
      </c>
      <c r="B140" s="19" t="s">
        <v>49</v>
      </c>
      <c r="C140" s="20" t="str">
        <f>Popis!A138</f>
        <v>Krajcar Dražen</v>
      </c>
      <c r="D140" s="21">
        <f>Popis!B138</f>
        <v>1978</v>
      </c>
      <c r="E140" s="22" t="str">
        <f>LEFT(F140)</f>
        <v>M</v>
      </c>
      <c r="F140" s="23" t="str">
        <f>Popis!E138</f>
        <v>M40</v>
      </c>
      <c r="G140" s="24" t="s">
        <v>50</v>
      </c>
      <c r="H140" s="25">
        <f>1 + COUNTIFS($AS$6:$AS$950,"&gt;" &amp;$AS140, $F$6:$F$950, $F140)</f>
        <v>17</v>
      </c>
      <c r="I140" s="26">
        <f>IFERROR(VLOOKUP(C140,kolo1!$C$6:$H$128,6,0),0)</f>
        <v>0</v>
      </c>
      <c r="J140" s="27">
        <f>IFERROR(VLOOKUP(C140,kolo2!$C$6:$H$200,6,0),0)</f>
        <v>0</v>
      </c>
      <c r="K140" s="27">
        <f>IFERROR(VLOOKUP(C140,kolo3!$C$6:$H$142,6,0),0)</f>
        <v>0</v>
      </c>
      <c r="L140" s="27">
        <f>IFERROR(VLOOKUP(C140,kolo4!$C$6:$H$147,6,0),0)</f>
        <v>0</v>
      </c>
      <c r="M140" s="27">
        <f>IFERROR(VLOOKUP(C140,kolo5!$C$6:$H$144,6,0),0)</f>
        <v>0</v>
      </c>
      <c r="N140" s="27">
        <f>IFERROR(VLOOKUP(C140,kolo6!$C$6:$H$141,6,0),0)</f>
        <v>0</v>
      </c>
      <c r="O140" s="27">
        <f>IFERROR(VLOOKUP(C140,kolo7!$C$6:$H$124,6,0),0)</f>
        <v>0</v>
      </c>
      <c r="P140" s="28">
        <f>IFERROR(VLOOKUP(C140,kolo8!$C$6:$H$132,6,0),0)</f>
        <v>0</v>
      </c>
      <c r="Q140" s="29">
        <f t="array" ref="Q140">SUM(LARGE(I140:P140,{1,2,3,4,5}))</f>
        <v>0</v>
      </c>
      <c r="R140" s="30">
        <f>IFERROR(VLOOKUP(C140,kolo9!$C$6:$H$137,6,0),0)</f>
        <v>0</v>
      </c>
      <c r="S140" s="27">
        <f>IFERROR(VLOOKUP(C140,kolo10!$C$6:$H$134,6,0),0)</f>
        <v>0</v>
      </c>
      <c r="T140" s="27">
        <f>IFERROR(VLOOKUP(C140,kolo11!$C$6:$H$137,6,0),0)</f>
        <v>0</v>
      </c>
      <c r="U140" s="31">
        <f>IFERROR(VLOOKUP(C140,kolo12!$C$6:$H$137,6,0),0)</f>
        <v>0</v>
      </c>
      <c r="V140" s="31">
        <f>IFERROR(VLOOKUP(C140,kolo13!$C$6:$H$140,6,0),0)</f>
        <v>0</v>
      </c>
      <c r="W140" s="31">
        <f>IFERROR(VLOOKUP(C140,kolo14!$C$6:$H$131,6,0),0)</f>
        <v>0</v>
      </c>
      <c r="X140" s="31">
        <f>IFERROR(VLOOKUP(C140,kolo15!$C$6:$H$144,6,0),0)</f>
        <v>0</v>
      </c>
      <c r="Y140" s="32">
        <f>IFERROR(VLOOKUP(C140,kolo16!$C$6:$H$131,6,0),0)</f>
        <v>0</v>
      </c>
      <c r="Z140" s="33">
        <f t="array" ref="Z140">SUM(LARGE(R140:Y140,{1,2,3,4,5}))</f>
        <v>0</v>
      </c>
      <c r="AA140" s="30">
        <f>IFERROR(VLOOKUP(C140,kolo17!$C$6:$H$200,6,0),0)</f>
        <v>0</v>
      </c>
      <c r="AB140" s="27">
        <f>IFERROR(VLOOKUP(C140,kolo18!$C$6:$H$131,6,0),0)</f>
        <v>0</v>
      </c>
      <c r="AC140" s="27">
        <f>IFERROR(VLOOKUP(C140,kolo19!$C$6:$H$132,6,0),0)</f>
        <v>0</v>
      </c>
      <c r="AD140" s="31">
        <f>IFERROR(VLOOKUP(C140,kolo20!$C$6:$H$200,6,0),0)</f>
        <v>0</v>
      </c>
      <c r="AE140" s="31">
        <f>IFERROR(VLOOKUP(C140,kolo21!$C$6:$H$200,6,0),0)</f>
        <v>0</v>
      </c>
      <c r="AF140" s="31">
        <f>IFERROR(VLOOKUP(C140,kolo22!$C$6:$H$200,6,0),0)</f>
        <v>0</v>
      </c>
      <c r="AG140" s="31">
        <f>IFERROR(VLOOKUP(C140,kolo23!$C$6:$H$200,6,0),0)</f>
        <v>0</v>
      </c>
      <c r="AH140" s="32">
        <f>IFERROR(VLOOKUP(C140,kolo24!$C$6:$H$200,6,0),0)</f>
        <v>0</v>
      </c>
      <c r="AI140" s="33">
        <f t="array" ref="AI140">SUM(LARGE(AA140:AH140,{1,2,3,4,5}))</f>
        <v>0</v>
      </c>
      <c r="AJ140" s="30">
        <f>IFERROR(VLOOKUP(C140,kolo25!$C$6:$H$200,6,0),0)</f>
        <v>0</v>
      </c>
      <c r="AK140" s="27">
        <f>IFERROR(VLOOKUP(C140,kolo26!$C$6:$H$200,6,0),0)</f>
        <v>0</v>
      </c>
      <c r="AL140" s="27">
        <f>IFERROR(VLOOKUP(C140,kolo27!$C$6:$H$200,6,0),0)</f>
        <v>0</v>
      </c>
      <c r="AM140" s="31">
        <f>IFERROR(VLOOKUP(C140,kolo28!$C$6:$H$200,6,0),0)</f>
        <v>0</v>
      </c>
      <c r="AN140" s="31">
        <f>IFERROR(VLOOKUP(C140,kolo29!$C$6:$H$200,6,0),0)</f>
        <v>0</v>
      </c>
      <c r="AO140" s="31">
        <f>IFERROR(VLOOKUP(C140,kolo30!$C$6:$H$200,6,0),0)</f>
        <v>0</v>
      </c>
      <c r="AP140" s="31">
        <f>IFERROR(VLOOKUP(C140,kolo31!$C$6:$H$200,6,0),0)</f>
        <v>0</v>
      </c>
      <c r="AQ140" s="34">
        <f>IFERROR(VLOOKUP(C140,kolo32!$C$6:$H$200,6,0),0)</f>
        <v>0</v>
      </c>
      <c r="AR140" s="35">
        <f t="array" ref="AR140">SUM(LARGE(AJ140:AQ140,{1,2,3,4,5}))</f>
        <v>0</v>
      </c>
      <c r="AS140" s="36">
        <f>Q140+Z140+AI140+AR140</f>
        <v>0</v>
      </c>
    </row>
    <row r="141" spans="1:45" ht="20.399999999999999" hidden="1">
      <c r="A141" s="18">
        <f t="shared" si="5"/>
        <v>88</v>
      </c>
      <c r="B141" s="19" t="s">
        <v>49</v>
      </c>
      <c r="C141" s="20" t="str">
        <f>Popis!A139</f>
        <v>Kraljević Pavao</v>
      </c>
      <c r="D141" s="21">
        <f>Popis!B139</f>
        <v>1962</v>
      </c>
      <c r="E141" s="22" t="str">
        <f>LEFT(F141)</f>
        <v>M</v>
      </c>
      <c r="F141" s="23" t="str">
        <f>Popis!E139</f>
        <v>M55</v>
      </c>
      <c r="G141" s="24" t="s">
        <v>50</v>
      </c>
      <c r="H141" s="25">
        <f>1 + COUNTIFS($AS$6:$AS$950,"&gt;" &amp;$AS141, $F$6:$F$950, $F141)</f>
        <v>8</v>
      </c>
      <c r="I141" s="26">
        <f>IFERROR(VLOOKUP(C141,kolo1!$C$6:$H$128,6,0),0)</f>
        <v>0</v>
      </c>
      <c r="J141" s="27">
        <f>IFERROR(VLOOKUP(C141,kolo2!$C$6:$H$200,6,0),0)</f>
        <v>0</v>
      </c>
      <c r="K141" s="27">
        <f>IFERROR(VLOOKUP(C141,kolo3!$C$6:$H$142,6,0),0)</f>
        <v>0</v>
      </c>
      <c r="L141" s="27">
        <f>IFERROR(VLOOKUP(C141,kolo4!$C$6:$H$147,6,0),0)</f>
        <v>0</v>
      </c>
      <c r="M141" s="27">
        <f>IFERROR(VLOOKUP(C141,kolo5!$C$6:$H$144,6,0),0)</f>
        <v>0</v>
      </c>
      <c r="N141" s="27">
        <f>IFERROR(VLOOKUP(C141,kolo6!$C$6:$H$141,6,0),0)</f>
        <v>0</v>
      </c>
      <c r="O141" s="27">
        <f>IFERROR(VLOOKUP(C141,kolo7!$C$6:$H$124,6,0),0)</f>
        <v>0</v>
      </c>
      <c r="P141" s="28">
        <f>IFERROR(VLOOKUP(C141,kolo8!$C$6:$H$132,6,0),0)</f>
        <v>0</v>
      </c>
      <c r="Q141" s="29">
        <f t="array" ref="Q141">SUM(LARGE(I141:P141,{1,2,3,4,5}))</f>
        <v>0</v>
      </c>
      <c r="R141" s="30">
        <f>IFERROR(VLOOKUP(C141,kolo9!$C$6:$H$137,6,0),0)</f>
        <v>0</v>
      </c>
      <c r="S141" s="27">
        <f>IFERROR(VLOOKUP(C141,kolo10!$C$6:$H$134,6,0),0)</f>
        <v>0</v>
      </c>
      <c r="T141" s="27">
        <f>IFERROR(VLOOKUP(C141,kolo11!$C$6:$H$137,6,0),0)</f>
        <v>0</v>
      </c>
      <c r="U141" s="31">
        <f>IFERROR(VLOOKUP(C141,kolo12!$C$6:$H$137,6,0),0)</f>
        <v>0</v>
      </c>
      <c r="V141" s="31">
        <f>IFERROR(VLOOKUP(C141,kolo13!$C$6:$H$140,6,0),0)</f>
        <v>0</v>
      </c>
      <c r="W141" s="31">
        <f>IFERROR(VLOOKUP(C141,kolo14!$C$6:$H$131,6,0),0)</f>
        <v>0</v>
      </c>
      <c r="X141" s="31">
        <f>IFERROR(VLOOKUP(C141,kolo15!$C$6:$H$144,6,0),0)</f>
        <v>0</v>
      </c>
      <c r="Y141" s="32">
        <f>IFERROR(VLOOKUP(C141,kolo16!$C$6:$H$131,6,0),0)</f>
        <v>0</v>
      </c>
      <c r="Z141" s="33">
        <f t="array" ref="Z141">SUM(LARGE(R141:Y141,{1,2,3,4,5}))</f>
        <v>0</v>
      </c>
      <c r="AA141" s="30">
        <f>IFERROR(VLOOKUP(C141,kolo17!$C$6:$H$200,6,0),0)</f>
        <v>0</v>
      </c>
      <c r="AB141" s="27">
        <f>IFERROR(VLOOKUP(C141,kolo18!$C$6:$H$131,6,0),0)</f>
        <v>0</v>
      </c>
      <c r="AC141" s="27">
        <f>IFERROR(VLOOKUP(C141,kolo19!$C$6:$H$132,6,0),0)</f>
        <v>0</v>
      </c>
      <c r="AD141" s="31">
        <f>IFERROR(VLOOKUP(C141,kolo20!$C$6:$H$200,6,0),0)</f>
        <v>0</v>
      </c>
      <c r="AE141" s="31">
        <f>IFERROR(VLOOKUP(C141,kolo21!$C$6:$H$200,6,0),0)</f>
        <v>0</v>
      </c>
      <c r="AF141" s="31">
        <f>IFERROR(VLOOKUP(C141,kolo22!$C$6:$H$200,6,0),0)</f>
        <v>0</v>
      </c>
      <c r="AG141" s="31">
        <f>IFERROR(VLOOKUP(C141,kolo23!$C$6:$H$200,6,0),0)</f>
        <v>0</v>
      </c>
      <c r="AH141" s="32">
        <f>IFERROR(VLOOKUP(C141,kolo24!$C$6:$H$200,6,0),0)</f>
        <v>0</v>
      </c>
      <c r="AI141" s="33">
        <f t="array" ref="AI141">SUM(LARGE(AA141:AH141,{1,2,3,4,5}))</f>
        <v>0</v>
      </c>
      <c r="AJ141" s="30">
        <f>IFERROR(VLOOKUP(C141,kolo25!$C$6:$H$200,6,0),0)</f>
        <v>0</v>
      </c>
      <c r="AK141" s="27">
        <f>IFERROR(VLOOKUP(C141,kolo26!$C$6:$H$200,6,0),0)</f>
        <v>0</v>
      </c>
      <c r="AL141" s="27">
        <f>IFERROR(VLOOKUP(C141,kolo27!$C$6:$H$200,6,0),0)</f>
        <v>0</v>
      </c>
      <c r="AM141" s="31">
        <f>IFERROR(VLOOKUP(C141,kolo28!$C$6:$H$200,6,0),0)</f>
        <v>0</v>
      </c>
      <c r="AN141" s="31">
        <f>IFERROR(VLOOKUP(C141,kolo29!$C$6:$H$200,6,0),0)</f>
        <v>0</v>
      </c>
      <c r="AO141" s="31">
        <f>IFERROR(VLOOKUP(C141,kolo30!$C$6:$H$200,6,0),0)</f>
        <v>0</v>
      </c>
      <c r="AP141" s="31">
        <f>IFERROR(VLOOKUP(C141,kolo31!$C$6:$H$200,6,0),0)</f>
        <v>0</v>
      </c>
      <c r="AQ141" s="34">
        <f>IFERROR(VLOOKUP(C141,kolo32!$C$6:$H$200,6,0),0)</f>
        <v>0</v>
      </c>
      <c r="AR141" s="35">
        <f t="array" ref="AR141">SUM(LARGE(AJ141:AQ141,{1,2,3,4,5}))</f>
        <v>0</v>
      </c>
      <c r="AS141" s="36">
        <f>Q141+Z141+AI141+AR141</f>
        <v>0</v>
      </c>
    </row>
    <row r="142" spans="1:45" ht="20.399999999999999">
      <c r="A142" s="18">
        <f t="shared" si="5"/>
        <v>35</v>
      </c>
      <c r="B142" s="19" t="s">
        <v>49</v>
      </c>
      <c r="C142" s="20" t="str">
        <f>Popis!A107</f>
        <v>Jelkovac Zoran</v>
      </c>
      <c r="D142" s="21">
        <f>Popis!B107</f>
        <v>1964</v>
      </c>
      <c r="E142" s="22" t="str">
        <f>LEFT(F142)</f>
        <v>M</v>
      </c>
      <c r="F142" s="23" t="str">
        <f>Popis!E107</f>
        <v>M55</v>
      </c>
      <c r="G142" s="24" t="s">
        <v>50</v>
      </c>
      <c r="H142" s="25">
        <f>1 + COUNTIFS($AS$6:$AS$950,"&gt;" &amp;$AS142, $F$6:$F$950, $F142)</f>
        <v>4</v>
      </c>
      <c r="I142" s="26">
        <f>IFERROR(VLOOKUP(C142,kolo1!$C$6:$H$128,6,0),0)</f>
        <v>0</v>
      </c>
      <c r="J142" s="27">
        <f>IFERROR(VLOOKUP(C142,kolo2!$C$6:$H$200,6,0),0)</f>
        <v>0</v>
      </c>
      <c r="K142" s="27">
        <f>IFERROR(VLOOKUP(C142,kolo3!$C$6:$H$142,6,0),0)</f>
        <v>0</v>
      </c>
      <c r="L142" s="27">
        <f>IFERROR(VLOOKUP(C142,kolo4!$C$6:$H$147,6,0),0)</f>
        <v>31.90251946571151</v>
      </c>
      <c r="M142" s="27">
        <f>IFERROR(VLOOKUP(C142,kolo5!$C$6:$H$144,6,0),0)</f>
        <v>34.758302373460687</v>
      </c>
      <c r="N142" s="27">
        <f>IFERROR(VLOOKUP(C142,kolo6!$C$6:$H$141,6,0),0)</f>
        <v>37.638963103911173</v>
      </c>
      <c r="O142" s="27">
        <f>IFERROR(VLOOKUP(C142,kolo7!$C$6:$H$124,6,0),0)</f>
        <v>38.119090810847375</v>
      </c>
      <c r="P142" s="28">
        <f>IFERROR(VLOOKUP(C142,kolo8!$C$6:$H$132,6,0),0)</f>
        <v>35.524386978876073</v>
      </c>
      <c r="Q142" s="29">
        <f t="array" ref="Q142">SUM(LARGE(I142:P142,{1,2,3,4,5}))</f>
        <v>177.94326273280683</v>
      </c>
      <c r="R142" s="30">
        <f>IFERROR(VLOOKUP(C142,kolo9!$C$6:$H$137,6,0),0)</f>
        <v>0</v>
      </c>
      <c r="S142" s="27">
        <f>IFERROR(VLOOKUP(C142,kolo10!$C$6:$H$134,6,0),0)</f>
        <v>29.21840759678598</v>
      </c>
      <c r="T142" s="27">
        <f>IFERROR(VLOOKUP(C142,kolo11!$C$6:$H$137,6,0),0)</f>
        <v>28.305230452282153</v>
      </c>
      <c r="U142" s="31">
        <f>IFERROR(VLOOKUP(C142,kolo12!$C$6:$H$137,6,0),0)</f>
        <v>29.959559004212938</v>
      </c>
      <c r="V142" s="31">
        <f>IFERROR(VLOOKUP(C142,kolo13!$C$6:$H$140,6,0),0)</f>
        <v>0</v>
      </c>
      <c r="W142" s="31">
        <f>IFERROR(VLOOKUP(C142,kolo14!$C$6:$H$131,6,0),0)</f>
        <v>0</v>
      </c>
      <c r="X142" s="31">
        <f>IFERROR(VLOOKUP(C142,kolo15!$C$6:$H$144,6,0),0)</f>
        <v>0</v>
      </c>
      <c r="Y142" s="32">
        <f>IFERROR(VLOOKUP(C142,kolo16!$C$6:$H$131,6,0),0)</f>
        <v>0</v>
      </c>
      <c r="Z142" s="33">
        <f t="array" ref="Z142">SUM(LARGE(R142:Y142,{1,2,3,4,5}))</f>
        <v>87.48319705328106</v>
      </c>
      <c r="AA142" s="30">
        <f>IFERROR(VLOOKUP(C142,kolo17!$C$6:$H$200,6,0),0)</f>
        <v>0</v>
      </c>
      <c r="AB142" s="27">
        <f>IFERROR(VLOOKUP(C142,kolo18!$C$6:$H$131,6,0),0)</f>
        <v>0</v>
      </c>
      <c r="AC142" s="27">
        <f>IFERROR(VLOOKUP(C142,kolo19!$C$6:$H$132,6,0),0)</f>
        <v>0</v>
      </c>
      <c r="AD142" s="31">
        <f>IFERROR(VLOOKUP(C142,kolo20!$C$6:$H$200,6,0),0)</f>
        <v>0</v>
      </c>
      <c r="AE142" s="31">
        <f>IFERROR(VLOOKUP(C142,kolo21!$C$6:$H$200,6,0),0)</f>
        <v>0</v>
      </c>
      <c r="AF142" s="31">
        <f>IFERROR(VLOOKUP(C142,kolo22!$C$6:$H$200,6,0),0)</f>
        <v>0</v>
      </c>
      <c r="AG142" s="31">
        <f>IFERROR(VLOOKUP(C142,kolo23!$C$6:$H$200,6,0),0)</f>
        <v>0</v>
      </c>
      <c r="AH142" s="32">
        <f>IFERROR(VLOOKUP(C142,kolo24!$C$6:$H$200,6,0),0)</f>
        <v>0</v>
      </c>
      <c r="AI142" s="33">
        <f t="array" ref="AI142">SUM(LARGE(AA142:AH142,{1,2,3,4,5}))</f>
        <v>0</v>
      </c>
      <c r="AJ142" s="30">
        <f>IFERROR(VLOOKUP(C142,kolo25!$C$6:$H$200,6,0),0)</f>
        <v>0</v>
      </c>
      <c r="AK142" s="27">
        <f>IFERROR(VLOOKUP(C142,kolo26!$C$6:$H$200,6,0),0)</f>
        <v>0</v>
      </c>
      <c r="AL142" s="27">
        <f>IFERROR(VLOOKUP(C142,kolo27!$C$6:$H$200,6,0),0)</f>
        <v>0</v>
      </c>
      <c r="AM142" s="31">
        <f>IFERROR(VLOOKUP(C142,kolo28!$C$6:$H$200,6,0),0)</f>
        <v>0</v>
      </c>
      <c r="AN142" s="31">
        <f>IFERROR(VLOOKUP(C142,kolo29!$C$6:$H$200,6,0),0)</f>
        <v>0</v>
      </c>
      <c r="AO142" s="31">
        <f>IFERROR(VLOOKUP(C142,kolo30!$C$6:$H$200,6,0),0)</f>
        <v>0</v>
      </c>
      <c r="AP142" s="31">
        <f>IFERROR(VLOOKUP(C142,kolo31!$C$6:$H$200,6,0),0)</f>
        <v>0</v>
      </c>
      <c r="AQ142" s="34">
        <f>IFERROR(VLOOKUP(C142,kolo32!$C$6:$H$200,6,0),0)</f>
        <v>0</v>
      </c>
      <c r="AR142" s="35">
        <f t="array" ref="AR142">SUM(LARGE(AJ142:AQ142,{1,2,3,4,5}))</f>
        <v>0</v>
      </c>
      <c r="AS142" s="36">
        <f>Q142+Z142+AI142+AR142</f>
        <v>265.42645978608789</v>
      </c>
    </row>
    <row r="143" spans="1:45" ht="20.399999999999999" hidden="1">
      <c r="A143" s="18">
        <f t="shared" si="5"/>
        <v>16</v>
      </c>
      <c r="B143" s="19" t="s">
        <v>49</v>
      </c>
      <c r="C143" s="20" t="str">
        <f>Popis!A141</f>
        <v>Krčadinac Ema</v>
      </c>
      <c r="D143" s="21">
        <f>Popis!B141</f>
        <v>2003</v>
      </c>
      <c r="E143" s="22" t="str">
        <f>LEFT(F143)</f>
        <v>Ž</v>
      </c>
      <c r="F143" s="23" t="str">
        <f>Popis!E141</f>
        <v>ŽS</v>
      </c>
      <c r="G143" s="24" t="s">
        <v>50</v>
      </c>
      <c r="H143" s="25">
        <f>1 + COUNTIFS($AS$6:$AS$950,"&gt;" &amp;$AS143, $F$6:$F$950, $F143)</f>
        <v>6</v>
      </c>
      <c r="I143" s="26">
        <f>IFERROR(VLOOKUP(C143,kolo1!$C$6:$H$128,6,0),0)</f>
        <v>0</v>
      </c>
      <c r="J143" s="27">
        <f>IFERROR(VLOOKUP(C143,kolo2!$C$6:$H$200,6,0),0)</f>
        <v>0</v>
      </c>
      <c r="K143" s="27">
        <f>IFERROR(VLOOKUP(C143,kolo3!$C$6:$H$142,6,0),0)</f>
        <v>0</v>
      </c>
      <c r="L143" s="27">
        <f>IFERROR(VLOOKUP(C143,kolo4!$C$6:$H$147,6,0),0)</f>
        <v>0</v>
      </c>
      <c r="M143" s="27">
        <f>IFERROR(VLOOKUP(C143,kolo5!$C$6:$H$144,6,0),0)</f>
        <v>0</v>
      </c>
      <c r="N143" s="27">
        <f>IFERROR(VLOOKUP(C143,kolo6!$C$6:$H$141,6,0),0)</f>
        <v>0</v>
      </c>
      <c r="O143" s="27">
        <f>IFERROR(VLOOKUP(C143,kolo7!$C$6:$H$124,6,0),0)</f>
        <v>0</v>
      </c>
      <c r="P143" s="28">
        <f>IFERROR(VLOOKUP(C143,kolo8!$C$6:$H$132,6,0),0)</f>
        <v>0</v>
      </c>
      <c r="Q143" s="29">
        <f t="array" ref="Q143">SUM(LARGE(I143:P143,{1,2,3,4,5}))</f>
        <v>0</v>
      </c>
      <c r="R143" s="30">
        <f>IFERROR(VLOOKUP(C143,kolo9!$C$6:$H$137,6,0),0)</f>
        <v>0</v>
      </c>
      <c r="S143" s="27">
        <f>IFERROR(VLOOKUP(C143,kolo10!$C$6:$H$134,6,0),0)</f>
        <v>0</v>
      </c>
      <c r="T143" s="27">
        <f>IFERROR(VLOOKUP(C143,kolo11!$C$6:$H$137,6,0),0)</f>
        <v>0</v>
      </c>
      <c r="U143" s="31">
        <f>IFERROR(VLOOKUP(C143,kolo12!$C$6:$H$137,6,0),0)</f>
        <v>0</v>
      </c>
      <c r="V143" s="31">
        <f>IFERROR(VLOOKUP(C143,kolo13!$C$6:$H$140,6,0),0)</f>
        <v>0</v>
      </c>
      <c r="W143" s="31">
        <f>IFERROR(VLOOKUP(C143,kolo14!$C$6:$H$131,6,0),0)</f>
        <v>0</v>
      </c>
      <c r="X143" s="31">
        <f>IFERROR(VLOOKUP(C143,kolo15!$C$6:$H$144,6,0),0)</f>
        <v>0</v>
      </c>
      <c r="Y143" s="32">
        <f>IFERROR(VLOOKUP(C143,kolo16!$C$6:$H$131,6,0),0)</f>
        <v>0</v>
      </c>
      <c r="Z143" s="33">
        <f t="array" ref="Z143">SUM(LARGE(R143:Y143,{1,2,3,4,5}))</f>
        <v>0</v>
      </c>
      <c r="AA143" s="30">
        <f>IFERROR(VLOOKUP(C143,kolo17!$C$6:$H$200,6,0),0)</f>
        <v>0</v>
      </c>
      <c r="AB143" s="27">
        <f>IFERROR(VLOOKUP(C143,kolo18!$C$6:$H$131,6,0),0)</f>
        <v>0</v>
      </c>
      <c r="AC143" s="27">
        <f>IFERROR(VLOOKUP(C143,kolo19!$C$6:$H$132,6,0),0)</f>
        <v>0</v>
      </c>
      <c r="AD143" s="31">
        <f>IFERROR(VLOOKUP(C143,kolo20!$C$6:$H$200,6,0),0)</f>
        <v>0</v>
      </c>
      <c r="AE143" s="31">
        <f>IFERROR(VLOOKUP(C143,kolo21!$C$6:$H$200,6,0),0)</f>
        <v>0</v>
      </c>
      <c r="AF143" s="31">
        <f>IFERROR(VLOOKUP(C143,kolo22!$C$6:$H$200,6,0),0)</f>
        <v>0</v>
      </c>
      <c r="AG143" s="31">
        <f>IFERROR(VLOOKUP(C143,kolo23!$C$6:$H$200,6,0),0)</f>
        <v>0</v>
      </c>
      <c r="AH143" s="32">
        <f>IFERROR(VLOOKUP(C143,kolo24!$C$6:$H$200,6,0),0)</f>
        <v>0</v>
      </c>
      <c r="AI143" s="33">
        <f t="array" ref="AI143">SUM(LARGE(AA143:AH143,{1,2,3,4,5}))</f>
        <v>0</v>
      </c>
      <c r="AJ143" s="30">
        <f>IFERROR(VLOOKUP(C143,kolo25!$C$6:$H$200,6,0),0)</f>
        <v>0</v>
      </c>
      <c r="AK143" s="27">
        <f>IFERROR(VLOOKUP(C143,kolo26!$C$6:$H$200,6,0),0)</f>
        <v>0</v>
      </c>
      <c r="AL143" s="27">
        <f>IFERROR(VLOOKUP(C143,kolo27!$C$6:$H$200,6,0),0)</f>
        <v>0</v>
      </c>
      <c r="AM143" s="31">
        <f>IFERROR(VLOOKUP(C143,kolo28!$C$6:$H$200,6,0),0)</f>
        <v>0</v>
      </c>
      <c r="AN143" s="31">
        <f>IFERROR(VLOOKUP(C143,kolo29!$C$6:$H$200,6,0),0)</f>
        <v>0</v>
      </c>
      <c r="AO143" s="31">
        <f>IFERROR(VLOOKUP(C143,kolo30!$C$6:$H$200,6,0),0)</f>
        <v>0</v>
      </c>
      <c r="AP143" s="31">
        <f>IFERROR(VLOOKUP(C143,kolo31!$C$6:$H$200,6,0),0)</f>
        <v>0</v>
      </c>
      <c r="AQ143" s="34">
        <f>IFERROR(VLOOKUP(C143,kolo32!$C$6:$H$200,6,0),0)</f>
        <v>0</v>
      </c>
      <c r="AR143" s="35">
        <f t="array" ref="AR143">SUM(LARGE(AJ143:AQ143,{1,2,3,4,5}))</f>
        <v>0</v>
      </c>
      <c r="AS143" s="36">
        <f>Q143+Z143+AI143+AR143</f>
        <v>0</v>
      </c>
    </row>
    <row r="144" spans="1:45" ht="20.399999999999999" hidden="1">
      <c r="A144" s="18">
        <f t="shared" si="5"/>
        <v>88</v>
      </c>
      <c r="B144" s="19" t="s">
        <v>49</v>
      </c>
      <c r="C144" s="20" t="str">
        <f>Popis!A142</f>
        <v>Krčadinac Vedran</v>
      </c>
      <c r="D144" s="21">
        <f>Popis!B142</f>
        <v>1973</v>
      </c>
      <c r="E144" s="22" t="str">
        <f>LEFT(F144)</f>
        <v>M</v>
      </c>
      <c r="F144" s="23" t="str">
        <f>Popis!E142</f>
        <v>M45</v>
      </c>
      <c r="G144" s="24" t="s">
        <v>50</v>
      </c>
      <c r="H144" s="25">
        <f>1 + COUNTIFS($AS$6:$AS$950,"&gt;" &amp;$AS144, $F$6:$F$950, $F144)</f>
        <v>15</v>
      </c>
      <c r="I144" s="26">
        <f>IFERROR(VLOOKUP(C144,kolo1!$C$6:$H$128,6,0),0)</f>
        <v>0</v>
      </c>
      <c r="J144" s="27">
        <f>IFERROR(VLOOKUP(C144,kolo2!$C$6:$H$200,6,0),0)</f>
        <v>0</v>
      </c>
      <c r="K144" s="27">
        <f>IFERROR(VLOOKUP(C144,kolo3!$C$6:$H$142,6,0),0)</f>
        <v>0</v>
      </c>
      <c r="L144" s="27">
        <f>IFERROR(VLOOKUP(C144,kolo4!$C$6:$H$147,6,0),0)</f>
        <v>0</v>
      </c>
      <c r="M144" s="27">
        <f>IFERROR(VLOOKUP(C144,kolo5!$C$6:$H$144,6,0),0)</f>
        <v>0</v>
      </c>
      <c r="N144" s="27">
        <f>IFERROR(VLOOKUP(C144,kolo6!$C$6:$H$141,6,0),0)</f>
        <v>0</v>
      </c>
      <c r="O144" s="27">
        <f>IFERROR(VLOOKUP(C144,kolo7!$C$6:$H$124,6,0),0)</f>
        <v>0</v>
      </c>
      <c r="P144" s="28">
        <f>IFERROR(VLOOKUP(C144,kolo8!$C$6:$H$132,6,0),0)</f>
        <v>0</v>
      </c>
      <c r="Q144" s="29">
        <f t="array" ref="Q144">SUM(LARGE(I144:P144,{1,2,3,4,5}))</f>
        <v>0</v>
      </c>
      <c r="R144" s="30">
        <f>IFERROR(VLOOKUP(C144,kolo9!$C$6:$H$137,6,0),0)</f>
        <v>0</v>
      </c>
      <c r="S144" s="27">
        <f>IFERROR(VLOOKUP(C144,kolo10!$C$6:$H$134,6,0),0)</f>
        <v>0</v>
      </c>
      <c r="T144" s="27">
        <f>IFERROR(VLOOKUP(C144,kolo11!$C$6:$H$137,6,0),0)</f>
        <v>0</v>
      </c>
      <c r="U144" s="31">
        <f>IFERROR(VLOOKUP(C144,kolo12!$C$6:$H$137,6,0),0)</f>
        <v>0</v>
      </c>
      <c r="V144" s="31">
        <f>IFERROR(VLOOKUP(C144,kolo13!$C$6:$H$140,6,0),0)</f>
        <v>0</v>
      </c>
      <c r="W144" s="31">
        <f>IFERROR(VLOOKUP(C144,kolo14!$C$6:$H$131,6,0),0)</f>
        <v>0</v>
      </c>
      <c r="X144" s="31">
        <f>IFERROR(VLOOKUP(C144,kolo15!$C$6:$H$144,6,0),0)</f>
        <v>0</v>
      </c>
      <c r="Y144" s="32">
        <f>IFERROR(VLOOKUP(C144,kolo16!$C$6:$H$131,6,0),0)</f>
        <v>0</v>
      </c>
      <c r="Z144" s="33">
        <f t="array" ref="Z144">SUM(LARGE(R144:Y144,{1,2,3,4,5}))</f>
        <v>0</v>
      </c>
      <c r="AA144" s="30">
        <f>IFERROR(VLOOKUP(C144,kolo17!$C$6:$H$200,6,0),0)</f>
        <v>0</v>
      </c>
      <c r="AB144" s="27">
        <f>IFERROR(VLOOKUP(C144,kolo18!$C$6:$H$131,6,0),0)</f>
        <v>0</v>
      </c>
      <c r="AC144" s="27">
        <f>IFERROR(VLOOKUP(C144,kolo19!$C$6:$H$132,6,0),0)</f>
        <v>0</v>
      </c>
      <c r="AD144" s="31">
        <f>IFERROR(VLOOKUP(C144,kolo20!$C$6:$H$200,6,0),0)</f>
        <v>0</v>
      </c>
      <c r="AE144" s="31">
        <f>IFERROR(VLOOKUP(C144,kolo21!$C$6:$H$200,6,0),0)</f>
        <v>0</v>
      </c>
      <c r="AF144" s="31">
        <f>IFERROR(VLOOKUP(C144,kolo22!$C$6:$H$200,6,0),0)</f>
        <v>0</v>
      </c>
      <c r="AG144" s="31">
        <f>IFERROR(VLOOKUP(C144,kolo23!$C$6:$H$200,6,0),0)</f>
        <v>0</v>
      </c>
      <c r="AH144" s="32">
        <f>IFERROR(VLOOKUP(C144,kolo24!$C$6:$H$200,6,0),0)</f>
        <v>0</v>
      </c>
      <c r="AI144" s="33">
        <f t="array" ref="AI144">SUM(LARGE(AA144:AH144,{1,2,3,4,5}))</f>
        <v>0</v>
      </c>
      <c r="AJ144" s="30">
        <f>IFERROR(VLOOKUP(C144,kolo25!$C$6:$H$200,6,0),0)</f>
        <v>0</v>
      </c>
      <c r="AK144" s="27">
        <f>IFERROR(VLOOKUP(C144,kolo26!$C$6:$H$200,6,0),0)</f>
        <v>0</v>
      </c>
      <c r="AL144" s="27">
        <f>IFERROR(VLOOKUP(C144,kolo27!$C$6:$H$200,6,0),0)</f>
        <v>0</v>
      </c>
      <c r="AM144" s="31">
        <f>IFERROR(VLOOKUP(C144,kolo28!$C$6:$H$200,6,0),0)</f>
        <v>0</v>
      </c>
      <c r="AN144" s="31">
        <f>IFERROR(VLOOKUP(C144,kolo29!$C$6:$H$200,6,0),0)</f>
        <v>0</v>
      </c>
      <c r="AO144" s="31">
        <f>IFERROR(VLOOKUP(C144,kolo30!$C$6:$H$200,6,0),0)</f>
        <v>0</v>
      </c>
      <c r="AP144" s="31">
        <f>IFERROR(VLOOKUP(C144,kolo31!$C$6:$H$200,6,0),0)</f>
        <v>0</v>
      </c>
      <c r="AQ144" s="34">
        <f>IFERROR(VLOOKUP(C144,kolo32!$C$6:$H$200,6,0),0)</f>
        <v>0</v>
      </c>
      <c r="AR144" s="35">
        <f t="array" ref="AR144">SUM(LARGE(AJ144:AQ144,{1,2,3,4,5}))</f>
        <v>0</v>
      </c>
      <c r="AS144" s="36">
        <f>Q144+Z144+AI144+AR144</f>
        <v>0</v>
      </c>
    </row>
    <row r="145" spans="1:45" ht="20.399999999999999" hidden="1">
      <c r="A145" s="18">
        <f t="shared" si="5"/>
        <v>16</v>
      </c>
      <c r="B145" s="19" t="s">
        <v>49</v>
      </c>
      <c r="C145" s="20" t="str">
        <f>Popis!A143</f>
        <v>Krčelić Maja</v>
      </c>
      <c r="D145" s="21">
        <f>Popis!B143</f>
        <v>0</v>
      </c>
      <c r="E145" s="22" t="str">
        <f>LEFT(F145)</f>
        <v>Ž</v>
      </c>
      <c r="F145" s="23" t="str">
        <f>Popis!E143</f>
        <v>Žun</v>
      </c>
      <c r="G145" s="24" t="s">
        <v>50</v>
      </c>
      <c r="H145" s="25">
        <f>1 + COUNTIFS($AS$6:$AS$950,"&gt;" &amp;$AS145, $F$6:$F$950, $F145)</f>
        <v>1</v>
      </c>
      <c r="I145" s="26">
        <f>IFERROR(VLOOKUP(C145,kolo1!$C$6:$H$128,6,0),0)</f>
        <v>0</v>
      </c>
      <c r="J145" s="27">
        <f>IFERROR(VLOOKUP(C145,kolo2!$C$6:$H$200,6,0),0)</f>
        <v>0</v>
      </c>
      <c r="K145" s="27">
        <f>IFERROR(VLOOKUP(C145,kolo3!$C$6:$H$142,6,0),0)</f>
        <v>0</v>
      </c>
      <c r="L145" s="27">
        <f>IFERROR(VLOOKUP(C145,kolo4!$C$6:$H$147,6,0),0)</f>
        <v>0</v>
      </c>
      <c r="M145" s="27">
        <f>IFERROR(VLOOKUP(C145,kolo5!$C$6:$H$144,6,0),0)</f>
        <v>0</v>
      </c>
      <c r="N145" s="27">
        <f>IFERROR(VLOOKUP(C145,kolo6!$C$6:$H$141,6,0),0)</f>
        <v>0</v>
      </c>
      <c r="O145" s="27">
        <f>IFERROR(VLOOKUP(C145,kolo7!$C$6:$H$124,6,0),0)</f>
        <v>0</v>
      </c>
      <c r="P145" s="28">
        <f>IFERROR(VLOOKUP(C145,kolo8!$C$6:$H$132,6,0),0)</f>
        <v>0</v>
      </c>
      <c r="Q145" s="29">
        <f t="array" ref="Q145">SUM(LARGE(I145:P145,{1,2,3,4,5}))</f>
        <v>0</v>
      </c>
      <c r="R145" s="30">
        <f>IFERROR(VLOOKUP(C145,kolo9!$C$6:$H$137,6,0),0)</f>
        <v>0</v>
      </c>
      <c r="S145" s="27">
        <f>IFERROR(VLOOKUP(C145,kolo10!$C$6:$H$134,6,0),0)</f>
        <v>0</v>
      </c>
      <c r="T145" s="27">
        <f>IFERROR(VLOOKUP(C145,kolo11!$C$6:$H$137,6,0),0)</f>
        <v>0</v>
      </c>
      <c r="U145" s="31">
        <f>IFERROR(VLOOKUP(C145,kolo12!$C$6:$H$137,6,0),0)</f>
        <v>0</v>
      </c>
      <c r="V145" s="31">
        <f>IFERROR(VLOOKUP(C145,kolo13!$C$6:$H$140,6,0),0)</f>
        <v>0</v>
      </c>
      <c r="W145" s="31">
        <f>IFERROR(VLOOKUP(C145,kolo14!$C$6:$H$131,6,0),0)</f>
        <v>0</v>
      </c>
      <c r="X145" s="31">
        <f>IFERROR(VLOOKUP(C145,kolo15!$C$6:$H$144,6,0),0)</f>
        <v>0</v>
      </c>
      <c r="Y145" s="32">
        <f>IFERROR(VLOOKUP(C145,kolo16!$C$6:$H$131,6,0),0)</f>
        <v>0</v>
      </c>
      <c r="Z145" s="33">
        <f t="array" ref="Z145">SUM(LARGE(R145:Y145,{1,2,3,4,5}))</f>
        <v>0</v>
      </c>
      <c r="AA145" s="30">
        <f>IFERROR(VLOOKUP(C145,kolo17!$C$6:$H$200,6,0),0)</f>
        <v>0</v>
      </c>
      <c r="AB145" s="27">
        <f>IFERROR(VLOOKUP(C145,kolo18!$C$6:$H$131,6,0),0)</f>
        <v>0</v>
      </c>
      <c r="AC145" s="27">
        <f>IFERROR(VLOOKUP(C145,kolo19!$C$6:$H$132,6,0),0)</f>
        <v>0</v>
      </c>
      <c r="AD145" s="31">
        <f>IFERROR(VLOOKUP(C145,kolo20!$C$6:$H$200,6,0),0)</f>
        <v>0</v>
      </c>
      <c r="AE145" s="31">
        <f>IFERROR(VLOOKUP(C145,kolo21!$C$6:$H$200,6,0),0)</f>
        <v>0</v>
      </c>
      <c r="AF145" s="31">
        <f>IFERROR(VLOOKUP(C145,kolo22!$C$6:$H$200,6,0),0)</f>
        <v>0</v>
      </c>
      <c r="AG145" s="31">
        <f>IFERROR(VLOOKUP(C145,kolo23!$C$6:$H$200,6,0),0)</f>
        <v>0</v>
      </c>
      <c r="AH145" s="32">
        <f>IFERROR(VLOOKUP(C145,kolo24!$C$6:$H$200,6,0),0)</f>
        <v>0</v>
      </c>
      <c r="AI145" s="33">
        <f t="array" ref="AI145">SUM(LARGE(AA145:AH145,{1,2,3,4,5}))</f>
        <v>0</v>
      </c>
      <c r="AJ145" s="30">
        <f>IFERROR(VLOOKUP(C145,kolo25!$C$6:$H$200,6,0),0)</f>
        <v>0</v>
      </c>
      <c r="AK145" s="27">
        <f>IFERROR(VLOOKUP(C145,kolo26!$C$6:$H$200,6,0),0)</f>
        <v>0</v>
      </c>
      <c r="AL145" s="27">
        <f>IFERROR(VLOOKUP(C145,kolo27!$C$6:$H$200,6,0),0)</f>
        <v>0</v>
      </c>
      <c r="AM145" s="31">
        <f>IFERROR(VLOOKUP(C145,kolo28!$C$6:$H$200,6,0),0)</f>
        <v>0</v>
      </c>
      <c r="AN145" s="31">
        <f>IFERROR(VLOOKUP(C145,kolo29!$C$6:$H$200,6,0),0)</f>
        <v>0</v>
      </c>
      <c r="AO145" s="31">
        <f>IFERROR(VLOOKUP(C145,kolo30!$C$6:$H$200,6,0),0)</f>
        <v>0</v>
      </c>
      <c r="AP145" s="31">
        <f>IFERROR(VLOOKUP(C145,kolo31!$C$6:$H$200,6,0),0)</f>
        <v>0</v>
      </c>
      <c r="AQ145" s="34">
        <f>IFERROR(VLOOKUP(C145,kolo32!$C$6:$H$200,6,0),0)</f>
        <v>0</v>
      </c>
      <c r="AR145" s="35">
        <f t="array" ref="AR145">SUM(LARGE(AJ145:AQ145,{1,2,3,4,5}))</f>
        <v>0</v>
      </c>
      <c r="AS145" s="36">
        <f>Q145+Z145+AI145+AR145</f>
        <v>0</v>
      </c>
    </row>
    <row r="146" spans="1:45" ht="20.399999999999999" hidden="1">
      <c r="A146" s="18">
        <f t="shared" si="5"/>
        <v>2</v>
      </c>
      <c r="B146" s="19" t="s">
        <v>49</v>
      </c>
      <c r="C146" s="20" t="str">
        <f>Popis!A144</f>
        <v>Kresojević Ana</v>
      </c>
      <c r="D146" s="21">
        <f>Popis!B144</f>
        <v>1955</v>
      </c>
      <c r="E146" s="22" t="str">
        <f>LEFT(F146)</f>
        <v>Ž</v>
      </c>
      <c r="F146" s="23" t="str">
        <f>Popis!E144</f>
        <v>Ž65</v>
      </c>
      <c r="G146" s="24" t="s">
        <v>50</v>
      </c>
      <c r="H146" s="25">
        <f>1 + COUNTIFS($AS$6:$AS$950,"&gt;" &amp;$AS146, $F$6:$F$950, $F146)</f>
        <v>1</v>
      </c>
      <c r="I146" s="26">
        <f>IFERROR(VLOOKUP(C146,kolo1!$C$6:$H$128,6,0),0)</f>
        <v>0</v>
      </c>
      <c r="J146" s="27">
        <f>IFERROR(VLOOKUP(C146,kolo2!$C$6:$H$200,6,0),0)</f>
        <v>0</v>
      </c>
      <c r="K146" s="27">
        <f>IFERROR(VLOOKUP(C146,kolo3!$C$6:$H$142,6,0),0)</f>
        <v>29.337947016714022</v>
      </c>
      <c r="L146" s="27">
        <f>IFERROR(VLOOKUP(C146,kolo4!$C$6:$H$147,6,0),0)</f>
        <v>30.173574125089274</v>
      </c>
      <c r="M146" s="27">
        <f>IFERROR(VLOOKUP(C146,kolo5!$C$6:$H$144,6,0),0)</f>
        <v>28.626472331527609</v>
      </c>
      <c r="N146" s="27">
        <f>IFERROR(VLOOKUP(C146,kolo6!$C$6:$H$141,6,0),0)</f>
        <v>28.762142626503113</v>
      </c>
      <c r="O146" s="27">
        <f>IFERROR(VLOOKUP(C146,kolo7!$C$6:$H$124,6,0),0)</f>
        <v>29.73942763765821</v>
      </c>
      <c r="P146" s="28">
        <f>IFERROR(VLOOKUP(C146,kolo8!$C$6:$H$132,6,0),0)</f>
        <v>29.384756657483933</v>
      </c>
      <c r="Q146" s="29">
        <f t="array" ref="Q146">SUM(LARGE(I146:P146,{1,2,3,4,5}))</f>
        <v>147.39784806344855</v>
      </c>
      <c r="R146" s="30">
        <f>IFERROR(VLOOKUP(C146,kolo9!$C$6:$H$137,6,0),0)</f>
        <v>25.148686273948478</v>
      </c>
      <c r="S146" s="27">
        <f>IFERROR(VLOOKUP(C146,kolo10!$C$6:$H$134,6,0),0)</f>
        <v>0</v>
      </c>
      <c r="T146" s="27">
        <f>IFERROR(VLOOKUP(C146,kolo11!$C$6:$H$137,6,0),0)</f>
        <v>25.215195167291309</v>
      </c>
      <c r="U146" s="31">
        <f>IFERROR(VLOOKUP(C146,kolo12!$C$6:$H$137,6,0),0)</f>
        <v>24.244538236724033</v>
      </c>
      <c r="V146" s="31">
        <f>IFERROR(VLOOKUP(C146,kolo13!$C$6:$H$140,6,0),0)</f>
        <v>24.561767945510805</v>
      </c>
      <c r="W146" s="31">
        <f>IFERROR(VLOOKUP(C146,kolo14!$C$6:$H$131,6,0),0)</f>
        <v>0</v>
      </c>
      <c r="X146" s="31">
        <f>IFERROR(VLOOKUP(C146,kolo15!$C$6:$H$144,6,0),0)</f>
        <v>24.291729540862764</v>
      </c>
      <c r="Y146" s="32">
        <f>IFERROR(VLOOKUP(C146,kolo16!$C$6:$H$131,6,0),0)</f>
        <v>0</v>
      </c>
      <c r="Z146" s="33">
        <f t="array" ref="Z146">SUM(LARGE(R146:Y146,{1,2,3,4,5}))</f>
        <v>123.46191716433739</v>
      </c>
      <c r="AA146" s="30">
        <f>IFERROR(VLOOKUP(C146,kolo17!$C$6:$H$200,6,0),0)</f>
        <v>27.777724342635533</v>
      </c>
      <c r="AB146" s="27">
        <f>IFERROR(VLOOKUP(C146,kolo18!$C$6:$H$131,6,0),0)</f>
        <v>28.010335115338957</v>
      </c>
      <c r="AC146" s="27">
        <f>IFERROR(VLOOKUP(C146,kolo19!$C$6:$H$132,6,0),0)</f>
        <v>27.246105542808841</v>
      </c>
      <c r="AD146" s="31">
        <f>IFERROR(VLOOKUP(C146,kolo20!$C$6:$H$200,6,0),0)</f>
        <v>0</v>
      </c>
      <c r="AE146" s="31">
        <f>IFERROR(VLOOKUP(C146,kolo21!$C$6:$H$200,6,0),0)</f>
        <v>0</v>
      </c>
      <c r="AF146" s="31">
        <f>IFERROR(VLOOKUP(C146,kolo22!$C$6:$H$200,6,0),0)</f>
        <v>0</v>
      </c>
      <c r="AG146" s="31">
        <f>IFERROR(VLOOKUP(C146,kolo23!$C$6:$H$200,6,0),0)</f>
        <v>0</v>
      </c>
      <c r="AH146" s="32">
        <f>IFERROR(VLOOKUP(C146,kolo24!$C$6:$H$200,6,0),0)</f>
        <v>0</v>
      </c>
      <c r="AI146" s="33">
        <f t="array" ref="AI146">SUM(LARGE(AA146:AH146,{1,2,3,4,5}))</f>
        <v>83.034165000783332</v>
      </c>
      <c r="AJ146" s="30">
        <f>IFERROR(VLOOKUP(C146,kolo25!$C$6:$H$200,6,0),0)</f>
        <v>0</v>
      </c>
      <c r="AK146" s="27">
        <f>IFERROR(VLOOKUP(C146,kolo26!$C$6:$H$200,6,0),0)</f>
        <v>0</v>
      </c>
      <c r="AL146" s="27">
        <f>IFERROR(VLOOKUP(C146,kolo27!$C$6:$H$200,6,0),0)</f>
        <v>0</v>
      </c>
      <c r="AM146" s="31">
        <f>IFERROR(VLOOKUP(C146,kolo28!$C$6:$H$200,6,0),0)</f>
        <v>0</v>
      </c>
      <c r="AN146" s="31">
        <f>IFERROR(VLOOKUP(C146,kolo29!$C$6:$H$200,6,0),0)</f>
        <v>0</v>
      </c>
      <c r="AO146" s="31">
        <f>IFERROR(VLOOKUP(C146,kolo30!$C$6:$H$200,6,0),0)</f>
        <v>0</v>
      </c>
      <c r="AP146" s="31">
        <f>IFERROR(VLOOKUP(C146,kolo31!$C$6:$H$200,6,0),0)</f>
        <v>0</v>
      </c>
      <c r="AQ146" s="34">
        <f>IFERROR(VLOOKUP(C146,kolo32!$C$6:$H$200,6,0),0)</f>
        <v>0</v>
      </c>
      <c r="AR146" s="35">
        <f t="array" ref="AR146">SUM(LARGE(AJ146:AQ146,{1,2,3,4,5}))</f>
        <v>0</v>
      </c>
      <c r="AS146" s="36">
        <f>Q146+Z146+AI146+AR146</f>
        <v>353.89393022856927</v>
      </c>
    </row>
    <row r="147" spans="1:45" ht="20.399999999999999">
      <c r="A147" s="18">
        <f t="shared" si="5"/>
        <v>36</v>
      </c>
      <c r="B147" s="19" t="s">
        <v>49</v>
      </c>
      <c r="C147" s="20" t="str">
        <f>Popis!A228</f>
        <v>Simon Borislav</v>
      </c>
      <c r="D147" s="21">
        <f>Popis!B228</f>
        <v>1952</v>
      </c>
      <c r="E147" s="22" t="str">
        <f>LEFT(F147)</f>
        <v>M</v>
      </c>
      <c r="F147" s="23" t="str">
        <f>Popis!E228</f>
        <v>M65</v>
      </c>
      <c r="G147" s="24" t="s">
        <v>50</v>
      </c>
      <c r="H147" s="25">
        <f>1 + COUNTIFS($AS$6:$AS$950,"&gt;" &amp;$AS147, $F$6:$F$950, $F147)</f>
        <v>3</v>
      </c>
      <c r="I147" s="26">
        <f>IFERROR(VLOOKUP(C147,kolo1!$C$6:$H$128,6,0),0)</f>
        <v>0</v>
      </c>
      <c r="J147" s="27">
        <f>IFERROR(VLOOKUP(C147,kolo2!$C$6:$H$200,6,0),0)</f>
        <v>0</v>
      </c>
      <c r="K147" s="27">
        <f>IFERROR(VLOOKUP(C147,kolo3!$C$6:$H$142,6,0),0)</f>
        <v>22.502190174868236</v>
      </c>
      <c r="L147" s="27">
        <f>IFERROR(VLOOKUP(C147,kolo4!$C$6:$H$147,6,0),0)</f>
        <v>27.553554657801772</v>
      </c>
      <c r="M147" s="27">
        <f>IFERROR(VLOOKUP(C147,kolo5!$C$6:$H$144,6,0),0)</f>
        <v>28.093278463648829</v>
      </c>
      <c r="N147" s="27">
        <f>IFERROR(VLOOKUP(C147,kolo6!$C$6:$H$141,6,0),0)</f>
        <v>0</v>
      </c>
      <c r="O147" s="27">
        <f>IFERROR(VLOOKUP(C147,kolo7!$C$6:$H$124,6,0),0)</f>
        <v>27.0292363880978</v>
      </c>
      <c r="P147" s="28">
        <f>IFERROR(VLOOKUP(C147,kolo8!$C$6:$H$132,6,0),0)</f>
        <v>26.122448979591837</v>
      </c>
      <c r="Q147" s="29">
        <f t="array" ref="Q147">SUM(LARGE(I147:P147,{1,2,3,4,5}))</f>
        <v>131.30070866400848</v>
      </c>
      <c r="R147" s="30">
        <f>IFERROR(VLOOKUP(C147,kolo9!$C$6:$H$137,6,0),0)</f>
        <v>22.704179400752743</v>
      </c>
      <c r="S147" s="27">
        <f>IFERROR(VLOOKUP(C147,kolo10!$C$6:$H$134,6,0),0)</f>
        <v>21.673088513610171</v>
      </c>
      <c r="T147" s="27">
        <f>IFERROR(VLOOKUP(C147,kolo11!$C$6:$H$137,6,0),0)</f>
        <v>20.295372156197065</v>
      </c>
      <c r="U147" s="31">
        <f>IFERROR(VLOOKUP(C147,kolo12!$C$6:$H$137,6,0),0)</f>
        <v>20.404080992826689</v>
      </c>
      <c r="V147" s="31">
        <f>IFERROR(VLOOKUP(C147,kolo13!$C$6:$H$140,6,0),0)</f>
        <v>0</v>
      </c>
      <c r="W147" s="31">
        <f>IFERROR(VLOOKUP(C147,kolo14!$C$6:$H$131,6,0),0)</f>
        <v>0</v>
      </c>
      <c r="X147" s="31">
        <f>IFERROR(VLOOKUP(C147,kolo15!$C$6:$H$144,6,0),0)</f>
        <v>20.810244866253825</v>
      </c>
      <c r="Y147" s="32">
        <f>IFERROR(VLOOKUP(C147,kolo16!$C$6:$H$131,6,0),0)</f>
        <v>0</v>
      </c>
      <c r="Z147" s="33">
        <f t="array" ref="Z147">SUM(LARGE(R147:Y147,{1,2,3,4,5}))</f>
        <v>105.8869659296405</v>
      </c>
      <c r="AA147" s="30">
        <f>IFERROR(VLOOKUP(C147,kolo17!$C$6:$H$200,6,0),0)</f>
        <v>17.275763705178743</v>
      </c>
      <c r="AB147" s="27">
        <f>IFERROR(VLOOKUP(C147,kolo18!$C$6:$H$131,6,0),0)</f>
        <v>0</v>
      </c>
      <c r="AC147" s="27">
        <f>IFERROR(VLOOKUP(C147,kolo19!$C$6:$H$132,6,0),0)</f>
        <v>0</v>
      </c>
      <c r="AD147" s="31">
        <f>IFERROR(VLOOKUP(C147,kolo20!$C$6:$H$200,6,0),0)</f>
        <v>0</v>
      </c>
      <c r="AE147" s="31">
        <f>IFERROR(VLOOKUP(C147,kolo21!$C$6:$H$200,6,0),0)</f>
        <v>0</v>
      </c>
      <c r="AF147" s="31">
        <f>IFERROR(VLOOKUP(C147,kolo22!$C$6:$H$200,6,0),0)</f>
        <v>0</v>
      </c>
      <c r="AG147" s="31">
        <f>IFERROR(VLOOKUP(C147,kolo23!$C$6:$H$200,6,0),0)</f>
        <v>0</v>
      </c>
      <c r="AH147" s="32">
        <f>IFERROR(VLOOKUP(C147,kolo24!$C$6:$H$200,6,0),0)</f>
        <v>0</v>
      </c>
      <c r="AI147" s="33">
        <f t="array" ref="AI147">SUM(LARGE(AA147:AH147,{1,2,3,4,5}))</f>
        <v>17.275763705178743</v>
      </c>
      <c r="AJ147" s="30">
        <f>IFERROR(VLOOKUP(C147,kolo25!$C$6:$H$200,6,0),0)</f>
        <v>0</v>
      </c>
      <c r="AK147" s="27">
        <f>IFERROR(VLOOKUP(C147,kolo26!$C$6:$H$200,6,0),0)</f>
        <v>0</v>
      </c>
      <c r="AL147" s="27">
        <f>IFERROR(VLOOKUP(C147,kolo27!$C$6:$H$200,6,0),0)</f>
        <v>0</v>
      </c>
      <c r="AM147" s="31">
        <f>IFERROR(VLOOKUP(C147,kolo28!$C$6:$H$200,6,0),0)</f>
        <v>0</v>
      </c>
      <c r="AN147" s="31">
        <f>IFERROR(VLOOKUP(C147,kolo29!$C$6:$H$200,6,0),0)</f>
        <v>0</v>
      </c>
      <c r="AO147" s="31">
        <f>IFERROR(VLOOKUP(C147,kolo30!$C$6:$H$200,6,0),0)</f>
        <v>0</v>
      </c>
      <c r="AP147" s="31">
        <f>IFERROR(VLOOKUP(C147,kolo31!$C$6:$H$200,6,0),0)</f>
        <v>0</v>
      </c>
      <c r="AQ147" s="34">
        <f>IFERROR(VLOOKUP(C147,kolo32!$C$6:$H$200,6,0),0)</f>
        <v>0</v>
      </c>
      <c r="AR147" s="35">
        <f t="array" ref="AR147">SUM(LARGE(AJ147:AQ147,{1,2,3,4,5}))</f>
        <v>0</v>
      </c>
      <c r="AS147" s="36">
        <f>Q147+Z147+AI147+AR147</f>
        <v>254.46343829882773</v>
      </c>
    </row>
    <row r="148" spans="1:45" ht="20.399999999999999">
      <c r="A148" s="18">
        <f t="shared" si="5"/>
        <v>37</v>
      </c>
      <c r="B148" s="19" t="s">
        <v>49</v>
      </c>
      <c r="C148" s="20" t="str">
        <f>Popis!A161</f>
        <v>Lovrić Mario</v>
      </c>
      <c r="D148" s="21">
        <f>Popis!B161</f>
        <v>1981</v>
      </c>
      <c r="E148" s="22" t="str">
        <f>LEFT(F148)</f>
        <v>M</v>
      </c>
      <c r="F148" s="23" t="str">
        <f>Popis!E161</f>
        <v>M40</v>
      </c>
      <c r="G148" s="24" t="s">
        <v>50</v>
      </c>
      <c r="H148" s="25">
        <f>1 + COUNTIFS($AS$6:$AS$950,"&gt;" &amp;$AS148, $F$6:$F$950, $F148)</f>
        <v>6</v>
      </c>
      <c r="I148" s="26">
        <f>IFERROR(VLOOKUP(C148,kolo1!$C$6:$H$128,6,0),0)</f>
        <v>0</v>
      </c>
      <c r="J148" s="27">
        <f>IFERROR(VLOOKUP(C148,kolo2!$C$6:$H$200,6,0),0)</f>
        <v>0</v>
      </c>
      <c r="K148" s="27">
        <f>IFERROR(VLOOKUP(C148,kolo3!$C$6:$H$142,6,0),0)</f>
        <v>0</v>
      </c>
      <c r="L148" s="27">
        <f>IFERROR(VLOOKUP(C148,kolo4!$C$6:$H$147,6,0),0)</f>
        <v>0</v>
      </c>
      <c r="M148" s="27">
        <f>IFERROR(VLOOKUP(C148,kolo5!$C$6:$H$144,6,0),0)</f>
        <v>0</v>
      </c>
      <c r="N148" s="27">
        <f>IFERROR(VLOOKUP(C148,kolo6!$C$6:$H$141,6,0),0)</f>
        <v>0</v>
      </c>
      <c r="O148" s="27">
        <f>IFERROR(VLOOKUP(C148,kolo7!$C$6:$H$124,6,0),0)</f>
        <v>0</v>
      </c>
      <c r="P148" s="28">
        <f>IFERROR(VLOOKUP(C148,kolo8!$C$6:$H$132,6,0),0)</f>
        <v>0</v>
      </c>
      <c r="Q148" s="29">
        <f t="array" ref="Q148">SUM(LARGE(I148:P148,{1,2,3,4,5}))</f>
        <v>0</v>
      </c>
      <c r="R148" s="30">
        <f>IFERROR(VLOOKUP(C148,kolo9!$C$6:$H$137,6,0),0)</f>
        <v>0</v>
      </c>
      <c r="S148" s="27">
        <f>IFERROR(VLOOKUP(C148,kolo10!$C$6:$H$134,6,0),0)</f>
        <v>0</v>
      </c>
      <c r="T148" s="27">
        <f>IFERROR(VLOOKUP(C148,kolo11!$C$6:$H$137,6,0),0)</f>
        <v>24.529765645396459</v>
      </c>
      <c r="U148" s="31">
        <f>IFERROR(VLOOKUP(C148,kolo12!$C$6:$H$137,6,0),0)</f>
        <v>0</v>
      </c>
      <c r="V148" s="31">
        <f>IFERROR(VLOOKUP(C148,kolo13!$C$6:$H$140,6,0),0)</f>
        <v>0</v>
      </c>
      <c r="W148" s="31">
        <f>IFERROR(VLOOKUP(C148,kolo14!$C$6:$H$131,6,0),0)</f>
        <v>32.215585628145348</v>
      </c>
      <c r="X148" s="31">
        <f>IFERROR(VLOOKUP(C148,kolo15!$C$6:$H$144,6,0),0)</f>
        <v>38.116330036209192</v>
      </c>
      <c r="Y148" s="32">
        <f>IFERROR(VLOOKUP(C148,kolo16!$C$6:$H$131,6,0),0)</f>
        <v>38.806772373018013</v>
      </c>
      <c r="Z148" s="33">
        <f t="array" ref="Z148">SUM(LARGE(R148:Y148,{1,2,3,4,5}))</f>
        <v>133.66845368276901</v>
      </c>
      <c r="AA148" s="30">
        <f>IFERROR(VLOOKUP(C148,kolo17!$C$6:$H$200,6,0),0)</f>
        <v>44.916000236399995</v>
      </c>
      <c r="AB148" s="27">
        <f>IFERROR(VLOOKUP(C148,kolo18!$C$6:$H$131,6,0),0)</f>
        <v>47.176351220420599</v>
      </c>
      <c r="AC148" s="27">
        <f>IFERROR(VLOOKUP(C148,kolo19!$C$6:$H$132,6,0),0)</f>
        <v>0</v>
      </c>
      <c r="AD148" s="31">
        <f>IFERROR(VLOOKUP(C148,kolo20!$C$6:$H$200,6,0),0)</f>
        <v>0</v>
      </c>
      <c r="AE148" s="31">
        <f>IFERROR(VLOOKUP(C148,kolo21!$C$6:$H$200,6,0),0)</f>
        <v>0</v>
      </c>
      <c r="AF148" s="31">
        <f>IFERROR(VLOOKUP(C148,kolo22!$C$6:$H$200,6,0),0)</f>
        <v>0</v>
      </c>
      <c r="AG148" s="31">
        <f>IFERROR(VLOOKUP(C148,kolo23!$C$6:$H$200,6,0),0)</f>
        <v>0</v>
      </c>
      <c r="AH148" s="32">
        <f>IFERROR(VLOOKUP(C148,kolo24!$C$6:$H$200,6,0),0)</f>
        <v>0</v>
      </c>
      <c r="AI148" s="33">
        <f t="array" ref="AI148">SUM(LARGE(AA148:AH148,{1,2,3,4,5}))</f>
        <v>92.092351456820595</v>
      </c>
      <c r="AJ148" s="30">
        <f>IFERROR(VLOOKUP(C148,kolo25!$C$6:$H$200,6,0),0)</f>
        <v>0</v>
      </c>
      <c r="AK148" s="27">
        <f>IFERROR(VLOOKUP(C148,kolo26!$C$6:$H$200,6,0),0)</f>
        <v>0</v>
      </c>
      <c r="AL148" s="27">
        <f>IFERROR(VLOOKUP(C148,kolo27!$C$6:$H$200,6,0),0)</f>
        <v>0</v>
      </c>
      <c r="AM148" s="31">
        <f>IFERROR(VLOOKUP(C148,kolo28!$C$6:$H$200,6,0),0)</f>
        <v>0</v>
      </c>
      <c r="AN148" s="31">
        <f>IFERROR(VLOOKUP(C148,kolo29!$C$6:$H$200,6,0),0)</f>
        <v>0</v>
      </c>
      <c r="AO148" s="31">
        <f>IFERROR(VLOOKUP(C148,kolo30!$C$6:$H$200,6,0),0)</f>
        <v>0</v>
      </c>
      <c r="AP148" s="31">
        <f>IFERROR(VLOOKUP(C148,kolo31!$C$6:$H$200,6,0),0)</f>
        <v>0</v>
      </c>
      <c r="AQ148" s="34">
        <f>IFERROR(VLOOKUP(C148,kolo32!$C$6:$H$200,6,0),0)</f>
        <v>0</v>
      </c>
      <c r="AR148" s="35">
        <f t="array" ref="AR148">SUM(LARGE(AJ148:AQ148,{1,2,3,4,5}))</f>
        <v>0</v>
      </c>
      <c r="AS148" s="36">
        <f>Q148+Z148+AI148+AR148</f>
        <v>225.76080513958959</v>
      </c>
    </row>
    <row r="149" spans="1:45" ht="20.399999999999999" hidden="1">
      <c r="A149" s="18">
        <f t="shared" si="5"/>
        <v>16</v>
      </c>
      <c r="B149" s="19" t="s">
        <v>49</v>
      </c>
      <c r="C149" s="20" t="str">
        <f>Popis!A147</f>
        <v>Krnić Ivana</v>
      </c>
      <c r="D149" s="21">
        <f>Popis!B147</f>
        <v>1968</v>
      </c>
      <c r="E149" s="22" t="str">
        <f>LEFT(F149)</f>
        <v>Ž</v>
      </c>
      <c r="F149" s="23" t="str">
        <f>Popis!E147</f>
        <v>Ž50</v>
      </c>
      <c r="G149" s="24" t="s">
        <v>50</v>
      </c>
      <c r="H149" s="25">
        <f>1 + COUNTIFS($AS$6:$AS$950,"&gt;" &amp;$AS149, $F$6:$F$950, $F149)</f>
        <v>3</v>
      </c>
      <c r="I149" s="26">
        <f>IFERROR(VLOOKUP(C149,kolo1!$C$6:$H$128,6,0),0)</f>
        <v>0</v>
      </c>
      <c r="J149" s="27">
        <f>IFERROR(VLOOKUP(C149,kolo2!$C$6:$H$200,6,0),0)</f>
        <v>0</v>
      </c>
      <c r="K149" s="27">
        <f>IFERROR(VLOOKUP(C149,kolo3!$C$6:$H$142,6,0),0)</f>
        <v>0</v>
      </c>
      <c r="L149" s="27">
        <f>IFERROR(VLOOKUP(C149,kolo4!$C$6:$H$147,6,0),0)</f>
        <v>0</v>
      </c>
      <c r="M149" s="27">
        <f>IFERROR(VLOOKUP(C149,kolo5!$C$6:$H$144,6,0),0)</f>
        <v>0</v>
      </c>
      <c r="N149" s="27">
        <f>IFERROR(VLOOKUP(C149,kolo6!$C$6:$H$141,6,0),0)</f>
        <v>0</v>
      </c>
      <c r="O149" s="27">
        <f>IFERROR(VLOOKUP(C149,kolo7!$C$6:$H$124,6,0),0)</f>
        <v>0</v>
      </c>
      <c r="P149" s="28">
        <f>IFERROR(VLOOKUP(C149,kolo8!$C$6:$H$132,6,0),0)</f>
        <v>0</v>
      </c>
      <c r="Q149" s="29">
        <f t="array" ref="Q149">SUM(LARGE(I149:P149,{1,2,3,4,5}))</f>
        <v>0</v>
      </c>
      <c r="R149" s="30">
        <f>IFERROR(VLOOKUP(C149,kolo9!$C$6:$H$137,6,0),0)</f>
        <v>0</v>
      </c>
      <c r="S149" s="27">
        <f>IFERROR(VLOOKUP(C149,kolo10!$C$6:$H$134,6,0),0)</f>
        <v>0</v>
      </c>
      <c r="T149" s="27">
        <f>IFERROR(VLOOKUP(C149,kolo11!$C$6:$H$137,6,0),0)</f>
        <v>0</v>
      </c>
      <c r="U149" s="31">
        <f>IFERROR(VLOOKUP(C149,kolo12!$C$6:$H$137,6,0),0)</f>
        <v>0</v>
      </c>
      <c r="V149" s="31">
        <f>IFERROR(VLOOKUP(C149,kolo13!$C$6:$H$140,6,0),0)</f>
        <v>0</v>
      </c>
      <c r="W149" s="31">
        <f>IFERROR(VLOOKUP(C149,kolo14!$C$6:$H$131,6,0),0)</f>
        <v>0</v>
      </c>
      <c r="X149" s="31">
        <f>IFERROR(VLOOKUP(C149,kolo15!$C$6:$H$144,6,0),0)</f>
        <v>0</v>
      </c>
      <c r="Y149" s="32">
        <f>IFERROR(VLOOKUP(C149,kolo16!$C$6:$H$131,6,0),0)</f>
        <v>0</v>
      </c>
      <c r="Z149" s="33">
        <f t="array" ref="Z149">SUM(LARGE(R149:Y149,{1,2,3,4,5}))</f>
        <v>0</v>
      </c>
      <c r="AA149" s="30">
        <f>IFERROR(VLOOKUP(C149,kolo17!$C$6:$H$200,6,0),0)</f>
        <v>0</v>
      </c>
      <c r="AB149" s="27">
        <f>IFERROR(VLOOKUP(C149,kolo18!$C$6:$H$131,6,0),0)</f>
        <v>0</v>
      </c>
      <c r="AC149" s="27">
        <f>IFERROR(VLOOKUP(C149,kolo19!$C$6:$H$132,6,0),0)</f>
        <v>0</v>
      </c>
      <c r="AD149" s="31">
        <f>IFERROR(VLOOKUP(C149,kolo20!$C$6:$H$200,6,0),0)</f>
        <v>0</v>
      </c>
      <c r="AE149" s="31">
        <f>IFERROR(VLOOKUP(C149,kolo21!$C$6:$H$200,6,0),0)</f>
        <v>0</v>
      </c>
      <c r="AF149" s="31">
        <f>IFERROR(VLOOKUP(C149,kolo22!$C$6:$H$200,6,0),0)</f>
        <v>0</v>
      </c>
      <c r="AG149" s="31">
        <f>IFERROR(VLOOKUP(C149,kolo23!$C$6:$H$200,6,0),0)</f>
        <v>0</v>
      </c>
      <c r="AH149" s="32">
        <f>IFERROR(VLOOKUP(C149,kolo24!$C$6:$H$200,6,0),0)</f>
        <v>0</v>
      </c>
      <c r="AI149" s="33">
        <f t="array" ref="AI149">SUM(LARGE(AA149:AH149,{1,2,3,4,5}))</f>
        <v>0</v>
      </c>
      <c r="AJ149" s="30">
        <f>IFERROR(VLOOKUP(C149,kolo25!$C$6:$H$200,6,0),0)</f>
        <v>0</v>
      </c>
      <c r="AK149" s="27">
        <f>IFERROR(VLOOKUP(C149,kolo26!$C$6:$H$200,6,0),0)</f>
        <v>0</v>
      </c>
      <c r="AL149" s="27">
        <f>IFERROR(VLOOKUP(C149,kolo27!$C$6:$H$200,6,0),0)</f>
        <v>0</v>
      </c>
      <c r="AM149" s="31">
        <f>IFERROR(VLOOKUP(C149,kolo28!$C$6:$H$200,6,0),0)</f>
        <v>0</v>
      </c>
      <c r="AN149" s="31">
        <f>IFERROR(VLOOKUP(C149,kolo29!$C$6:$H$200,6,0),0)</f>
        <v>0</v>
      </c>
      <c r="AO149" s="31">
        <f>IFERROR(VLOOKUP(C149,kolo30!$C$6:$H$200,6,0),0)</f>
        <v>0</v>
      </c>
      <c r="AP149" s="31">
        <f>IFERROR(VLOOKUP(C149,kolo31!$C$6:$H$200,6,0),0)</f>
        <v>0</v>
      </c>
      <c r="AQ149" s="34">
        <f>IFERROR(VLOOKUP(C149,kolo32!$C$6:$H$200,6,0),0)</f>
        <v>0</v>
      </c>
      <c r="AR149" s="35">
        <f t="array" ref="AR149">SUM(LARGE(AJ149:AQ149,{1,2,3,4,5}))</f>
        <v>0</v>
      </c>
      <c r="AS149" s="36">
        <f>Q149+Z149+AI149+AR149</f>
        <v>0</v>
      </c>
    </row>
    <row r="150" spans="1:45" ht="20.399999999999999" hidden="1">
      <c r="A150" s="18">
        <f t="shared" si="5"/>
        <v>88</v>
      </c>
      <c r="B150" s="19" t="s">
        <v>49</v>
      </c>
      <c r="C150" s="20" t="str">
        <f>Popis!A148</f>
        <v>Krpan Filip</v>
      </c>
      <c r="D150" s="21">
        <f>Popis!B148</f>
        <v>0</v>
      </c>
      <c r="E150" s="22" t="str">
        <f>LEFT(F150)</f>
        <v>M</v>
      </c>
      <c r="F150" s="23" t="str">
        <f>Popis!E148</f>
        <v>Mun</v>
      </c>
      <c r="G150" s="24" t="s">
        <v>50</v>
      </c>
      <c r="H150" s="25">
        <f>1 + COUNTIFS($AS$6:$AS$950,"&gt;" &amp;$AS150, $F$6:$F$950, $F150)</f>
        <v>8</v>
      </c>
      <c r="I150" s="26">
        <f>IFERROR(VLOOKUP(C150,kolo1!$C$6:$H$128,6,0),0)</f>
        <v>0</v>
      </c>
      <c r="J150" s="27">
        <f>IFERROR(VLOOKUP(C150,kolo2!$C$6:$H$200,6,0),0)</f>
        <v>0</v>
      </c>
      <c r="K150" s="27">
        <f>IFERROR(VLOOKUP(C150,kolo3!$C$6:$H$142,6,0),0)</f>
        <v>0</v>
      </c>
      <c r="L150" s="27">
        <f>IFERROR(VLOOKUP(C150,kolo4!$C$6:$H$147,6,0),0)</f>
        <v>0</v>
      </c>
      <c r="M150" s="27">
        <f>IFERROR(VLOOKUP(C150,kolo5!$C$6:$H$144,6,0),0)</f>
        <v>0</v>
      </c>
      <c r="N150" s="27">
        <f>IFERROR(VLOOKUP(C150,kolo6!$C$6:$H$141,6,0),0)</f>
        <v>0</v>
      </c>
      <c r="O150" s="27">
        <f>IFERROR(VLOOKUP(C150,kolo7!$C$6:$H$124,6,0),0)</f>
        <v>0</v>
      </c>
      <c r="P150" s="28">
        <f>IFERROR(VLOOKUP(C150,kolo8!$C$6:$H$132,6,0),0)</f>
        <v>0</v>
      </c>
      <c r="Q150" s="29">
        <f t="array" ref="Q150">SUM(LARGE(I150:P150,{1,2,3,4,5}))</f>
        <v>0</v>
      </c>
      <c r="R150" s="30">
        <f>IFERROR(VLOOKUP(C150,kolo9!$C$6:$H$137,6,0),0)</f>
        <v>0</v>
      </c>
      <c r="S150" s="27">
        <f>IFERROR(VLOOKUP(C150,kolo10!$C$6:$H$134,6,0),0)</f>
        <v>0</v>
      </c>
      <c r="T150" s="27">
        <f>IFERROR(VLOOKUP(C150,kolo11!$C$6:$H$137,6,0),0)</f>
        <v>0</v>
      </c>
      <c r="U150" s="31">
        <f>IFERROR(VLOOKUP(C150,kolo12!$C$6:$H$137,6,0),0)</f>
        <v>0</v>
      </c>
      <c r="V150" s="31">
        <f>IFERROR(VLOOKUP(C150,kolo13!$C$6:$H$140,6,0),0)</f>
        <v>0</v>
      </c>
      <c r="W150" s="31">
        <f>IFERROR(VLOOKUP(C150,kolo14!$C$6:$H$131,6,0),0)</f>
        <v>0</v>
      </c>
      <c r="X150" s="31">
        <f>IFERROR(VLOOKUP(C150,kolo15!$C$6:$H$144,6,0),0)</f>
        <v>0</v>
      </c>
      <c r="Y150" s="32">
        <f>IFERROR(VLOOKUP(C150,kolo16!$C$6:$H$131,6,0),0)</f>
        <v>0</v>
      </c>
      <c r="Z150" s="33">
        <f t="array" ref="Z150">SUM(LARGE(R150:Y150,{1,2,3,4,5}))</f>
        <v>0</v>
      </c>
      <c r="AA150" s="30">
        <f>IFERROR(VLOOKUP(C150,kolo17!$C$6:$H$200,6,0),0)</f>
        <v>0</v>
      </c>
      <c r="AB150" s="27">
        <f>IFERROR(VLOOKUP(C150,kolo18!$C$6:$H$131,6,0),0)</f>
        <v>0</v>
      </c>
      <c r="AC150" s="27">
        <f>IFERROR(VLOOKUP(C150,kolo19!$C$6:$H$132,6,0),0)</f>
        <v>0</v>
      </c>
      <c r="AD150" s="31">
        <f>IFERROR(VLOOKUP(C150,kolo20!$C$6:$H$200,6,0),0)</f>
        <v>0</v>
      </c>
      <c r="AE150" s="31">
        <f>IFERROR(VLOOKUP(C150,kolo21!$C$6:$H$200,6,0),0)</f>
        <v>0</v>
      </c>
      <c r="AF150" s="31">
        <f>IFERROR(VLOOKUP(C150,kolo22!$C$6:$H$200,6,0),0)</f>
        <v>0</v>
      </c>
      <c r="AG150" s="31">
        <f>IFERROR(VLOOKUP(C150,kolo23!$C$6:$H$200,6,0),0)</f>
        <v>0</v>
      </c>
      <c r="AH150" s="32">
        <f>IFERROR(VLOOKUP(C150,kolo24!$C$6:$H$200,6,0),0)</f>
        <v>0</v>
      </c>
      <c r="AI150" s="33">
        <f t="array" ref="AI150">SUM(LARGE(AA150:AH150,{1,2,3,4,5}))</f>
        <v>0</v>
      </c>
      <c r="AJ150" s="30">
        <f>IFERROR(VLOOKUP(C150,kolo25!$C$6:$H$200,6,0),0)</f>
        <v>0</v>
      </c>
      <c r="AK150" s="27">
        <f>IFERROR(VLOOKUP(C150,kolo26!$C$6:$H$200,6,0),0)</f>
        <v>0</v>
      </c>
      <c r="AL150" s="27">
        <f>IFERROR(VLOOKUP(C150,kolo27!$C$6:$H$200,6,0),0)</f>
        <v>0</v>
      </c>
      <c r="AM150" s="31">
        <f>IFERROR(VLOOKUP(C150,kolo28!$C$6:$H$200,6,0),0)</f>
        <v>0</v>
      </c>
      <c r="AN150" s="31">
        <f>IFERROR(VLOOKUP(C150,kolo29!$C$6:$H$200,6,0),0)</f>
        <v>0</v>
      </c>
      <c r="AO150" s="31">
        <f>IFERROR(VLOOKUP(C150,kolo30!$C$6:$H$200,6,0),0)</f>
        <v>0</v>
      </c>
      <c r="AP150" s="31">
        <f>IFERROR(VLOOKUP(C150,kolo31!$C$6:$H$200,6,0),0)</f>
        <v>0</v>
      </c>
      <c r="AQ150" s="34">
        <f>IFERROR(VLOOKUP(C150,kolo32!$C$6:$H$200,6,0),0)</f>
        <v>0</v>
      </c>
      <c r="AR150" s="35">
        <f t="array" ref="AR150">SUM(LARGE(AJ150:AQ150,{1,2,3,4,5}))</f>
        <v>0</v>
      </c>
      <c r="AS150" s="36">
        <f>Q150+Z150+AI150+AR150</f>
        <v>0</v>
      </c>
    </row>
    <row r="151" spans="1:45" ht="20.399999999999999" hidden="1">
      <c r="A151" s="18">
        <f t="shared" si="5"/>
        <v>88</v>
      </c>
      <c r="B151" s="19" t="s">
        <v>49</v>
      </c>
      <c r="C151" s="20" t="str">
        <f>Popis!A149</f>
        <v>Kršinić Frano</v>
      </c>
      <c r="D151" s="21">
        <f>Popis!B149</f>
        <v>1952</v>
      </c>
      <c r="E151" s="22" t="str">
        <f>LEFT(F151)</f>
        <v>M</v>
      </c>
      <c r="F151" s="23" t="str">
        <f>Popis!E149</f>
        <v>M65</v>
      </c>
      <c r="G151" s="24" t="s">
        <v>50</v>
      </c>
      <c r="H151" s="25">
        <f>1 + COUNTIFS($AS$6:$AS$950,"&gt;" &amp;$AS151, $F$6:$F$950, $F151)</f>
        <v>5</v>
      </c>
      <c r="I151" s="26">
        <f>IFERROR(VLOOKUP(C151,kolo1!$C$6:$H$128,6,0),0)</f>
        <v>0</v>
      </c>
      <c r="J151" s="27">
        <f>IFERROR(VLOOKUP(C151,kolo2!$C$6:$H$200,6,0),0)</f>
        <v>0</v>
      </c>
      <c r="K151" s="27">
        <f>IFERROR(VLOOKUP(C151,kolo3!$C$6:$H$142,6,0),0)</f>
        <v>0</v>
      </c>
      <c r="L151" s="27">
        <f>IFERROR(VLOOKUP(C151,kolo4!$C$6:$H$147,6,0),0)</f>
        <v>0</v>
      </c>
      <c r="M151" s="27">
        <f>IFERROR(VLOOKUP(C151,kolo5!$C$6:$H$144,6,0),0)</f>
        <v>0</v>
      </c>
      <c r="N151" s="27">
        <f>IFERROR(VLOOKUP(C151,kolo6!$C$6:$H$141,6,0),0)</f>
        <v>0</v>
      </c>
      <c r="O151" s="27">
        <f>IFERROR(VLOOKUP(C151,kolo7!$C$6:$H$124,6,0),0)</f>
        <v>0</v>
      </c>
      <c r="P151" s="28">
        <f>IFERROR(VLOOKUP(C151,kolo8!$C$6:$H$132,6,0),0)</f>
        <v>0</v>
      </c>
      <c r="Q151" s="29">
        <f t="array" ref="Q151">SUM(LARGE(I151:P151,{1,2,3,4,5}))</f>
        <v>0</v>
      </c>
      <c r="R151" s="30">
        <f>IFERROR(VLOOKUP(C151,kolo9!$C$6:$H$137,6,0),0)</f>
        <v>0</v>
      </c>
      <c r="S151" s="27">
        <f>IFERROR(VLOOKUP(C151,kolo10!$C$6:$H$134,6,0),0)</f>
        <v>0</v>
      </c>
      <c r="T151" s="27">
        <f>IFERROR(VLOOKUP(C151,kolo11!$C$6:$H$137,6,0),0)</f>
        <v>0</v>
      </c>
      <c r="U151" s="31">
        <f>IFERROR(VLOOKUP(C151,kolo12!$C$6:$H$137,6,0),0)</f>
        <v>0</v>
      </c>
      <c r="V151" s="31">
        <f>IFERROR(VLOOKUP(C151,kolo13!$C$6:$H$140,6,0),0)</f>
        <v>0</v>
      </c>
      <c r="W151" s="31">
        <f>IFERROR(VLOOKUP(C151,kolo14!$C$6:$H$131,6,0),0)</f>
        <v>0</v>
      </c>
      <c r="X151" s="31">
        <f>IFERROR(VLOOKUP(C151,kolo15!$C$6:$H$144,6,0),0)</f>
        <v>0</v>
      </c>
      <c r="Y151" s="32">
        <f>IFERROR(VLOOKUP(C151,kolo16!$C$6:$H$131,6,0),0)</f>
        <v>0</v>
      </c>
      <c r="Z151" s="33">
        <f t="array" ref="Z151">SUM(LARGE(R151:Y151,{1,2,3,4,5}))</f>
        <v>0</v>
      </c>
      <c r="AA151" s="30">
        <f>IFERROR(VLOOKUP(C151,kolo17!$C$6:$H$200,6,0),0)</f>
        <v>0</v>
      </c>
      <c r="AB151" s="27">
        <f>IFERROR(VLOOKUP(C151,kolo18!$C$6:$H$131,6,0),0)</f>
        <v>0</v>
      </c>
      <c r="AC151" s="27">
        <f>IFERROR(VLOOKUP(C151,kolo19!$C$6:$H$132,6,0),0)</f>
        <v>0</v>
      </c>
      <c r="AD151" s="31">
        <f>IFERROR(VLOOKUP(C151,kolo20!$C$6:$H$200,6,0),0)</f>
        <v>0</v>
      </c>
      <c r="AE151" s="31">
        <f>IFERROR(VLOOKUP(C151,kolo21!$C$6:$H$200,6,0),0)</f>
        <v>0</v>
      </c>
      <c r="AF151" s="31">
        <f>IFERROR(VLOOKUP(C151,kolo22!$C$6:$H$200,6,0),0)</f>
        <v>0</v>
      </c>
      <c r="AG151" s="31">
        <f>IFERROR(VLOOKUP(C151,kolo23!$C$6:$H$200,6,0),0)</f>
        <v>0</v>
      </c>
      <c r="AH151" s="32">
        <f>IFERROR(VLOOKUP(C151,kolo24!$C$6:$H$200,6,0),0)</f>
        <v>0</v>
      </c>
      <c r="AI151" s="33">
        <f t="array" ref="AI151">SUM(LARGE(AA151:AH151,{1,2,3,4,5}))</f>
        <v>0</v>
      </c>
      <c r="AJ151" s="30">
        <f>IFERROR(VLOOKUP(C151,kolo25!$C$6:$H$200,6,0),0)</f>
        <v>0</v>
      </c>
      <c r="AK151" s="27">
        <f>IFERROR(VLOOKUP(C151,kolo26!$C$6:$H$200,6,0),0)</f>
        <v>0</v>
      </c>
      <c r="AL151" s="27">
        <f>IFERROR(VLOOKUP(C151,kolo27!$C$6:$H$200,6,0),0)</f>
        <v>0</v>
      </c>
      <c r="AM151" s="31">
        <f>IFERROR(VLOOKUP(C151,kolo28!$C$6:$H$200,6,0),0)</f>
        <v>0</v>
      </c>
      <c r="AN151" s="31">
        <f>IFERROR(VLOOKUP(C151,kolo29!$C$6:$H$200,6,0),0)</f>
        <v>0</v>
      </c>
      <c r="AO151" s="31">
        <f>IFERROR(VLOOKUP(C151,kolo30!$C$6:$H$200,6,0),0)</f>
        <v>0</v>
      </c>
      <c r="AP151" s="31">
        <f>IFERROR(VLOOKUP(C151,kolo31!$C$6:$H$200,6,0),0)</f>
        <v>0</v>
      </c>
      <c r="AQ151" s="34">
        <f>IFERROR(VLOOKUP(C151,kolo32!$C$6:$H$200,6,0),0)</f>
        <v>0</v>
      </c>
      <c r="AR151" s="35">
        <f t="array" ref="AR151">SUM(LARGE(AJ151:AQ151,{1,2,3,4,5}))</f>
        <v>0</v>
      </c>
      <c r="AS151" s="36">
        <f>Q151+Z151+AI151+AR151</f>
        <v>0</v>
      </c>
    </row>
    <row r="152" spans="1:45" ht="20.399999999999999" hidden="1">
      <c r="A152" s="18">
        <f t="shared" si="5"/>
        <v>16</v>
      </c>
      <c r="B152" s="19" t="s">
        <v>49</v>
      </c>
      <c r="C152" s="20" t="str">
        <f>Popis!A150</f>
        <v>Krušec Tadeja</v>
      </c>
      <c r="D152" s="21">
        <f>Popis!B150</f>
        <v>1977</v>
      </c>
      <c r="E152" s="22" t="str">
        <f>LEFT(F152)</f>
        <v>Ž</v>
      </c>
      <c r="F152" s="23" t="str">
        <f>Popis!E150</f>
        <v>Ž40</v>
      </c>
      <c r="G152" s="24" t="s">
        <v>50</v>
      </c>
      <c r="H152" s="25">
        <f>1 + COUNTIFS($AS$6:$AS$950,"&gt;" &amp;$AS152, $F$6:$F$950, $F152)</f>
        <v>3</v>
      </c>
      <c r="I152" s="26">
        <f>IFERROR(VLOOKUP(C152,kolo1!$C$6:$H$128,6,0),0)</f>
        <v>0</v>
      </c>
      <c r="J152" s="27">
        <f>IFERROR(VLOOKUP(C152,kolo2!$C$6:$H$200,6,0),0)</f>
        <v>0</v>
      </c>
      <c r="K152" s="27">
        <f>IFERROR(VLOOKUP(C152,kolo3!$C$6:$H$142,6,0),0)</f>
        <v>0</v>
      </c>
      <c r="L152" s="27">
        <f>IFERROR(VLOOKUP(C152,kolo4!$C$6:$H$147,6,0),0)</f>
        <v>0</v>
      </c>
      <c r="M152" s="27">
        <f>IFERROR(VLOOKUP(C152,kolo5!$C$6:$H$144,6,0),0)</f>
        <v>0</v>
      </c>
      <c r="N152" s="27">
        <f>IFERROR(VLOOKUP(C152,kolo6!$C$6:$H$141,6,0),0)</f>
        <v>0</v>
      </c>
      <c r="O152" s="27">
        <f>IFERROR(VLOOKUP(C152,kolo7!$C$6:$H$124,6,0),0)</f>
        <v>0</v>
      </c>
      <c r="P152" s="28">
        <f>IFERROR(VLOOKUP(C152,kolo8!$C$6:$H$132,6,0),0)</f>
        <v>0</v>
      </c>
      <c r="Q152" s="29">
        <f t="array" ref="Q152">SUM(LARGE(I152:P152,{1,2,3,4,5}))</f>
        <v>0</v>
      </c>
      <c r="R152" s="30">
        <f>IFERROR(VLOOKUP(C152,kolo9!$C$6:$H$137,6,0),0)</f>
        <v>0</v>
      </c>
      <c r="S152" s="27">
        <f>IFERROR(VLOOKUP(C152,kolo10!$C$6:$H$134,6,0),0)</f>
        <v>0</v>
      </c>
      <c r="T152" s="27">
        <f>IFERROR(VLOOKUP(C152,kolo11!$C$6:$H$137,6,0),0)</f>
        <v>0</v>
      </c>
      <c r="U152" s="31">
        <f>IFERROR(VLOOKUP(C152,kolo12!$C$6:$H$137,6,0),0)</f>
        <v>0</v>
      </c>
      <c r="V152" s="31">
        <f>IFERROR(VLOOKUP(C152,kolo13!$C$6:$H$140,6,0),0)</f>
        <v>0</v>
      </c>
      <c r="W152" s="31">
        <f>IFERROR(VLOOKUP(C152,kolo14!$C$6:$H$131,6,0),0)</f>
        <v>0</v>
      </c>
      <c r="X152" s="31">
        <f>IFERROR(VLOOKUP(C152,kolo15!$C$6:$H$144,6,0),0)</f>
        <v>0</v>
      </c>
      <c r="Y152" s="32">
        <f>IFERROR(VLOOKUP(C152,kolo16!$C$6:$H$131,6,0),0)</f>
        <v>0</v>
      </c>
      <c r="Z152" s="33">
        <f t="array" ref="Z152">SUM(LARGE(R152:Y152,{1,2,3,4,5}))</f>
        <v>0</v>
      </c>
      <c r="AA152" s="30">
        <f>IFERROR(VLOOKUP(C152,kolo17!$C$6:$H$200,6,0),0)</f>
        <v>0</v>
      </c>
      <c r="AB152" s="27">
        <f>IFERROR(VLOOKUP(C152,kolo18!$C$6:$H$131,6,0),0)</f>
        <v>0</v>
      </c>
      <c r="AC152" s="27">
        <f>IFERROR(VLOOKUP(C152,kolo19!$C$6:$H$132,6,0),0)</f>
        <v>0</v>
      </c>
      <c r="AD152" s="31">
        <f>IFERROR(VLOOKUP(C152,kolo20!$C$6:$H$200,6,0),0)</f>
        <v>0</v>
      </c>
      <c r="AE152" s="31">
        <f>IFERROR(VLOOKUP(C152,kolo21!$C$6:$H$200,6,0),0)</f>
        <v>0</v>
      </c>
      <c r="AF152" s="31">
        <f>IFERROR(VLOOKUP(C152,kolo22!$C$6:$H$200,6,0),0)</f>
        <v>0</v>
      </c>
      <c r="AG152" s="31">
        <f>IFERROR(VLOOKUP(C152,kolo23!$C$6:$H$200,6,0),0)</f>
        <v>0</v>
      </c>
      <c r="AH152" s="32">
        <f>IFERROR(VLOOKUP(C152,kolo24!$C$6:$H$200,6,0),0)</f>
        <v>0</v>
      </c>
      <c r="AI152" s="33">
        <f t="array" ref="AI152">SUM(LARGE(AA152:AH152,{1,2,3,4,5}))</f>
        <v>0</v>
      </c>
      <c r="AJ152" s="30">
        <f>IFERROR(VLOOKUP(C152,kolo25!$C$6:$H$200,6,0),0)</f>
        <v>0</v>
      </c>
      <c r="AK152" s="27">
        <f>IFERROR(VLOOKUP(C152,kolo26!$C$6:$H$200,6,0),0)</f>
        <v>0</v>
      </c>
      <c r="AL152" s="27">
        <f>IFERROR(VLOOKUP(C152,kolo27!$C$6:$H$200,6,0),0)</f>
        <v>0</v>
      </c>
      <c r="AM152" s="31">
        <f>IFERROR(VLOOKUP(C152,kolo28!$C$6:$H$200,6,0),0)</f>
        <v>0</v>
      </c>
      <c r="AN152" s="31">
        <f>IFERROR(VLOOKUP(C152,kolo29!$C$6:$H$200,6,0),0)</f>
        <v>0</v>
      </c>
      <c r="AO152" s="31">
        <f>IFERROR(VLOOKUP(C152,kolo30!$C$6:$H$200,6,0),0)</f>
        <v>0</v>
      </c>
      <c r="AP152" s="31">
        <f>IFERROR(VLOOKUP(C152,kolo31!$C$6:$H$200,6,0),0)</f>
        <v>0</v>
      </c>
      <c r="AQ152" s="34">
        <f>IFERROR(VLOOKUP(C152,kolo32!$C$6:$H$200,6,0),0)</f>
        <v>0</v>
      </c>
      <c r="AR152" s="35">
        <f t="array" ref="AR152">SUM(LARGE(AJ152:AQ152,{1,2,3,4,5}))</f>
        <v>0</v>
      </c>
      <c r="AS152" s="36">
        <f>Q152+Z152+AI152+AR152</f>
        <v>0</v>
      </c>
    </row>
    <row r="153" spans="1:45" ht="20.399999999999999" hidden="1">
      <c r="A153" s="18">
        <f t="shared" si="5"/>
        <v>16</v>
      </c>
      <c r="B153" s="19" t="s">
        <v>49</v>
      </c>
      <c r="C153" s="20" t="str">
        <f>Popis!A151</f>
        <v>Kuiš Dina</v>
      </c>
      <c r="D153" s="21">
        <f>Popis!B151</f>
        <v>1980</v>
      </c>
      <c r="E153" s="22" t="str">
        <f>LEFT(F153)</f>
        <v>Ž</v>
      </c>
      <c r="F153" s="23" t="str">
        <f>Popis!E151</f>
        <v>Ž40</v>
      </c>
      <c r="G153" s="24" t="s">
        <v>50</v>
      </c>
      <c r="H153" s="25">
        <f>1 + COUNTIFS($AS$6:$AS$950,"&gt;" &amp;$AS153, $F$6:$F$950, $F153)</f>
        <v>3</v>
      </c>
      <c r="I153" s="26">
        <f>IFERROR(VLOOKUP(C153,kolo1!$C$6:$H$128,6,0),0)</f>
        <v>0</v>
      </c>
      <c r="J153" s="27">
        <f>IFERROR(VLOOKUP(C153,kolo2!$C$6:$H$200,6,0),0)</f>
        <v>0</v>
      </c>
      <c r="K153" s="27">
        <f>IFERROR(VLOOKUP(C153,kolo3!$C$6:$H$142,6,0),0)</f>
        <v>0</v>
      </c>
      <c r="L153" s="27">
        <f>IFERROR(VLOOKUP(C153,kolo4!$C$6:$H$147,6,0),0)</f>
        <v>0</v>
      </c>
      <c r="M153" s="27">
        <f>IFERROR(VLOOKUP(C153,kolo5!$C$6:$H$144,6,0),0)</f>
        <v>0</v>
      </c>
      <c r="N153" s="27">
        <f>IFERROR(VLOOKUP(C153,kolo6!$C$6:$H$141,6,0),0)</f>
        <v>0</v>
      </c>
      <c r="O153" s="27">
        <f>IFERROR(VLOOKUP(C153,kolo7!$C$6:$H$124,6,0),0)</f>
        <v>0</v>
      </c>
      <c r="P153" s="28">
        <f>IFERROR(VLOOKUP(C153,kolo8!$C$6:$H$132,6,0),0)</f>
        <v>0</v>
      </c>
      <c r="Q153" s="29">
        <f t="array" ref="Q153">SUM(LARGE(I153:P153,{1,2,3,4,5}))</f>
        <v>0</v>
      </c>
      <c r="R153" s="30">
        <f>IFERROR(VLOOKUP(C153,kolo9!$C$6:$H$137,6,0),0)</f>
        <v>0</v>
      </c>
      <c r="S153" s="27">
        <f>IFERROR(VLOOKUP(C153,kolo10!$C$6:$H$134,6,0),0)</f>
        <v>0</v>
      </c>
      <c r="T153" s="27">
        <f>IFERROR(VLOOKUP(C153,kolo11!$C$6:$H$137,6,0),0)</f>
        <v>0</v>
      </c>
      <c r="U153" s="31">
        <f>IFERROR(VLOOKUP(C153,kolo12!$C$6:$H$137,6,0),0)</f>
        <v>0</v>
      </c>
      <c r="V153" s="31">
        <f>IFERROR(VLOOKUP(C153,kolo13!$C$6:$H$140,6,0),0)</f>
        <v>0</v>
      </c>
      <c r="W153" s="31">
        <f>IFERROR(VLOOKUP(C153,kolo14!$C$6:$H$131,6,0),0)</f>
        <v>0</v>
      </c>
      <c r="X153" s="31">
        <f>IFERROR(VLOOKUP(C153,kolo15!$C$6:$H$144,6,0),0)</f>
        <v>0</v>
      </c>
      <c r="Y153" s="32">
        <f>IFERROR(VLOOKUP(C153,kolo16!$C$6:$H$131,6,0),0)</f>
        <v>0</v>
      </c>
      <c r="Z153" s="33">
        <f t="array" ref="Z153">SUM(LARGE(R153:Y153,{1,2,3,4,5}))</f>
        <v>0</v>
      </c>
      <c r="AA153" s="30">
        <f>IFERROR(VLOOKUP(C153,kolo17!$C$6:$H$200,6,0),0)</f>
        <v>0</v>
      </c>
      <c r="AB153" s="27">
        <f>IFERROR(VLOOKUP(C153,kolo18!$C$6:$H$131,6,0),0)</f>
        <v>0</v>
      </c>
      <c r="AC153" s="27">
        <f>IFERROR(VLOOKUP(C153,kolo19!$C$6:$H$132,6,0),0)</f>
        <v>0</v>
      </c>
      <c r="AD153" s="31">
        <f>IFERROR(VLOOKUP(C153,kolo20!$C$6:$H$200,6,0),0)</f>
        <v>0</v>
      </c>
      <c r="AE153" s="31">
        <f>IFERROR(VLOOKUP(C153,kolo21!$C$6:$H$200,6,0),0)</f>
        <v>0</v>
      </c>
      <c r="AF153" s="31">
        <f>IFERROR(VLOOKUP(C153,kolo22!$C$6:$H$200,6,0),0)</f>
        <v>0</v>
      </c>
      <c r="AG153" s="31">
        <f>IFERROR(VLOOKUP(C153,kolo23!$C$6:$H$200,6,0),0)</f>
        <v>0</v>
      </c>
      <c r="AH153" s="32">
        <f>IFERROR(VLOOKUP(C153,kolo24!$C$6:$H$200,6,0),0)</f>
        <v>0</v>
      </c>
      <c r="AI153" s="33">
        <f t="array" ref="AI153">SUM(LARGE(AA153:AH153,{1,2,3,4,5}))</f>
        <v>0</v>
      </c>
      <c r="AJ153" s="30">
        <f>IFERROR(VLOOKUP(C153,kolo25!$C$6:$H$200,6,0),0)</f>
        <v>0</v>
      </c>
      <c r="AK153" s="27">
        <f>IFERROR(VLOOKUP(C153,kolo26!$C$6:$H$200,6,0),0)</f>
        <v>0</v>
      </c>
      <c r="AL153" s="27">
        <f>IFERROR(VLOOKUP(C153,kolo27!$C$6:$H$200,6,0),0)</f>
        <v>0</v>
      </c>
      <c r="AM153" s="31">
        <f>IFERROR(VLOOKUP(C153,kolo28!$C$6:$H$200,6,0),0)</f>
        <v>0</v>
      </c>
      <c r="AN153" s="31">
        <f>IFERROR(VLOOKUP(C153,kolo29!$C$6:$H$200,6,0),0)</f>
        <v>0</v>
      </c>
      <c r="AO153" s="31">
        <f>IFERROR(VLOOKUP(C153,kolo30!$C$6:$H$200,6,0),0)</f>
        <v>0</v>
      </c>
      <c r="AP153" s="31">
        <f>IFERROR(VLOOKUP(C153,kolo31!$C$6:$H$200,6,0),0)</f>
        <v>0</v>
      </c>
      <c r="AQ153" s="34">
        <f>IFERROR(VLOOKUP(C153,kolo32!$C$6:$H$200,6,0),0)</f>
        <v>0</v>
      </c>
      <c r="AR153" s="35">
        <f t="array" ref="AR153">SUM(LARGE(AJ153:AQ153,{1,2,3,4,5}))</f>
        <v>0</v>
      </c>
      <c r="AS153" s="36">
        <f>Q153+Z153+AI153+AR153</f>
        <v>0</v>
      </c>
    </row>
    <row r="154" spans="1:45" ht="20.399999999999999">
      <c r="A154" s="18">
        <f t="shared" si="5"/>
        <v>38</v>
      </c>
      <c r="B154" s="19" t="s">
        <v>49</v>
      </c>
      <c r="C154" s="20" t="str">
        <f>Popis!A86</f>
        <v>Grčić Živko</v>
      </c>
      <c r="D154" s="21">
        <f>Popis!B86</f>
        <v>1981</v>
      </c>
      <c r="E154" s="22" t="str">
        <f>LEFT(F154)</f>
        <v>M</v>
      </c>
      <c r="F154" s="23" t="str">
        <f>Popis!E86</f>
        <v>M40</v>
      </c>
      <c r="G154" s="24" t="s">
        <v>50</v>
      </c>
      <c r="H154" s="25">
        <f>1 + COUNTIFS($AS$6:$AS$950,"&gt;" &amp;$AS154, $F$6:$F$950, $F154)</f>
        <v>7</v>
      </c>
      <c r="I154" s="26">
        <f>IFERROR(VLOOKUP(C154,kolo1!$C$6:$H$128,6,0),0)</f>
        <v>0</v>
      </c>
      <c r="J154" s="27">
        <f>IFERROR(VLOOKUP(C154,kolo2!$C$6:$H$200,6,0),0)</f>
        <v>0</v>
      </c>
      <c r="K154" s="27">
        <f>IFERROR(VLOOKUP(C154,kolo3!$C$6:$H$142,6,0),0)</f>
        <v>0</v>
      </c>
      <c r="L154" s="27">
        <f>IFERROR(VLOOKUP(C154,kolo4!$C$6:$H$147,6,0),0)</f>
        <v>0</v>
      </c>
      <c r="M154" s="27">
        <f>IFERROR(VLOOKUP(C154,kolo5!$C$6:$H$144,6,0),0)</f>
        <v>52.57443555555556</v>
      </c>
      <c r="N154" s="27">
        <f>IFERROR(VLOOKUP(C154,kolo6!$C$6:$H$141,6,0),0)</f>
        <v>0</v>
      </c>
      <c r="O154" s="27">
        <f>IFERROR(VLOOKUP(C154,kolo7!$C$6:$H$124,6,0),0)</f>
        <v>47.385226726486138</v>
      </c>
      <c r="P154" s="28">
        <f>IFERROR(VLOOKUP(C154,kolo8!$C$6:$H$132,6,0),0)</f>
        <v>54.415984695504307</v>
      </c>
      <c r="Q154" s="29">
        <f t="array" ref="Q154">SUM(LARGE(I154:P154,{1,2,3,4,5}))</f>
        <v>154.37564697754601</v>
      </c>
      <c r="R154" s="30">
        <f>IFERROR(VLOOKUP(C154,kolo9!$C$6:$H$137,6,0),0)</f>
        <v>0</v>
      </c>
      <c r="S154" s="27">
        <f>IFERROR(VLOOKUP(C154,kolo10!$C$6:$H$134,6,0),0)</f>
        <v>0</v>
      </c>
      <c r="T154" s="27">
        <f>IFERROR(VLOOKUP(C154,kolo11!$C$6:$H$137,6,0),0)</f>
        <v>0</v>
      </c>
      <c r="U154" s="31">
        <f>IFERROR(VLOOKUP(C154,kolo12!$C$6:$H$137,6,0),0)</f>
        <v>0</v>
      </c>
      <c r="V154" s="31">
        <f>IFERROR(VLOOKUP(C154,kolo13!$C$6:$H$140,6,0),0)</f>
        <v>0</v>
      </c>
      <c r="W154" s="31">
        <f>IFERROR(VLOOKUP(C154,kolo14!$C$6:$H$131,6,0),0)</f>
        <v>37.747464495751778</v>
      </c>
      <c r="X154" s="31">
        <f>IFERROR(VLOOKUP(C154,kolo15!$C$6:$H$144,6,0),0)</f>
        <v>0</v>
      </c>
      <c r="Y154" s="32">
        <f>IFERROR(VLOOKUP(C154,kolo16!$C$6:$H$131,6,0),0)</f>
        <v>0</v>
      </c>
      <c r="Z154" s="33">
        <f t="array" ref="Z154">SUM(LARGE(R154:Y154,{1,2,3,4,5}))</f>
        <v>37.747464495751778</v>
      </c>
      <c r="AA154" s="30">
        <f>IFERROR(VLOOKUP(C154,kolo17!$C$6:$H$200,6,0),0)</f>
        <v>0</v>
      </c>
      <c r="AB154" s="27">
        <f>IFERROR(VLOOKUP(C154,kolo18!$C$6:$H$131,6,0),0)</f>
        <v>28.584688015030718</v>
      </c>
      <c r="AC154" s="27">
        <f>IFERROR(VLOOKUP(C154,kolo19!$C$6:$H$132,6,0),0)</f>
        <v>0</v>
      </c>
      <c r="AD154" s="31">
        <f>IFERROR(VLOOKUP(C154,kolo20!$C$6:$H$200,6,0),0)</f>
        <v>0</v>
      </c>
      <c r="AE154" s="31">
        <f>IFERROR(VLOOKUP(C154,kolo21!$C$6:$H$200,6,0),0)</f>
        <v>0</v>
      </c>
      <c r="AF154" s="31">
        <f>IFERROR(VLOOKUP(C154,kolo22!$C$6:$H$200,6,0),0)</f>
        <v>0</v>
      </c>
      <c r="AG154" s="31">
        <f>IFERROR(VLOOKUP(C154,kolo23!$C$6:$H$200,6,0),0)</f>
        <v>0</v>
      </c>
      <c r="AH154" s="32">
        <f>IFERROR(VLOOKUP(C154,kolo24!$C$6:$H$200,6,0),0)</f>
        <v>0</v>
      </c>
      <c r="AI154" s="33">
        <f t="array" ref="AI154">SUM(LARGE(AA154:AH154,{1,2,3,4,5}))</f>
        <v>28.584688015030718</v>
      </c>
      <c r="AJ154" s="30">
        <f>IFERROR(VLOOKUP(C154,kolo25!$C$6:$H$200,6,0),0)</f>
        <v>0</v>
      </c>
      <c r="AK154" s="27">
        <f>IFERROR(VLOOKUP(C154,kolo26!$C$6:$H$200,6,0),0)</f>
        <v>0</v>
      </c>
      <c r="AL154" s="27">
        <f>IFERROR(VLOOKUP(C154,kolo27!$C$6:$H$200,6,0),0)</f>
        <v>0</v>
      </c>
      <c r="AM154" s="31">
        <f>IFERROR(VLOOKUP(C154,kolo28!$C$6:$H$200,6,0),0)</f>
        <v>0</v>
      </c>
      <c r="AN154" s="31">
        <f>IFERROR(VLOOKUP(C154,kolo29!$C$6:$H$200,6,0),0)</f>
        <v>0</v>
      </c>
      <c r="AO154" s="31">
        <f>IFERROR(VLOOKUP(C154,kolo30!$C$6:$H$200,6,0),0)</f>
        <v>0</v>
      </c>
      <c r="AP154" s="31">
        <f>IFERROR(VLOOKUP(C154,kolo31!$C$6:$H$200,6,0),0)</f>
        <v>0</v>
      </c>
      <c r="AQ154" s="34">
        <f>IFERROR(VLOOKUP(C154,kolo32!$C$6:$H$200,6,0),0)</f>
        <v>0</v>
      </c>
      <c r="AR154" s="35">
        <f t="array" ref="AR154">SUM(LARGE(AJ154:AQ154,{1,2,3,4,5}))</f>
        <v>0</v>
      </c>
      <c r="AS154" s="36">
        <f>Q154+Z154+AI154+AR154</f>
        <v>220.7077994883285</v>
      </c>
    </row>
    <row r="155" spans="1:45" ht="20.399999999999999" hidden="1">
      <c r="A155" s="18">
        <f t="shared" si="5"/>
        <v>5</v>
      </c>
      <c r="B155" s="19" t="s">
        <v>49</v>
      </c>
      <c r="C155" s="20" t="str">
        <f>Popis!A153</f>
        <v>Kutleša Dorotea</v>
      </c>
      <c r="D155" s="21">
        <f>Popis!B153</f>
        <v>1992</v>
      </c>
      <c r="E155" s="22" t="str">
        <f>LEFT(F155)</f>
        <v>Ž</v>
      </c>
      <c r="F155" s="23" t="str">
        <f>Popis!E153</f>
        <v>ŽS</v>
      </c>
      <c r="G155" s="24" t="s">
        <v>50</v>
      </c>
      <c r="H155" s="25">
        <f>1 + COUNTIFS($AS$6:$AS$950,"&gt;" &amp;$AS155, $F$6:$F$950, $F155)</f>
        <v>3</v>
      </c>
      <c r="I155" s="26">
        <f>IFERROR(VLOOKUP(C155,kolo1!$C$6:$H$128,6,0),0)</f>
        <v>0</v>
      </c>
      <c r="J155" s="27">
        <f>IFERROR(VLOOKUP(C155,kolo2!$C$6:$H$200,6,0),0)</f>
        <v>0</v>
      </c>
      <c r="K155" s="27">
        <f>IFERROR(VLOOKUP(C155,kolo3!$C$6:$H$142,6,0),0)</f>
        <v>0</v>
      </c>
      <c r="L155" s="27">
        <f>IFERROR(VLOOKUP(C155,kolo4!$C$6:$H$147,6,0),0)</f>
        <v>0</v>
      </c>
      <c r="M155" s="27">
        <f>IFERROR(VLOOKUP(C155,kolo5!$C$6:$H$144,6,0),0)</f>
        <v>0</v>
      </c>
      <c r="N155" s="27">
        <f>IFERROR(VLOOKUP(C155,kolo6!$C$6:$H$141,6,0),0)</f>
        <v>0</v>
      </c>
      <c r="O155" s="27">
        <f>IFERROR(VLOOKUP(C155,kolo7!$C$6:$H$124,6,0),0)</f>
        <v>0</v>
      </c>
      <c r="P155" s="28">
        <f>IFERROR(VLOOKUP(C155,kolo8!$C$6:$H$132,6,0),0)</f>
        <v>0</v>
      </c>
      <c r="Q155" s="29">
        <f t="array" ref="Q155">SUM(LARGE(I155:P155,{1,2,3,4,5}))</f>
        <v>0</v>
      </c>
      <c r="R155" s="30">
        <f>IFERROR(VLOOKUP(C155,kolo9!$C$6:$H$137,6,0),0)</f>
        <v>0</v>
      </c>
      <c r="S155" s="27">
        <f>IFERROR(VLOOKUP(C155,kolo10!$C$6:$H$134,6,0),0)</f>
        <v>0</v>
      </c>
      <c r="T155" s="27">
        <f>IFERROR(VLOOKUP(C155,kolo11!$C$6:$H$137,6,0),0)</f>
        <v>38.774983087132441</v>
      </c>
      <c r="U155" s="31">
        <f>IFERROR(VLOOKUP(C155,kolo12!$C$6:$H$137,6,0),0)</f>
        <v>0</v>
      </c>
      <c r="V155" s="31">
        <f>IFERROR(VLOOKUP(C155,kolo13!$C$6:$H$140,6,0),0)</f>
        <v>38.998331633007879</v>
      </c>
      <c r="W155" s="31">
        <f>IFERROR(VLOOKUP(C155,kolo14!$C$6:$H$131,6,0),0)</f>
        <v>33.916119845568915</v>
      </c>
      <c r="X155" s="31">
        <f>IFERROR(VLOOKUP(C155,kolo15!$C$6:$H$144,6,0),0)</f>
        <v>37.50452086611029</v>
      </c>
      <c r="Y155" s="32">
        <f>IFERROR(VLOOKUP(C155,kolo16!$C$6:$H$131,6,0),0)</f>
        <v>36.995990873340133</v>
      </c>
      <c r="Z155" s="33">
        <f t="array" ref="Z155">SUM(LARGE(R155:Y155,{1,2,3,4,5}))</f>
        <v>186.18994630515965</v>
      </c>
      <c r="AA155" s="30">
        <f>IFERROR(VLOOKUP(C155,kolo17!$C$6:$H$200,6,0),0)</f>
        <v>0</v>
      </c>
      <c r="AB155" s="27">
        <f>IFERROR(VLOOKUP(C155,kolo18!$C$6:$H$131,6,0),0)</f>
        <v>0</v>
      </c>
      <c r="AC155" s="27">
        <f>IFERROR(VLOOKUP(C155,kolo19!$C$6:$H$132,6,0),0)</f>
        <v>0</v>
      </c>
      <c r="AD155" s="31">
        <f>IFERROR(VLOOKUP(C155,kolo20!$C$6:$H$200,6,0),0)</f>
        <v>0</v>
      </c>
      <c r="AE155" s="31">
        <f>IFERROR(VLOOKUP(C155,kolo21!$C$6:$H$200,6,0),0)</f>
        <v>0</v>
      </c>
      <c r="AF155" s="31">
        <f>IFERROR(VLOOKUP(C155,kolo22!$C$6:$H$200,6,0),0)</f>
        <v>0</v>
      </c>
      <c r="AG155" s="31">
        <f>IFERROR(VLOOKUP(C155,kolo23!$C$6:$H$200,6,0),0)</f>
        <v>0</v>
      </c>
      <c r="AH155" s="32">
        <f>IFERROR(VLOOKUP(C155,kolo24!$C$6:$H$200,6,0),0)</f>
        <v>0</v>
      </c>
      <c r="AI155" s="33">
        <f t="array" ref="AI155">SUM(LARGE(AA155:AH155,{1,2,3,4,5}))</f>
        <v>0</v>
      </c>
      <c r="AJ155" s="30">
        <f>IFERROR(VLOOKUP(C155,kolo25!$C$6:$H$200,6,0),0)</f>
        <v>0</v>
      </c>
      <c r="AK155" s="27">
        <f>IFERROR(VLOOKUP(C155,kolo26!$C$6:$H$200,6,0),0)</f>
        <v>0</v>
      </c>
      <c r="AL155" s="27">
        <f>IFERROR(VLOOKUP(C155,kolo27!$C$6:$H$200,6,0),0)</f>
        <v>0</v>
      </c>
      <c r="AM155" s="31">
        <f>IFERROR(VLOOKUP(C155,kolo28!$C$6:$H$200,6,0),0)</f>
        <v>0</v>
      </c>
      <c r="AN155" s="31">
        <f>IFERROR(VLOOKUP(C155,kolo29!$C$6:$H$200,6,0),0)</f>
        <v>0</v>
      </c>
      <c r="AO155" s="31">
        <f>IFERROR(VLOOKUP(C155,kolo30!$C$6:$H$200,6,0),0)</f>
        <v>0</v>
      </c>
      <c r="AP155" s="31">
        <f>IFERROR(VLOOKUP(C155,kolo31!$C$6:$H$200,6,0),0)</f>
        <v>0</v>
      </c>
      <c r="AQ155" s="34">
        <f>IFERROR(VLOOKUP(C155,kolo32!$C$6:$H$200,6,0),0)</f>
        <v>0</v>
      </c>
      <c r="AR155" s="35">
        <f t="array" ref="AR155">SUM(LARGE(AJ155:AQ155,{1,2,3,4,5}))</f>
        <v>0</v>
      </c>
      <c r="AS155" s="36">
        <f>Q155+Z155+AI155+AR155</f>
        <v>186.18994630515965</v>
      </c>
    </row>
    <row r="156" spans="1:45" ht="20.399999999999999" hidden="1">
      <c r="A156" s="18">
        <f t="shared" si="5"/>
        <v>16</v>
      </c>
      <c r="B156" s="19" t="s">
        <v>49</v>
      </c>
      <c r="C156" s="20" t="str">
        <f>Popis!A154</f>
        <v>Lazarević Ariana</v>
      </c>
      <c r="D156" s="21">
        <f>Popis!B154</f>
        <v>0</v>
      </c>
      <c r="E156" s="22" t="str">
        <f>LEFT(F156)</f>
        <v>Ž</v>
      </c>
      <c r="F156" s="23" t="str">
        <f>Popis!E154</f>
        <v>Žun</v>
      </c>
      <c r="G156" s="24" t="s">
        <v>50</v>
      </c>
      <c r="H156" s="25">
        <f>1 + COUNTIFS($AS$6:$AS$950,"&gt;" &amp;$AS156, $F$6:$F$950, $F156)</f>
        <v>1</v>
      </c>
      <c r="I156" s="26">
        <f>IFERROR(VLOOKUP(C156,kolo1!$C$6:$H$128,6,0),0)</f>
        <v>0</v>
      </c>
      <c r="J156" s="27">
        <f>IFERROR(VLOOKUP(C156,kolo2!$C$6:$H$200,6,0),0)</f>
        <v>0</v>
      </c>
      <c r="K156" s="27">
        <f>IFERROR(VLOOKUP(C156,kolo3!$C$6:$H$142,6,0),0)</f>
        <v>0</v>
      </c>
      <c r="L156" s="27">
        <f>IFERROR(VLOOKUP(C156,kolo4!$C$6:$H$147,6,0),0)</f>
        <v>0</v>
      </c>
      <c r="M156" s="27">
        <f>IFERROR(VLOOKUP(C156,kolo5!$C$6:$H$144,6,0),0)</f>
        <v>0</v>
      </c>
      <c r="N156" s="27">
        <f>IFERROR(VLOOKUP(C156,kolo6!$C$6:$H$141,6,0),0)</f>
        <v>0</v>
      </c>
      <c r="O156" s="27">
        <f>IFERROR(VLOOKUP(C156,kolo7!$C$6:$H$124,6,0),0)</f>
        <v>0</v>
      </c>
      <c r="P156" s="28">
        <f>IFERROR(VLOOKUP(C156,kolo8!$C$6:$H$132,6,0),0)</f>
        <v>0</v>
      </c>
      <c r="Q156" s="29">
        <f t="array" ref="Q156">SUM(LARGE(I156:P156,{1,2,3,4,5}))</f>
        <v>0</v>
      </c>
      <c r="R156" s="30">
        <f>IFERROR(VLOOKUP(C156,kolo9!$C$6:$H$137,6,0),0)</f>
        <v>0</v>
      </c>
      <c r="S156" s="27">
        <f>IFERROR(VLOOKUP(C156,kolo10!$C$6:$H$134,6,0),0)</f>
        <v>0</v>
      </c>
      <c r="T156" s="27">
        <f>IFERROR(VLOOKUP(C156,kolo11!$C$6:$H$137,6,0),0)</f>
        <v>0</v>
      </c>
      <c r="U156" s="31">
        <f>IFERROR(VLOOKUP(C156,kolo12!$C$6:$H$137,6,0),0)</f>
        <v>0</v>
      </c>
      <c r="V156" s="31">
        <f>IFERROR(VLOOKUP(C156,kolo13!$C$6:$H$140,6,0),0)</f>
        <v>0</v>
      </c>
      <c r="W156" s="31">
        <f>IFERROR(VLOOKUP(C156,kolo14!$C$6:$H$131,6,0),0)</f>
        <v>0</v>
      </c>
      <c r="X156" s="31">
        <f>IFERROR(VLOOKUP(C156,kolo15!$C$6:$H$144,6,0),0)</f>
        <v>0</v>
      </c>
      <c r="Y156" s="32">
        <f>IFERROR(VLOOKUP(C156,kolo16!$C$6:$H$131,6,0),0)</f>
        <v>0</v>
      </c>
      <c r="Z156" s="33">
        <f t="array" ref="Z156">SUM(LARGE(R156:Y156,{1,2,3,4,5}))</f>
        <v>0</v>
      </c>
      <c r="AA156" s="30">
        <f>IFERROR(VLOOKUP(C156,kolo17!$C$6:$H$200,6,0),0)</f>
        <v>0</v>
      </c>
      <c r="AB156" s="27">
        <f>IFERROR(VLOOKUP(C156,kolo18!$C$6:$H$131,6,0),0)</f>
        <v>0</v>
      </c>
      <c r="AC156" s="27">
        <f>IFERROR(VLOOKUP(C156,kolo19!$C$6:$H$132,6,0),0)</f>
        <v>0</v>
      </c>
      <c r="AD156" s="31">
        <f>IFERROR(VLOOKUP(C156,kolo20!$C$6:$H$200,6,0),0)</f>
        <v>0</v>
      </c>
      <c r="AE156" s="31">
        <f>IFERROR(VLOOKUP(C156,kolo21!$C$6:$H$200,6,0),0)</f>
        <v>0</v>
      </c>
      <c r="AF156" s="31">
        <f>IFERROR(VLOOKUP(C156,kolo22!$C$6:$H$200,6,0),0)</f>
        <v>0</v>
      </c>
      <c r="AG156" s="31">
        <f>IFERROR(VLOOKUP(C156,kolo23!$C$6:$H$200,6,0),0)</f>
        <v>0</v>
      </c>
      <c r="AH156" s="32">
        <f>IFERROR(VLOOKUP(C156,kolo24!$C$6:$H$200,6,0),0)</f>
        <v>0</v>
      </c>
      <c r="AI156" s="33">
        <f t="array" ref="AI156">SUM(LARGE(AA156:AH156,{1,2,3,4,5}))</f>
        <v>0</v>
      </c>
      <c r="AJ156" s="30">
        <f>IFERROR(VLOOKUP(C156,kolo25!$C$6:$H$200,6,0),0)</f>
        <v>0</v>
      </c>
      <c r="AK156" s="27">
        <f>IFERROR(VLOOKUP(C156,kolo26!$C$6:$H$200,6,0),0)</f>
        <v>0</v>
      </c>
      <c r="AL156" s="27">
        <f>IFERROR(VLOOKUP(C156,kolo27!$C$6:$H$200,6,0),0)</f>
        <v>0</v>
      </c>
      <c r="AM156" s="31">
        <f>IFERROR(VLOOKUP(C156,kolo28!$C$6:$H$200,6,0),0)</f>
        <v>0</v>
      </c>
      <c r="AN156" s="31">
        <f>IFERROR(VLOOKUP(C156,kolo29!$C$6:$H$200,6,0),0)</f>
        <v>0</v>
      </c>
      <c r="AO156" s="31">
        <f>IFERROR(VLOOKUP(C156,kolo30!$C$6:$H$200,6,0),0)</f>
        <v>0</v>
      </c>
      <c r="AP156" s="31">
        <f>IFERROR(VLOOKUP(C156,kolo31!$C$6:$H$200,6,0),0)</f>
        <v>0</v>
      </c>
      <c r="AQ156" s="34">
        <f>IFERROR(VLOOKUP(C156,kolo32!$C$6:$H$200,6,0),0)</f>
        <v>0</v>
      </c>
      <c r="AR156" s="35">
        <f t="array" ref="AR156">SUM(LARGE(AJ156:AQ156,{1,2,3,4,5}))</f>
        <v>0</v>
      </c>
      <c r="AS156" s="36">
        <f>Q156+Z156+AI156+AR156</f>
        <v>0</v>
      </c>
    </row>
    <row r="157" spans="1:45" ht="20.399999999999999" hidden="1">
      <c r="A157" s="18">
        <f t="shared" si="5"/>
        <v>88</v>
      </c>
      <c r="B157" s="19" t="s">
        <v>49</v>
      </c>
      <c r="C157" s="20" t="str">
        <f>Popis!A155</f>
        <v>Ledinski Robert</v>
      </c>
      <c r="D157" s="21">
        <f>Popis!B155</f>
        <v>1992</v>
      </c>
      <c r="E157" s="22" t="str">
        <f>LEFT(F157)</f>
        <v>M</v>
      </c>
      <c r="F157" s="23" t="str">
        <f>Popis!E155</f>
        <v>MS</v>
      </c>
      <c r="G157" s="24" t="s">
        <v>50</v>
      </c>
      <c r="H157" s="25">
        <f>1 + COUNTIFS($AS$6:$AS$950,"&gt;" &amp;$AS157, $F$6:$F$950, $F157)</f>
        <v>16</v>
      </c>
      <c r="I157" s="26">
        <f>IFERROR(VLOOKUP(C157,kolo1!$C$6:$H$128,6,0),0)</f>
        <v>0</v>
      </c>
      <c r="J157" s="27">
        <f>IFERROR(VLOOKUP(C157,kolo2!$C$6:$H$200,6,0),0)</f>
        <v>0</v>
      </c>
      <c r="K157" s="27">
        <f>IFERROR(VLOOKUP(C157,kolo3!$C$6:$H$142,6,0),0)</f>
        <v>0</v>
      </c>
      <c r="L157" s="27">
        <f>IFERROR(VLOOKUP(C157,kolo4!$C$6:$H$147,6,0),0)</f>
        <v>0</v>
      </c>
      <c r="M157" s="27">
        <f>IFERROR(VLOOKUP(C157,kolo5!$C$6:$H$144,6,0),0)</f>
        <v>0</v>
      </c>
      <c r="N157" s="27">
        <f>IFERROR(VLOOKUP(C157,kolo6!$C$6:$H$141,6,0),0)</f>
        <v>0</v>
      </c>
      <c r="O157" s="27">
        <f>IFERROR(VLOOKUP(C157,kolo7!$C$6:$H$124,6,0),0)</f>
        <v>0</v>
      </c>
      <c r="P157" s="28">
        <f>IFERROR(VLOOKUP(C157,kolo8!$C$6:$H$132,6,0),0)</f>
        <v>0</v>
      </c>
      <c r="Q157" s="29">
        <f t="array" ref="Q157">SUM(LARGE(I157:P157,{1,2,3,4,5}))</f>
        <v>0</v>
      </c>
      <c r="R157" s="30">
        <f>IFERROR(VLOOKUP(C157,kolo9!$C$6:$H$137,6,0),0)</f>
        <v>0</v>
      </c>
      <c r="S157" s="27">
        <f>IFERROR(VLOOKUP(C157,kolo10!$C$6:$H$134,6,0),0)</f>
        <v>0</v>
      </c>
      <c r="T157" s="27">
        <f>IFERROR(VLOOKUP(C157,kolo11!$C$6:$H$137,6,0),0)</f>
        <v>0</v>
      </c>
      <c r="U157" s="31">
        <f>IFERROR(VLOOKUP(C157,kolo12!$C$6:$H$137,6,0),0)</f>
        <v>0</v>
      </c>
      <c r="V157" s="31">
        <f>IFERROR(VLOOKUP(C157,kolo13!$C$6:$H$140,6,0),0)</f>
        <v>0</v>
      </c>
      <c r="W157" s="31">
        <f>IFERROR(VLOOKUP(C157,kolo14!$C$6:$H$131,6,0),0)</f>
        <v>0</v>
      </c>
      <c r="X157" s="31">
        <f>IFERROR(VLOOKUP(C157,kolo15!$C$6:$H$144,6,0),0)</f>
        <v>0</v>
      </c>
      <c r="Y157" s="32">
        <f>IFERROR(VLOOKUP(C157,kolo16!$C$6:$H$131,6,0),0)</f>
        <v>0</v>
      </c>
      <c r="Z157" s="33">
        <f t="array" ref="Z157">SUM(LARGE(R157:Y157,{1,2,3,4,5}))</f>
        <v>0</v>
      </c>
      <c r="AA157" s="30">
        <f>IFERROR(VLOOKUP(C157,kolo17!$C$6:$H$200,6,0),0)</f>
        <v>0</v>
      </c>
      <c r="AB157" s="27">
        <f>IFERROR(VLOOKUP(C157,kolo18!$C$6:$H$131,6,0),0)</f>
        <v>0</v>
      </c>
      <c r="AC157" s="27">
        <f>IFERROR(VLOOKUP(C157,kolo19!$C$6:$H$132,6,0),0)</f>
        <v>0</v>
      </c>
      <c r="AD157" s="31">
        <f>IFERROR(VLOOKUP(C157,kolo20!$C$6:$H$200,6,0),0)</f>
        <v>0</v>
      </c>
      <c r="AE157" s="31">
        <f>IFERROR(VLOOKUP(C157,kolo21!$C$6:$H$200,6,0),0)</f>
        <v>0</v>
      </c>
      <c r="AF157" s="31">
        <f>IFERROR(VLOOKUP(C157,kolo22!$C$6:$H$200,6,0),0)</f>
        <v>0</v>
      </c>
      <c r="AG157" s="31">
        <f>IFERROR(VLOOKUP(C157,kolo23!$C$6:$H$200,6,0),0)</f>
        <v>0</v>
      </c>
      <c r="AH157" s="32">
        <f>IFERROR(VLOOKUP(C157,kolo24!$C$6:$H$200,6,0),0)</f>
        <v>0</v>
      </c>
      <c r="AI157" s="33">
        <f t="array" ref="AI157">SUM(LARGE(AA157:AH157,{1,2,3,4,5}))</f>
        <v>0</v>
      </c>
      <c r="AJ157" s="30">
        <f>IFERROR(VLOOKUP(C157,kolo25!$C$6:$H$200,6,0),0)</f>
        <v>0</v>
      </c>
      <c r="AK157" s="27">
        <f>IFERROR(VLOOKUP(C157,kolo26!$C$6:$H$200,6,0),0)</f>
        <v>0</v>
      </c>
      <c r="AL157" s="27">
        <f>IFERROR(VLOOKUP(C157,kolo27!$C$6:$H$200,6,0),0)</f>
        <v>0</v>
      </c>
      <c r="AM157" s="31">
        <f>IFERROR(VLOOKUP(C157,kolo28!$C$6:$H$200,6,0),0)</f>
        <v>0</v>
      </c>
      <c r="AN157" s="31">
        <f>IFERROR(VLOOKUP(C157,kolo29!$C$6:$H$200,6,0),0)</f>
        <v>0</v>
      </c>
      <c r="AO157" s="31">
        <f>IFERROR(VLOOKUP(C157,kolo30!$C$6:$H$200,6,0),0)</f>
        <v>0</v>
      </c>
      <c r="AP157" s="31">
        <f>IFERROR(VLOOKUP(C157,kolo31!$C$6:$H$200,6,0),0)</f>
        <v>0</v>
      </c>
      <c r="AQ157" s="34">
        <f>IFERROR(VLOOKUP(C157,kolo32!$C$6:$H$200,6,0),0)</f>
        <v>0</v>
      </c>
      <c r="AR157" s="35">
        <f t="array" ref="AR157">SUM(LARGE(AJ157:AQ157,{1,2,3,4,5}))</f>
        <v>0</v>
      </c>
      <c r="AS157" s="36">
        <f>Q157+Z157+AI157+AR157</f>
        <v>0</v>
      </c>
    </row>
    <row r="158" spans="1:45" ht="20.399999999999999" hidden="1">
      <c r="A158" s="18">
        <f t="shared" si="5"/>
        <v>88</v>
      </c>
      <c r="B158" s="19" t="s">
        <v>49</v>
      </c>
      <c r="C158" s="20" t="str">
        <f>Popis!A156</f>
        <v>Lijić Martin</v>
      </c>
      <c r="D158" s="21">
        <f>Popis!B156</f>
        <v>2004</v>
      </c>
      <c r="E158" s="22" t="str">
        <f>LEFT(F158)</f>
        <v>M</v>
      </c>
      <c r="F158" s="23" t="str">
        <f>Popis!E156</f>
        <v>MS</v>
      </c>
      <c r="G158" s="24" t="s">
        <v>50</v>
      </c>
      <c r="H158" s="25">
        <f>1 + COUNTIFS($AS$6:$AS$950,"&gt;" &amp;$AS158, $F$6:$F$950, $F158)</f>
        <v>16</v>
      </c>
      <c r="I158" s="26">
        <f>IFERROR(VLOOKUP(C158,kolo1!$C$6:$H$128,6,0),0)</f>
        <v>0</v>
      </c>
      <c r="J158" s="27">
        <f>IFERROR(VLOOKUP(C158,kolo2!$C$6:$H$200,6,0),0)</f>
        <v>0</v>
      </c>
      <c r="K158" s="27">
        <f>IFERROR(VLOOKUP(C158,kolo3!$C$6:$H$142,6,0),0)</f>
        <v>0</v>
      </c>
      <c r="L158" s="27">
        <f>IFERROR(VLOOKUP(C158,kolo4!$C$6:$H$147,6,0),0)</f>
        <v>0</v>
      </c>
      <c r="M158" s="27">
        <f>IFERROR(VLOOKUP(C158,kolo5!$C$6:$H$144,6,0),0)</f>
        <v>0</v>
      </c>
      <c r="N158" s="27">
        <f>IFERROR(VLOOKUP(C158,kolo6!$C$6:$H$141,6,0),0)</f>
        <v>0</v>
      </c>
      <c r="O158" s="27">
        <f>IFERROR(VLOOKUP(C158,kolo7!$C$6:$H$124,6,0),0)</f>
        <v>0</v>
      </c>
      <c r="P158" s="28">
        <f>IFERROR(VLOOKUP(C158,kolo8!$C$6:$H$132,6,0),0)</f>
        <v>0</v>
      </c>
      <c r="Q158" s="29">
        <f t="array" ref="Q158">SUM(LARGE(I158:P158,{1,2,3,4,5}))</f>
        <v>0</v>
      </c>
      <c r="R158" s="30">
        <f>IFERROR(VLOOKUP(C158,kolo9!$C$6:$H$137,6,0),0)</f>
        <v>0</v>
      </c>
      <c r="S158" s="27">
        <f>IFERROR(VLOOKUP(C158,kolo10!$C$6:$H$134,6,0),0)</f>
        <v>0</v>
      </c>
      <c r="T158" s="27">
        <f>IFERROR(VLOOKUP(C158,kolo11!$C$6:$H$137,6,0),0)</f>
        <v>0</v>
      </c>
      <c r="U158" s="31">
        <f>IFERROR(VLOOKUP(C158,kolo12!$C$6:$H$137,6,0),0)</f>
        <v>0</v>
      </c>
      <c r="V158" s="31">
        <f>IFERROR(VLOOKUP(C158,kolo13!$C$6:$H$140,6,0),0)</f>
        <v>0</v>
      </c>
      <c r="W158" s="31">
        <f>IFERROR(VLOOKUP(C158,kolo14!$C$6:$H$131,6,0),0)</f>
        <v>0</v>
      </c>
      <c r="X158" s="31">
        <f>IFERROR(VLOOKUP(C158,kolo15!$C$6:$H$144,6,0),0)</f>
        <v>0</v>
      </c>
      <c r="Y158" s="32">
        <f>IFERROR(VLOOKUP(C158,kolo16!$C$6:$H$131,6,0),0)</f>
        <v>0</v>
      </c>
      <c r="Z158" s="33">
        <f t="array" ref="Z158">SUM(LARGE(R158:Y158,{1,2,3,4,5}))</f>
        <v>0</v>
      </c>
      <c r="AA158" s="30">
        <f>IFERROR(VLOOKUP(C158,kolo17!$C$6:$H$200,6,0),0)</f>
        <v>0</v>
      </c>
      <c r="AB158" s="27">
        <f>IFERROR(VLOOKUP(C158,kolo18!$C$6:$H$131,6,0),0)</f>
        <v>0</v>
      </c>
      <c r="AC158" s="27">
        <f>IFERROR(VLOOKUP(C158,kolo19!$C$6:$H$132,6,0),0)</f>
        <v>0</v>
      </c>
      <c r="AD158" s="31">
        <f>IFERROR(VLOOKUP(C158,kolo20!$C$6:$H$200,6,0),0)</f>
        <v>0</v>
      </c>
      <c r="AE158" s="31">
        <f>IFERROR(VLOOKUP(C158,kolo21!$C$6:$H$200,6,0),0)</f>
        <v>0</v>
      </c>
      <c r="AF158" s="31">
        <f>IFERROR(VLOOKUP(C158,kolo22!$C$6:$H$200,6,0),0)</f>
        <v>0</v>
      </c>
      <c r="AG158" s="31">
        <f>IFERROR(VLOOKUP(C158,kolo23!$C$6:$H$200,6,0),0)</f>
        <v>0</v>
      </c>
      <c r="AH158" s="32">
        <f>IFERROR(VLOOKUP(C158,kolo24!$C$6:$H$200,6,0),0)</f>
        <v>0</v>
      </c>
      <c r="AI158" s="33">
        <f t="array" ref="AI158">SUM(LARGE(AA158:AH158,{1,2,3,4,5}))</f>
        <v>0</v>
      </c>
      <c r="AJ158" s="30">
        <f>IFERROR(VLOOKUP(C158,kolo25!$C$6:$H$200,6,0),0)</f>
        <v>0</v>
      </c>
      <c r="AK158" s="27">
        <f>IFERROR(VLOOKUP(C158,kolo26!$C$6:$H$200,6,0),0)</f>
        <v>0</v>
      </c>
      <c r="AL158" s="27">
        <f>IFERROR(VLOOKUP(C158,kolo27!$C$6:$H$200,6,0),0)</f>
        <v>0</v>
      </c>
      <c r="AM158" s="31">
        <f>IFERROR(VLOOKUP(C158,kolo28!$C$6:$H$200,6,0),0)</f>
        <v>0</v>
      </c>
      <c r="AN158" s="31">
        <f>IFERROR(VLOOKUP(C158,kolo29!$C$6:$H$200,6,0),0)</f>
        <v>0</v>
      </c>
      <c r="AO158" s="31">
        <f>IFERROR(VLOOKUP(C158,kolo30!$C$6:$H$200,6,0),0)</f>
        <v>0</v>
      </c>
      <c r="AP158" s="31">
        <f>IFERROR(VLOOKUP(C158,kolo31!$C$6:$H$200,6,0),0)</f>
        <v>0</v>
      </c>
      <c r="AQ158" s="34">
        <f>IFERROR(VLOOKUP(C158,kolo32!$C$6:$H$200,6,0),0)</f>
        <v>0</v>
      </c>
      <c r="AR158" s="35">
        <f t="array" ref="AR158">SUM(LARGE(AJ158:AQ158,{1,2,3,4,5}))</f>
        <v>0</v>
      </c>
      <c r="AS158" s="36">
        <f>Q158+Z158+AI158+AR158</f>
        <v>0</v>
      </c>
    </row>
    <row r="159" spans="1:45" ht="20.399999999999999" hidden="1">
      <c r="A159" s="18">
        <f t="shared" si="5"/>
        <v>88</v>
      </c>
      <c r="B159" s="19" t="s">
        <v>49</v>
      </c>
      <c r="C159" s="20" t="str">
        <f>Popis!A157</f>
        <v>Logožar Antun</v>
      </c>
      <c r="D159" s="21">
        <f>Popis!B157</f>
        <v>0</v>
      </c>
      <c r="E159" s="22" t="str">
        <f>LEFT(F159)</f>
        <v>M</v>
      </c>
      <c r="F159" s="23" t="str">
        <f>Popis!E157</f>
        <v>Mun</v>
      </c>
      <c r="G159" s="24" t="s">
        <v>50</v>
      </c>
      <c r="H159" s="25">
        <f>1 + COUNTIFS($AS$6:$AS$950,"&gt;" &amp;$AS159, $F$6:$F$950, $F159)</f>
        <v>8</v>
      </c>
      <c r="I159" s="26">
        <f>IFERROR(VLOOKUP(C159,kolo1!$C$6:$H$128,6,0),0)</f>
        <v>0</v>
      </c>
      <c r="J159" s="27">
        <f>IFERROR(VLOOKUP(C159,kolo2!$C$6:$H$200,6,0),0)</f>
        <v>0</v>
      </c>
      <c r="K159" s="27">
        <f>IFERROR(VLOOKUP(C159,kolo3!$C$6:$H$142,6,0),0)</f>
        <v>0</v>
      </c>
      <c r="L159" s="27">
        <f>IFERROR(VLOOKUP(C159,kolo4!$C$6:$H$147,6,0),0)</f>
        <v>0</v>
      </c>
      <c r="M159" s="27">
        <f>IFERROR(VLOOKUP(C159,kolo5!$C$6:$H$144,6,0),0)</f>
        <v>0</v>
      </c>
      <c r="N159" s="27">
        <f>IFERROR(VLOOKUP(C159,kolo6!$C$6:$H$141,6,0),0)</f>
        <v>0</v>
      </c>
      <c r="O159" s="27">
        <f>IFERROR(VLOOKUP(C159,kolo7!$C$6:$H$124,6,0),0)</f>
        <v>0</v>
      </c>
      <c r="P159" s="28">
        <f>IFERROR(VLOOKUP(C159,kolo8!$C$6:$H$132,6,0),0)</f>
        <v>0</v>
      </c>
      <c r="Q159" s="29">
        <f t="array" ref="Q159">SUM(LARGE(I159:P159,{1,2,3,4,5}))</f>
        <v>0</v>
      </c>
      <c r="R159" s="30">
        <f>IFERROR(VLOOKUP(C159,kolo9!$C$6:$H$137,6,0),0)</f>
        <v>0</v>
      </c>
      <c r="S159" s="27">
        <f>IFERROR(VLOOKUP(C159,kolo10!$C$6:$H$134,6,0),0)</f>
        <v>0</v>
      </c>
      <c r="T159" s="27">
        <f>IFERROR(VLOOKUP(C159,kolo11!$C$6:$H$137,6,0),0)</f>
        <v>0</v>
      </c>
      <c r="U159" s="31">
        <f>IFERROR(VLOOKUP(C159,kolo12!$C$6:$H$137,6,0),0)</f>
        <v>0</v>
      </c>
      <c r="V159" s="31">
        <f>IFERROR(VLOOKUP(C159,kolo13!$C$6:$H$140,6,0),0)</f>
        <v>0</v>
      </c>
      <c r="W159" s="31">
        <f>IFERROR(VLOOKUP(C159,kolo14!$C$6:$H$131,6,0),0)</f>
        <v>0</v>
      </c>
      <c r="X159" s="31">
        <f>IFERROR(VLOOKUP(C159,kolo15!$C$6:$H$144,6,0),0)</f>
        <v>0</v>
      </c>
      <c r="Y159" s="32">
        <f>IFERROR(VLOOKUP(C159,kolo16!$C$6:$H$131,6,0),0)</f>
        <v>0</v>
      </c>
      <c r="Z159" s="33">
        <f t="array" ref="Z159">SUM(LARGE(R159:Y159,{1,2,3,4,5}))</f>
        <v>0</v>
      </c>
      <c r="AA159" s="30">
        <f>IFERROR(VLOOKUP(C159,kolo17!$C$6:$H$200,6,0),0)</f>
        <v>0</v>
      </c>
      <c r="AB159" s="27">
        <f>IFERROR(VLOOKUP(C159,kolo18!$C$6:$H$131,6,0),0)</f>
        <v>0</v>
      </c>
      <c r="AC159" s="27">
        <f>IFERROR(VLOOKUP(C159,kolo19!$C$6:$H$132,6,0),0)</f>
        <v>0</v>
      </c>
      <c r="AD159" s="31">
        <f>IFERROR(VLOOKUP(C159,kolo20!$C$6:$H$200,6,0),0)</f>
        <v>0</v>
      </c>
      <c r="AE159" s="31">
        <f>IFERROR(VLOOKUP(C159,kolo21!$C$6:$H$200,6,0),0)</f>
        <v>0</v>
      </c>
      <c r="AF159" s="31">
        <f>IFERROR(VLOOKUP(C159,kolo22!$C$6:$H$200,6,0),0)</f>
        <v>0</v>
      </c>
      <c r="AG159" s="31">
        <f>IFERROR(VLOOKUP(C159,kolo23!$C$6:$H$200,6,0),0)</f>
        <v>0</v>
      </c>
      <c r="AH159" s="32">
        <f>IFERROR(VLOOKUP(C159,kolo24!$C$6:$H$200,6,0),0)</f>
        <v>0</v>
      </c>
      <c r="AI159" s="33">
        <f t="array" ref="AI159">SUM(LARGE(AA159:AH159,{1,2,3,4,5}))</f>
        <v>0</v>
      </c>
      <c r="AJ159" s="30">
        <f>IFERROR(VLOOKUP(C159,kolo25!$C$6:$H$200,6,0),0)</f>
        <v>0</v>
      </c>
      <c r="AK159" s="27">
        <f>IFERROR(VLOOKUP(C159,kolo26!$C$6:$H$200,6,0),0)</f>
        <v>0</v>
      </c>
      <c r="AL159" s="27">
        <f>IFERROR(VLOOKUP(C159,kolo27!$C$6:$H$200,6,0),0)</f>
        <v>0</v>
      </c>
      <c r="AM159" s="31">
        <f>IFERROR(VLOOKUP(C159,kolo28!$C$6:$H$200,6,0),0)</f>
        <v>0</v>
      </c>
      <c r="AN159" s="31">
        <f>IFERROR(VLOOKUP(C159,kolo29!$C$6:$H$200,6,0),0)</f>
        <v>0</v>
      </c>
      <c r="AO159" s="31">
        <f>IFERROR(VLOOKUP(C159,kolo30!$C$6:$H$200,6,0),0)</f>
        <v>0</v>
      </c>
      <c r="AP159" s="31">
        <f>IFERROR(VLOOKUP(C159,kolo31!$C$6:$H$200,6,0),0)</f>
        <v>0</v>
      </c>
      <c r="AQ159" s="34">
        <f>IFERROR(VLOOKUP(C159,kolo32!$C$6:$H$200,6,0),0)</f>
        <v>0</v>
      </c>
      <c r="AR159" s="35">
        <f t="array" ref="AR159">SUM(LARGE(AJ159:AQ159,{1,2,3,4,5}))</f>
        <v>0</v>
      </c>
      <c r="AS159" s="36">
        <f>Q159+Z159+AI159+AR159</f>
        <v>0</v>
      </c>
    </row>
    <row r="160" spans="1:45" ht="20.399999999999999" hidden="1">
      <c r="A160" s="18">
        <f t="shared" si="5"/>
        <v>88</v>
      </c>
      <c r="B160" s="19" t="s">
        <v>49</v>
      </c>
      <c r="C160" s="20" t="str">
        <f>Popis!A158</f>
        <v>Lončar Dominik</v>
      </c>
      <c r="D160" s="21">
        <f>Popis!B158</f>
        <v>0</v>
      </c>
      <c r="E160" s="22" t="str">
        <f>LEFT(F160)</f>
        <v>M</v>
      </c>
      <c r="F160" s="23" t="str">
        <f>Popis!E158</f>
        <v>Mun</v>
      </c>
      <c r="G160" s="24" t="s">
        <v>50</v>
      </c>
      <c r="H160" s="25">
        <f>1 + COUNTIFS($AS$6:$AS$950,"&gt;" &amp;$AS160, $F$6:$F$950, $F160)</f>
        <v>8</v>
      </c>
      <c r="I160" s="26">
        <f>IFERROR(VLOOKUP(C160,kolo1!$C$6:$H$128,6,0),0)</f>
        <v>0</v>
      </c>
      <c r="J160" s="27">
        <f>IFERROR(VLOOKUP(C160,kolo2!$C$6:$H$200,6,0),0)</f>
        <v>0</v>
      </c>
      <c r="K160" s="27">
        <f>IFERROR(VLOOKUP(C160,kolo3!$C$6:$H$142,6,0),0)</f>
        <v>0</v>
      </c>
      <c r="L160" s="27">
        <f>IFERROR(VLOOKUP(C160,kolo4!$C$6:$H$147,6,0),0)</f>
        <v>0</v>
      </c>
      <c r="M160" s="27">
        <f>IFERROR(VLOOKUP(C160,kolo5!$C$6:$H$144,6,0),0)</f>
        <v>0</v>
      </c>
      <c r="N160" s="27">
        <f>IFERROR(VLOOKUP(C160,kolo6!$C$6:$H$141,6,0),0)</f>
        <v>0</v>
      </c>
      <c r="O160" s="27">
        <f>IFERROR(VLOOKUP(C160,kolo7!$C$6:$H$124,6,0),0)</f>
        <v>0</v>
      </c>
      <c r="P160" s="28">
        <f>IFERROR(VLOOKUP(C160,kolo8!$C$6:$H$132,6,0),0)</f>
        <v>0</v>
      </c>
      <c r="Q160" s="29">
        <f t="array" ref="Q160">SUM(LARGE(I160:P160,{1,2,3,4,5}))</f>
        <v>0</v>
      </c>
      <c r="R160" s="30">
        <f>IFERROR(VLOOKUP(C160,kolo9!$C$6:$H$137,6,0),0)</f>
        <v>0</v>
      </c>
      <c r="S160" s="27">
        <f>IFERROR(VLOOKUP(C160,kolo10!$C$6:$H$134,6,0),0)</f>
        <v>0</v>
      </c>
      <c r="T160" s="27">
        <f>IFERROR(VLOOKUP(C160,kolo11!$C$6:$H$137,6,0),0)</f>
        <v>0</v>
      </c>
      <c r="U160" s="31">
        <f>IFERROR(VLOOKUP(C160,kolo12!$C$6:$H$137,6,0),0)</f>
        <v>0</v>
      </c>
      <c r="V160" s="31">
        <f>IFERROR(VLOOKUP(C160,kolo13!$C$6:$H$140,6,0),0)</f>
        <v>0</v>
      </c>
      <c r="W160" s="31">
        <f>IFERROR(VLOOKUP(C160,kolo14!$C$6:$H$131,6,0),0)</f>
        <v>0</v>
      </c>
      <c r="X160" s="31">
        <f>IFERROR(VLOOKUP(C160,kolo15!$C$6:$H$144,6,0),0)</f>
        <v>0</v>
      </c>
      <c r="Y160" s="32">
        <f>IFERROR(VLOOKUP(C160,kolo16!$C$6:$H$131,6,0),0)</f>
        <v>0</v>
      </c>
      <c r="Z160" s="33">
        <f t="array" ref="Z160">SUM(LARGE(R160:Y160,{1,2,3,4,5}))</f>
        <v>0</v>
      </c>
      <c r="AA160" s="30">
        <f>IFERROR(VLOOKUP(C160,kolo17!$C$6:$H$200,6,0),0)</f>
        <v>0</v>
      </c>
      <c r="AB160" s="27">
        <f>IFERROR(VLOOKUP(C160,kolo18!$C$6:$H$131,6,0),0)</f>
        <v>0</v>
      </c>
      <c r="AC160" s="27">
        <f>IFERROR(VLOOKUP(C160,kolo19!$C$6:$H$132,6,0),0)</f>
        <v>0</v>
      </c>
      <c r="AD160" s="31">
        <f>IFERROR(VLOOKUP(C160,kolo20!$C$6:$H$200,6,0),0)</f>
        <v>0</v>
      </c>
      <c r="AE160" s="31">
        <f>IFERROR(VLOOKUP(C160,kolo21!$C$6:$H$200,6,0),0)</f>
        <v>0</v>
      </c>
      <c r="AF160" s="31">
        <f>IFERROR(VLOOKUP(C160,kolo22!$C$6:$H$200,6,0),0)</f>
        <v>0</v>
      </c>
      <c r="AG160" s="31">
        <f>IFERROR(VLOOKUP(C160,kolo23!$C$6:$H$200,6,0),0)</f>
        <v>0</v>
      </c>
      <c r="AH160" s="32">
        <f>IFERROR(VLOOKUP(C160,kolo24!$C$6:$H$200,6,0),0)</f>
        <v>0</v>
      </c>
      <c r="AI160" s="33">
        <f t="array" ref="AI160">SUM(LARGE(AA160:AH160,{1,2,3,4,5}))</f>
        <v>0</v>
      </c>
      <c r="AJ160" s="30">
        <f>IFERROR(VLOOKUP(C160,kolo25!$C$6:$H$200,6,0),0)</f>
        <v>0</v>
      </c>
      <c r="AK160" s="27">
        <f>IFERROR(VLOOKUP(C160,kolo26!$C$6:$H$200,6,0),0)</f>
        <v>0</v>
      </c>
      <c r="AL160" s="27">
        <f>IFERROR(VLOOKUP(C160,kolo27!$C$6:$H$200,6,0),0)</f>
        <v>0</v>
      </c>
      <c r="AM160" s="31">
        <f>IFERROR(VLOOKUP(C160,kolo28!$C$6:$H$200,6,0),0)</f>
        <v>0</v>
      </c>
      <c r="AN160" s="31">
        <f>IFERROR(VLOOKUP(C160,kolo29!$C$6:$H$200,6,0),0)</f>
        <v>0</v>
      </c>
      <c r="AO160" s="31">
        <f>IFERROR(VLOOKUP(C160,kolo30!$C$6:$H$200,6,0),0)</f>
        <v>0</v>
      </c>
      <c r="AP160" s="31">
        <f>IFERROR(VLOOKUP(C160,kolo31!$C$6:$H$200,6,0),0)</f>
        <v>0</v>
      </c>
      <c r="AQ160" s="34">
        <f>IFERROR(VLOOKUP(C160,kolo32!$C$6:$H$200,6,0),0)</f>
        <v>0</v>
      </c>
      <c r="AR160" s="35">
        <f t="array" ref="AR160">SUM(LARGE(AJ160:AQ160,{1,2,3,4,5}))</f>
        <v>0</v>
      </c>
      <c r="AS160" s="36">
        <f>Q160+Z160+AI160+AR160</f>
        <v>0</v>
      </c>
    </row>
    <row r="161" spans="1:45" ht="20.399999999999999" hidden="1">
      <c r="A161" s="18">
        <f t="shared" si="5"/>
        <v>16</v>
      </c>
      <c r="B161" s="19" t="s">
        <v>49</v>
      </c>
      <c r="C161" s="20" t="str">
        <f>Popis!A159</f>
        <v>Lovreković Tea</v>
      </c>
      <c r="D161" s="21">
        <f>Popis!B159</f>
        <v>0</v>
      </c>
      <c r="E161" s="22" t="str">
        <f>LEFT(F161)</f>
        <v>Ž</v>
      </c>
      <c r="F161" s="23" t="str">
        <f>Popis!E159</f>
        <v>Žun</v>
      </c>
      <c r="G161" s="24" t="s">
        <v>50</v>
      </c>
      <c r="H161" s="25">
        <f>1 + COUNTIFS($AS$6:$AS$950,"&gt;" &amp;$AS161, $F$6:$F$950, $F161)</f>
        <v>1</v>
      </c>
      <c r="I161" s="26">
        <f>IFERROR(VLOOKUP(C161,kolo1!$C$6:$H$128,6,0),0)</f>
        <v>0</v>
      </c>
      <c r="J161" s="27">
        <f>IFERROR(VLOOKUP(C161,kolo2!$C$6:$H$200,6,0),0)</f>
        <v>0</v>
      </c>
      <c r="K161" s="27">
        <f>IFERROR(VLOOKUP(C161,kolo3!$C$6:$H$142,6,0),0)</f>
        <v>0</v>
      </c>
      <c r="L161" s="27">
        <f>IFERROR(VLOOKUP(C161,kolo4!$C$6:$H$147,6,0),0)</f>
        <v>0</v>
      </c>
      <c r="M161" s="27">
        <f>IFERROR(VLOOKUP(C161,kolo5!$C$6:$H$144,6,0),0)</f>
        <v>0</v>
      </c>
      <c r="N161" s="27">
        <f>IFERROR(VLOOKUP(C161,kolo6!$C$6:$H$141,6,0),0)</f>
        <v>0</v>
      </c>
      <c r="O161" s="27">
        <f>IFERROR(VLOOKUP(C161,kolo7!$C$6:$H$124,6,0),0)</f>
        <v>0</v>
      </c>
      <c r="P161" s="28">
        <f>IFERROR(VLOOKUP(C161,kolo8!$C$6:$H$132,6,0),0)</f>
        <v>0</v>
      </c>
      <c r="Q161" s="29">
        <f t="array" ref="Q161">SUM(LARGE(I161:P161,{1,2,3,4,5}))</f>
        <v>0</v>
      </c>
      <c r="R161" s="30">
        <f>IFERROR(VLOOKUP(C161,kolo9!$C$6:$H$137,6,0),0)</f>
        <v>0</v>
      </c>
      <c r="S161" s="27">
        <f>IFERROR(VLOOKUP(C161,kolo10!$C$6:$H$134,6,0),0)</f>
        <v>0</v>
      </c>
      <c r="T161" s="27">
        <f>IFERROR(VLOOKUP(C161,kolo11!$C$6:$H$137,6,0),0)</f>
        <v>0</v>
      </c>
      <c r="U161" s="31">
        <f>IFERROR(VLOOKUP(C161,kolo12!$C$6:$H$137,6,0),0)</f>
        <v>0</v>
      </c>
      <c r="V161" s="31">
        <f>IFERROR(VLOOKUP(C161,kolo13!$C$6:$H$140,6,0),0)</f>
        <v>0</v>
      </c>
      <c r="W161" s="31">
        <f>IFERROR(VLOOKUP(C161,kolo14!$C$6:$H$131,6,0),0)</f>
        <v>0</v>
      </c>
      <c r="X161" s="31">
        <f>IFERROR(VLOOKUP(C161,kolo15!$C$6:$H$144,6,0),0)</f>
        <v>0</v>
      </c>
      <c r="Y161" s="32">
        <f>IFERROR(VLOOKUP(C161,kolo16!$C$6:$H$131,6,0),0)</f>
        <v>0</v>
      </c>
      <c r="Z161" s="33">
        <f t="array" ref="Z161">SUM(LARGE(R161:Y161,{1,2,3,4,5}))</f>
        <v>0</v>
      </c>
      <c r="AA161" s="30">
        <f>IFERROR(VLOOKUP(C161,kolo17!$C$6:$H$200,6,0),0)</f>
        <v>0</v>
      </c>
      <c r="AB161" s="27">
        <f>IFERROR(VLOOKUP(C161,kolo18!$C$6:$H$131,6,0),0)</f>
        <v>0</v>
      </c>
      <c r="AC161" s="27">
        <f>IFERROR(VLOOKUP(C161,kolo19!$C$6:$H$132,6,0),0)</f>
        <v>0</v>
      </c>
      <c r="AD161" s="31">
        <f>IFERROR(VLOOKUP(C161,kolo20!$C$6:$H$200,6,0),0)</f>
        <v>0</v>
      </c>
      <c r="AE161" s="31">
        <f>IFERROR(VLOOKUP(C161,kolo21!$C$6:$H$200,6,0),0)</f>
        <v>0</v>
      </c>
      <c r="AF161" s="31">
        <f>IFERROR(VLOOKUP(C161,kolo22!$C$6:$H$200,6,0),0)</f>
        <v>0</v>
      </c>
      <c r="AG161" s="31">
        <f>IFERROR(VLOOKUP(C161,kolo23!$C$6:$H$200,6,0),0)</f>
        <v>0</v>
      </c>
      <c r="AH161" s="32">
        <f>IFERROR(VLOOKUP(C161,kolo24!$C$6:$H$200,6,0),0)</f>
        <v>0</v>
      </c>
      <c r="AI161" s="33">
        <f t="array" ref="AI161">SUM(LARGE(AA161:AH161,{1,2,3,4,5}))</f>
        <v>0</v>
      </c>
      <c r="AJ161" s="30">
        <f>IFERROR(VLOOKUP(C161,kolo25!$C$6:$H$200,6,0),0)</f>
        <v>0</v>
      </c>
      <c r="AK161" s="27">
        <f>IFERROR(VLOOKUP(C161,kolo26!$C$6:$H$200,6,0),0)</f>
        <v>0</v>
      </c>
      <c r="AL161" s="27">
        <f>IFERROR(VLOOKUP(C161,kolo27!$C$6:$H$200,6,0),0)</f>
        <v>0</v>
      </c>
      <c r="AM161" s="31">
        <f>IFERROR(VLOOKUP(C161,kolo28!$C$6:$H$200,6,0),0)</f>
        <v>0</v>
      </c>
      <c r="AN161" s="31">
        <f>IFERROR(VLOOKUP(C161,kolo29!$C$6:$H$200,6,0),0)</f>
        <v>0</v>
      </c>
      <c r="AO161" s="31">
        <f>IFERROR(VLOOKUP(C161,kolo30!$C$6:$H$200,6,0),0)</f>
        <v>0</v>
      </c>
      <c r="AP161" s="31">
        <f>IFERROR(VLOOKUP(C161,kolo31!$C$6:$H$200,6,0),0)</f>
        <v>0</v>
      </c>
      <c r="AQ161" s="34">
        <f>IFERROR(VLOOKUP(C161,kolo32!$C$6:$H$200,6,0),0)</f>
        <v>0</v>
      </c>
      <c r="AR161" s="35">
        <f t="array" ref="AR161">SUM(LARGE(AJ161:AQ161,{1,2,3,4,5}))</f>
        <v>0</v>
      </c>
      <c r="AS161" s="36">
        <f>Q161+Z161+AI161+AR161</f>
        <v>0</v>
      </c>
    </row>
    <row r="162" spans="1:45" ht="20.399999999999999">
      <c r="A162" s="18">
        <f t="shared" si="5"/>
        <v>39</v>
      </c>
      <c r="B162" s="19" t="s">
        <v>49</v>
      </c>
      <c r="C162" s="20" t="str">
        <f>Popis!A42</f>
        <v>Burić Josip</v>
      </c>
      <c r="D162" s="21">
        <f>Popis!B42</f>
        <v>1962</v>
      </c>
      <c r="E162" s="22" t="str">
        <f>LEFT(F162)</f>
        <v>M</v>
      </c>
      <c r="F162" s="23" t="str">
        <f>Popis!E42</f>
        <v>M55</v>
      </c>
      <c r="G162" s="24" t="s">
        <v>50</v>
      </c>
      <c r="H162" s="25">
        <f>1 + COUNTIFS($AS$6:$AS$950,"&gt;" &amp;$AS162, $F$6:$F$950, $F162)</f>
        <v>5</v>
      </c>
      <c r="I162" s="26">
        <f>IFERROR(VLOOKUP(C162,kolo1!$C$6:$H$128,6,0),0)</f>
        <v>33.453106575018126</v>
      </c>
      <c r="J162" s="27">
        <f>IFERROR(VLOOKUP(C162,kolo2!$C$6:$H$200,6,0),0)</f>
        <v>33.669183585325769</v>
      </c>
      <c r="K162" s="27">
        <f>IFERROR(VLOOKUP(C162,kolo3!$C$6:$H$142,6,0),0)</f>
        <v>39.763046389073423</v>
      </c>
      <c r="L162" s="27">
        <f>IFERROR(VLOOKUP(C162,kolo4!$C$6:$H$147,6,0),0)</f>
        <v>41.163780096081183</v>
      </c>
      <c r="M162" s="27">
        <f>IFERROR(VLOOKUP(C162,kolo5!$C$6:$H$144,6,0),0)</f>
        <v>40.663313257465092</v>
      </c>
      <c r="N162" s="27">
        <f>IFERROR(VLOOKUP(C162,kolo6!$C$6:$H$141,6,0),0)</f>
        <v>42.192834897294908</v>
      </c>
      <c r="O162" s="27">
        <f>IFERROR(VLOOKUP(C162,kolo7!$C$6:$H$124,6,0),0)</f>
        <v>0</v>
      </c>
      <c r="P162" s="28">
        <f>IFERROR(VLOOKUP(C162,kolo8!$C$6:$H$132,6,0),0)</f>
        <v>43.386815696172107</v>
      </c>
      <c r="Q162" s="29">
        <f t="array" ref="Q162">SUM(LARGE(I162:P162,{1,2,3,4,5}))</f>
        <v>207.16979033608672</v>
      </c>
      <c r="R162" s="30">
        <f>IFERROR(VLOOKUP(C162,kolo9!$C$6:$H$137,6,0),0)</f>
        <v>0</v>
      </c>
      <c r="S162" s="27">
        <f>IFERROR(VLOOKUP(C162,kolo10!$C$6:$H$134,6,0),0)</f>
        <v>0</v>
      </c>
      <c r="T162" s="27">
        <f>IFERROR(VLOOKUP(C162,kolo11!$C$6:$H$137,6,0),0)</f>
        <v>0</v>
      </c>
      <c r="U162" s="31">
        <f>IFERROR(VLOOKUP(C162,kolo12!$C$6:$H$137,6,0),0)</f>
        <v>0</v>
      </c>
      <c r="V162" s="31">
        <f>IFERROR(VLOOKUP(C162,kolo13!$C$6:$H$140,6,0),0)</f>
        <v>0</v>
      </c>
      <c r="W162" s="31">
        <f>IFERROR(VLOOKUP(C162,kolo14!$C$6:$H$131,6,0),0)</f>
        <v>0</v>
      </c>
      <c r="X162" s="31">
        <f>IFERROR(VLOOKUP(C162,kolo15!$C$6:$H$144,6,0),0)</f>
        <v>0</v>
      </c>
      <c r="Y162" s="32">
        <f>IFERROR(VLOOKUP(C162,kolo16!$C$6:$H$131,6,0),0)</f>
        <v>0</v>
      </c>
      <c r="Z162" s="33">
        <f t="array" ref="Z162">SUM(LARGE(R162:Y162,{1,2,3,4,5}))</f>
        <v>0</v>
      </c>
      <c r="AA162" s="30">
        <f>IFERROR(VLOOKUP(C162,kolo17!$C$6:$H$200,6,0),0)</f>
        <v>0</v>
      </c>
      <c r="AB162" s="27">
        <f>IFERROR(VLOOKUP(C162,kolo18!$C$6:$H$131,6,0),0)</f>
        <v>0</v>
      </c>
      <c r="AC162" s="27">
        <f>IFERROR(VLOOKUP(C162,kolo19!$C$6:$H$132,6,0),0)</f>
        <v>0</v>
      </c>
      <c r="AD162" s="31">
        <f>IFERROR(VLOOKUP(C162,kolo20!$C$6:$H$200,6,0),0)</f>
        <v>0</v>
      </c>
      <c r="AE162" s="31">
        <f>IFERROR(VLOOKUP(C162,kolo21!$C$6:$H$200,6,0),0)</f>
        <v>0</v>
      </c>
      <c r="AF162" s="31">
        <f>IFERROR(VLOOKUP(C162,kolo22!$C$6:$H$200,6,0),0)</f>
        <v>0</v>
      </c>
      <c r="AG162" s="31">
        <f>IFERROR(VLOOKUP(C162,kolo23!$C$6:$H$200,6,0),0)</f>
        <v>0</v>
      </c>
      <c r="AH162" s="32">
        <f>IFERROR(VLOOKUP(C162,kolo24!$C$6:$H$200,6,0),0)</f>
        <v>0</v>
      </c>
      <c r="AI162" s="33">
        <f t="array" ref="AI162">SUM(LARGE(AA162:AH162,{1,2,3,4,5}))</f>
        <v>0</v>
      </c>
      <c r="AJ162" s="30">
        <f>IFERROR(VLOOKUP(C162,kolo25!$C$6:$H$200,6,0),0)</f>
        <v>0</v>
      </c>
      <c r="AK162" s="27">
        <f>IFERROR(VLOOKUP(C162,kolo26!$C$6:$H$200,6,0),0)</f>
        <v>0</v>
      </c>
      <c r="AL162" s="27">
        <f>IFERROR(VLOOKUP(C162,kolo27!$C$6:$H$200,6,0),0)</f>
        <v>0</v>
      </c>
      <c r="AM162" s="31">
        <f>IFERROR(VLOOKUP(C162,kolo28!$C$6:$H$200,6,0),0)</f>
        <v>0</v>
      </c>
      <c r="AN162" s="31">
        <f>IFERROR(VLOOKUP(C162,kolo29!$C$6:$H$200,6,0),0)</f>
        <v>0</v>
      </c>
      <c r="AO162" s="31">
        <f>IFERROR(VLOOKUP(C162,kolo30!$C$6:$H$200,6,0),0)</f>
        <v>0</v>
      </c>
      <c r="AP162" s="31">
        <f>IFERROR(VLOOKUP(C162,kolo31!$C$6:$H$200,6,0),0)</f>
        <v>0</v>
      </c>
      <c r="AQ162" s="34">
        <f>IFERROR(VLOOKUP(C162,kolo32!$C$6:$H$200,6,0),0)</f>
        <v>0</v>
      </c>
      <c r="AR162" s="35">
        <f t="array" ref="AR162">SUM(LARGE(AJ162:AQ162,{1,2,3,4,5}))</f>
        <v>0</v>
      </c>
      <c r="AS162" s="36">
        <f>Q162+Z162+AI162+AR162</f>
        <v>207.16979033608672</v>
      </c>
    </row>
    <row r="163" spans="1:45" ht="20.399999999999999">
      <c r="A163" s="18">
        <f t="shared" si="5"/>
        <v>40</v>
      </c>
      <c r="B163" s="19" t="s">
        <v>49</v>
      </c>
      <c r="C163" s="20" t="str">
        <f>Popis!A57</f>
        <v>Čičko Ivan</v>
      </c>
      <c r="D163" s="21">
        <f>Popis!B57</f>
        <v>1973</v>
      </c>
      <c r="E163" s="22" t="str">
        <f>LEFT(F163)</f>
        <v>M</v>
      </c>
      <c r="F163" s="23" t="str">
        <f>Popis!E57</f>
        <v>M45</v>
      </c>
      <c r="G163" s="24" t="s">
        <v>50</v>
      </c>
      <c r="H163" s="25">
        <f>1 + COUNTIFS($AS$6:$AS$950,"&gt;" &amp;$AS163, $F$6:$F$950, $F163)</f>
        <v>6</v>
      </c>
      <c r="I163" s="26">
        <f>IFERROR(VLOOKUP(C163,kolo1!$C$6:$H$128,6,0),0)</f>
        <v>0</v>
      </c>
      <c r="J163" s="27">
        <f>IFERROR(VLOOKUP(C163,kolo2!$C$6:$H$200,6,0),0)</f>
        <v>0</v>
      </c>
      <c r="K163" s="27">
        <f>IFERROR(VLOOKUP(C163,kolo3!$C$6:$H$142,6,0),0)</f>
        <v>0</v>
      </c>
      <c r="L163" s="27">
        <f>IFERROR(VLOOKUP(C163,kolo4!$C$6:$H$147,6,0),0)</f>
        <v>29.644223448594865</v>
      </c>
      <c r="M163" s="27">
        <f>IFERROR(VLOOKUP(C163,kolo5!$C$6:$H$144,6,0),0)</f>
        <v>0</v>
      </c>
      <c r="N163" s="27">
        <f>IFERROR(VLOOKUP(C163,kolo6!$C$6:$H$141,6,0),0)</f>
        <v>32.712881422707341</v>
      </c>
      <c r="O163" s="27">
        <f>IFERROR(VLOOKUP(C163,kolo7!$C$6:$H$124,6,0),0)</f>
        <v>32.740423312813881</v>
      </c>
      <c r="P163" s="28">
        <f>IFERROR(VLOOKUP(C163,kolo8!$C$6:$H$132,6,0),0)</f>
        <v>0</v>
      </c>
      <c r="Q163" s="29">
        <f t="array" ref="Q163">SUM(LARGE(I163:P163,{1,2,3,4,5}))</f>
        <v>95.097528184116072</v>
      </c>
      <c r="R163" s="30">
        <f>IFERROR(VLOOKUP(C163,kolo9!$C$6:$H$137,6,0),0)</f>
        <v>26.192338650251106</v>
      </c>
      <c r="S163" s="27">
        <f>IFERROR(VLOOKUP(C163,kolo10!$C$6:$H$134,6,0),0)</f>
        <v>24.967137696617289</v>
      </c>
      <c r="T163" s="27">
        <f>IFERROR(VLOOKUP(C163,kolo11!$C$6:$H$137,6,0),0)</f>
        <v>0</v>
      </c>
      <c r="U163" s="31">
        <f>IFERROR(VLOOKUP(C163,kolo12!$C$6:$H$137,6,0),0)</f>
        <v>0</v>
      </c>
      <c r="V163" s="31">
        <f>IFERROR(VLOOKUP(C163,kolo13!$C$6:$H$140,6,0),0)</f>
        <v>27.453120623931106</v>
      </c>
      <c r="W163" s="31">
        <f>IFERROR(VLOOKUP(C163,kolo14!$C$6:$H$131,6,0),0)</f>
        <v>26.857343264257587</v>
      </c>
      <c r="X163" s="31">
        <f>IFERROR(VLOOKUP(C163,kolo15!$C$6:$H$144,6,0),0)</f>
        <v>0</v>
      </c>
      <c r="Y163" s="32">
        <f>IFERROR(VLOOKUP(C163,kolo16!$C$6:$H$131,6,0),0)</f>
        <v>0</v>
      </c>
      <c r="Z163" s="33">
        <f t="array" ref="Z163">SUM(LARGE(R163:Y163,{1,2,3,4,5}))</f>
        <v>105.46994023505708</v>
      </c>
      <c r="AA163" s="30">
        <f>IFERROR(VLOOKUP(C163,kolo17!$C$6:$H$200,6,0),0)</f>
        <v>0</v>
      </c>
      <c r="AB163" s="27">
        <f>IFERROR(VLOOKUP(C163,kolo18!$C$6:$H$131,6,0),0)</f>
        <v>0</v>
      </c>
      <c r="AC163" s="27">
        <f>IFERROR(VLOOKUP(C163,kolo19!$C$6:$H$132,6,0),0)</f>
        <v>0</v>
      </c>
      <c r="AD163" s="31">
        <f>IFERROR(VLOOKUP(C163,kolo20!$C$6:$H$200,6,0),0)</f>
        <v>0</v>
      </c>
      <c r="AE163" s="31">
        <f>IFERROR(VLOOKUP(C163,kolo21!$C$6:$H$200,6,0),0)</f>
        <v>0</v>
      </c>
      <c r="AF163" s="31">
        <f>IFERROR(VLOOKUP(C163,kolo22!$C$6:$H$200,6,0),0)</f>
        <v>0</v>
      </c>
      <c r="AG163" s="31">
        <f>IFERROR(VLOOKUP(C163,kolo23!$C$6:$H$200,6,0),0)</f>
        <v>0</v>
      </c>
      <c r="AH163" s="32">
        <f>IFERROR(VLOOKUP(C163,kolo24!$C$6:$H$200,6,0),0)</f>
        <v>0</v>
      </c>
      <c r="AI163" s="33">
        <f t="array" ref="AI163">SUM(LARGE(AA163:AH163,{1,2,3,4,5}))</f>
        <v>0</v>
      </c>
      <c r="AJ163" s="30">
        <f>IFERROR(VLOOKUP(C163,kolo25!$C$6:$H$200,6,0),0)</f>
        <v>0</v>
      </c>
      <c r="AK163" s="27">
        <f>IFERROR(VLOOKUP(C163,kolo26!$C$6:$H$200,6,0),0)</f>
        <v>0</v>
      </c>
      <c r="AL163" s="27">
        <f>IFERROR(VLOOKUP(C163,kolo27!$C$6:$H$200,6,0),0)</f>
        <v>0</v>
      </c>
      <c r="AM163" s="31">
        <f>IFERROR(VLOOKUP(C163,kolo28!$C$6:$H$200,6,0),0)</f>
        <v>0</v>
      </c>
      <c r="AN163" s="31">
        <f>IFERROR(VLOOKUP(C163,kolo29!$C$6:$H$200,6,0),0)</f>
        <v>0</v>
      </c>
      <c r="AO163" s="31">
        <f>IFERROR(VLOOKUP(C163,kolo30!$C$6:$H$200,6,0),0)</f>
        <v>0</v>
      </c>
      <c r="AP163" s="31">
        <f>IFERROR(VLOOKUP(C163,kolo31!$C$6:$H$200,6,0),0)</f>
        <v>0</v>
      </c>
      <c r="AQ163" s="34">
        <f>IFERROR(VLOOKUP(C163,kolo32!$C$6:$H$200,6,0),0)</f>
        <v>0</v>
      </c>
      <c r="AR163" s="35">
        <f t="array" ref="AR163">SUM(LARGE(AJ163:AQ163,{1,2,3,4,5}))</f>
        <v>0</v>
      </c>
      <c r="AS163" s="36">
        <f>Q163+Z163+AI163+AR163</f>
        <v>200.56746841917317</v>
      </c>
    </row>
    <row r="164" spans="1:45" ht="20.399999999999999" hidden="1">
      <c r="A164" s="18">
        <f t="shared" si="5"/>
        <v>16</v>
      </c>
      <c r="B164" s="19" t="s">
        <v>49</v>
      </c>
      <c r="C164" s="20" t="str">
        <f>Popis!A162</f>
        <v>Lukšić Anja Vida</v>
      </c>
      <c r="D164" s="21">
        <f>Popis!B162</f>
        <v>0</v>
      </c>
      <c r="E164" s="22" t="str">
        <f>LEFT(F164)</f>
        <v>Ž</v>
      </c>
      <c r="F164" s="23" t="str">
        <f>Popis!E162</f>
        <v>Žun</v>
      </c>
      <c r="G164" s="24" t="s">
        <v>50</v>
      </c>
      <c r="H164" s="25">
        <f>1 + COUNTIFS($AS$6:$AS$950,"&gt;" &amp;$AS164, $F$6:$F$950, $F164)</f>
        <v>1</v>
      </c>
      <c r="I164" s="26">
        <f>IFERROR(VLOOKUP(C164,kolo1!$C$6:$H$128,6,0),0)</f>
        <v>0</v>
      </c>
      <c r="J164" s="27">
        <f>IFERROR(VLOOKUP(C164,kolo2!$C$6:$H$200,6,0),0)</f>
        <v>0</v>
      </c>
      <c r="K164" s="27">
        <f>IFERROR(VLOOKUP(C164,kolo3!$C$6:$H$142,6,0),0)</f>
        <v>0</v>
      </c>
      <c r="L164" s="27">
        <f>IFERROR(VLOOKUP(C164,kolo4!$C$6:$H$147,6,0),0)</f>
        <v>0</v>
      </c>
      <c r="M164" s="27">
        <f>IFERROR(VLOOKUP(C164,kolo5!$C$6:$H$144,6,0),0)</f>
        <v>0</v>
      </c>
      <c r="N164" s="27">
        <f>IFERROR(VLOOKUP(C164,kolo6!$C$6:$H$141,6,0),0)</f>
        <v>0</v>
      </c>
      <c r="O164" s="27">
        <f>IFERROR(VLOOKUP(C164,kolo7!$C$6:$H$124,6,0),0)</f>
        <v>0</v>
      </c>
      <c r="P164" s="28">
        <f>IFERROR(VLOOKUP(C164,kolo8!$C$6:$H$132,6,0),0)</f>
        <v>0</v>
      </c>
      <c r="Q164" s="29">
        <f t="array" ref="Q164">SUM(LARGE(I164:P164,{1,2,3,4,5}))</f>
        <v>0</v>
      </c>
      <c r="R164" s="30">
        <f>IFERROR(VLOOKUP(C164,kolo9!$C$6:$H$137,6,0),0)</f>
        <v>0</v>
      </c>
      <c r="S164" s="27">
        <f>IFERROR(VLOOKUP(C164,kolo10!$C$6:$H$134,6,0),0)</f>
        <v>0</v>
      </c>
      <c r="T164" s="27">
        <f>IFERROR(VLOOKUP(C164,kolo11!$C$6:$H$137,6,0),0)</f>
        <v>0</v>
      </c>
      <c r="U164" s="31">
        <f>IFERROR(VLOOKUP(C164,kolo12!$C$6:$H$137,6,0),0)</f>
        <v>0</v>
      </c>
      <c r="V164" s="31">
        <f>IFERROR(VLOOKUP(C164,kolo13!$C$6:$H$140,6,0),0)</f>
        <v>0</v>
      </c>
      <c r="W164" s="31">
        <f>IFERROR(VLOOKUP(C164,kolo14!$C$6:$H$131,6,0),0)</f>
        <v>0</v>
      </c>
      <c r="X164" s="31">
        <f>IFERROR(VLOOKUP(C164,kolo15!$C$6:$H$144,6,0),0)</f>
        <v>0</v>
      </c>
      <c r="Y164" s="32">
        <f>IFERROR(VLOOKUP(C164,kolo16!$C$6:$H$131,6,0),0)</f>
        <v>0</v>
      </c>
      <c r="Z164" s="33">
        <f t="array" ref="Z164">SUM(LARGE(R164:Y164,{1,2,3,4,5}))</f>
        <v>0</v>
      </c>
      <c r="AA164" s="30">
        <f>IFERROR(VLOOKUP(C164,kolo17!$C$6:$H$200,6,0),0)</f>
        <v>0</v>
      </c>
      <c r="AB164" s="27">
        <f>IFERROR(VLOOKUP(C164,kolo18!$C$6:$H$131,6,0),0)</f>
        <v>0</v>
      </c>
      <c r="AC164" s="27">
        <f>IFERROR(VLOOKUP(C164,kolo19!$C$6:$H$132,6,0),0)</f>
        <v>0</v>
      </c>
      <c r="AD164" s="31">
        <f>IFERROR(VLOOKUP(C164,kolo20!$C$6:$H$200,6,0),0)</f>
        <v>0</v>
      </c>
      <c r="AE164" s="31">
        <f>IFERROR(VLOOKUP(C164,kolo21!$C$6:$H$200,6,0),0)</f>
        <v>0</v>
      </c>
      <c r="AF164" s="31">
        <f>IFERROR(VLOOKUP(C164,kolo22!$C$6:$H$200,6,0),0)</f>
        <v>0</v>
      </c>
      <c r="AG164" s="31">
        <f>IFERROR(VLOOKUP(C164,kolo23!$C$6:$H$200,6,0),0)</f>
        <v>0</v>
      </c>
      <c r="AH164" s="32">
        <f>IFERROR(VLOOKUP(C164,kolo24!$C$6:$H$200,6,0),0)</f>
        <v>0</v>
      </c>
      <c r="AI164" s="33">
        <f t="array" ref="AI164">SUM(LARGE(AA164:AH164,{1,2,3,4,5}))</f>
        <v>0</v>
      </c>
      <c r="AJ164" s="30">
        <f>IFERROR(VLOOKUP(C164,kolo25!$C$6:$H$200,6,0),0)</f>
        <v>0</v>
      </c>
      <c r="AK164" s="27">
        <f>IFERROR(VLOOKUP(C164,kolo26!$C$6:$H$200,6,0),0)</f>
        <v>0</v>
      </c>
      <c r="AL164" s="27">
        <f>IFERROR(VLOOKUP(C164,kolo27!$C$6:$H$200,6,0),0)</f>
        <v>0</v>
      </c>
      <c r="AM164" s="31">
        <f>IFERROR(VLOOKUP(C164,kolo28!$C$6:$H$200,6,0),0)</f>
        <v>0</v>
      </c>
      <c r="AN164" s="31">
        <f>IFERROR(VLOOKUP(C164,kolo29!$C$6:$H$200,6,0),0)</f>
        <v>0</v>
      </c>
      <c r="AO164" s="31">
        <f>IFERROR(VLOOKUP(C164,kolo30!$C$6:$H$200,6,0),0)</f>
        <v>0</v>
      </c>
      <c r="AP164" s="31">
        <f>IFERROR(VLOOKUP(C164,kolo31!$C$6:$H$200,6,0),0)</f>
        <v>0</v>
      </c>
      <c r="AQ164" s="34">
        <f>IFERROR(VLOOKUP(C164,kolo32!$C$6:$H$200,6,0),0)</f>
        <v>0</v>
      </c>
      <c r="AR164" s="35">
        <f t="array" ref="AR164">SUM(LARGE(AJ164:AQ164,{1,2,3,4,5}))</f>
        <v>0</v>
      </c>
      <c r="AS164" s="36">
        <f>Q164+Z164+AI164+AR164</f>
        <v>0</v>
      </c>
    </row>
    <row r="165" spans="1:45" ht="20.399999999999999" hidden="1">
      <c r="A165" s="18">
        <f t="shared" si="5"/>
        <v>16</v>
      </c>
      <c r="B165" s="19" t="s">
        <v>49</v>
      </c>
      <c r="C165" s="20" t="str">
        <f>Popis!A163</f>
        <v>Mahovlić Krpan Ines</v>
      </c>
      <c r="D165" s="21">
        <f>Popis!B163</f>
        <v>1977</v>
      </c>
      <c r="E165" s="22" t="str">
        <f>LEFT(F165)</f>
        <v>Ž</v>
      </c>
      <c r="F165" s="23" t="str">
        <f>Popis!E163</f>
        <v>Ž40</v>
      </c>
      <c r="G165" s="24" t="s">
        <v>50</v>
      </c>
      <c r="H165" s="25">
        <f>1 + COUNTIFS($AS$6:$AS$950,"&gt;" &amp;$AS165, $F$6:$F$950, $F165)</f>
        <v>3</v>
      </c>
      <c r="I165" s="26">
        <f>IFERROR(VLOOKUP(C165,kolo1!$C$6:$H$128,6,0),0)</f>
        <v>0</v>
      </c>
      <c r="J165" s="27">
        <f>IFERROR(VLOOKUP(C165,kolo2!$C$6:$H$200,6,0),0)</f>
        <v>0</v>
      </c>
      <c r="K165" s="27">
        <f>IFERROR(VLOOKUP(C165,kolo3!$C$6:$H$142,6,0),0)</f>
        <v>0</v>
      </c>
      <c r="L165" s="27">
        <f>IFERROR(VLOOKUP(C165,kolo4!$C$6:$H$147,6,0),0)</f>
        <v>0</v>
      </c>
      <c r="M165" s="27">
        <f>IFERROR(VLOOKUP(C165,kolo5!$C$6:$H$144,6,0),0)</f>
        <v>0</v>
      </c>
      <c r="N165" s="27">
        <f>IFERROR(VLOOKUP(C165,kolo6!$C$6:$H$141,6,0),0)</f>
        <v>0</v>
      </c>
      <c r="O165" s="27">
        <f>IFERROR(VLOOKUP(C165,kolo7!$C$6:$H$124,6,0),0)</f>
        <v>0</v>
      </c>
      <c r="P165" s="28">
        <f>IFERROR(VLOOKUP(C165,kolo8!$C$6:$H$132,6,0),0)</f>
        <v>0</v>
      </c>
      <c r="Q165" s="29">
        <f t="array" ref="Q165">SUM(LARGE(I165:P165,{1,2,3,4,5}))</f>
        <v>0</v>
      </c>
      <c r="R165" s="30">
        <f>IFERROR(VLOOKUP(C165,kolo9!$C$6:$H$137,6,0),0)</f>
        <v>0</v>
      </c>
      <c r="S165" s="27">
        <f>IFERROR(VLOOKUP(C165,kolo10!$C$6:$H$134,6,0),0)</f>
        <v>0</v>
      </c>
      <c r="T165" s="27">
        <f>IFERROR(VLOOKUP(C165,kolo11!$C$6:$H$137,6,0),0)</f>
        <v>0</v>
      </c>
      <c r="U165" s="31">
        <f>IFERROR(VLOOKUP(C165,kolo12!$C$6:$H$137,6,0),0)</f>
        <v>0</v>
      </c>
      <c r="V165" s="31">
        <f>IFERROR(VLOOKUP(C165,kolo13!$C$6:$H$140,6,0),0)</f>
        <v>0</v>
      </c>
      <c r="W165" s="31">
        <f>IFERROR(VLOOKUP(C165,kolo14!$C$6:$H$131,6,0),0)</f>
        <v>0</v>
      </c>
      <c r="X165" s="31">
        <f>IFERROR(VLOOKUP(C165,kolo15!$C$6:$H$144,6,0),0)</f>
        <v>0</v>
      </c>
      <c r="Y165" s="32">
        <f>IFERROR(VLOOKUP(C165,kolo16!$C$6:$H$131,6,0),0)</f>
        <v>0</v>
      </c>
      <c r="Z165" s="33">
        <f t="array" ref="Z165">SUM(LARGE(R165:Y165,{1,2,3,4,5}))</f>
        <v>0</v>
      </c>
      <c r="AA165" s="30">
        <f>IFERROR(VLOOKUP(C165,kolo17!$C$6:$H$200,6,0),0)</f>
        <v>0</v>
      </c>
      <c r="AB165" s="27">
        <f>IFERROR(VLOOKUP(C165,kolo18!$C$6:$H$131,6,0),0)</f>
        <v>0</v>
      </c>
      <c r="AC165" s="27">
        <f>IFERROR(VLOOKUP(C165,kolo19!$C$6:$H$132,6,0),0)</f>
        <v>0</v>
      </c>
      <c r="AD165" s="31">
        <f>IFERROR(VLOOKUP(C165,kolo20!$C$6:$H$200,6,0),0)</f>
        <v>0</v>
      </c>
      <c r="AE165" s="31">
        <f>IFERROR(VLOOKUP(C165,kolo21!$C$6:$H$200,6,0),0)</f>
        <v>0</v>
      </c>
      <c r="AF165" s="31">
        <f>IFERROR(VLOOKUP(C165,kolo22!$C$6:$H$200,6,0),0)</f>
        <v>0</v>
      </c>
      <c r="AG165" s="31">
        <f>IFERROR(VLOOKUP(C165,kolo23!$C$6:$H$200,6,0),0)</f>
        <v>0</v>
      </c>
      <c r="AH165" s="32">
        <f>IFERROR(VLOOKUP(C165,kolo24!$C$6:$H$200,6,0),0)</f>
        <v>0</v>
      </c>
      <c r="AI165" s="33">
        <f t="array" ref="AI165">SUM(LARGE(AA165:AH165,{1,2,3,4,5}))</f>
        <v>0</v>
      </c>
      <c r="AJ165" s="30">
        <f>IFERROR(VLOOKUP(C165,kolo25!$C$6:$H$200,6,0),0)</f>
        <v>0</v>
      </c>
      <c r="AK165" s="27">
        <f>IFERROR(VLOOKUP(C165,kolo26!$C$6:$H$200,6,0),0)</f>
        <v>0</v>
      </c>
      <c r="AL165" s="27">
        <f>IFERROR(VLOOKUP(C165,kolo27!$C$6:$H$200,6,0),0)</f>
        <v>0</v>
      </c>
      <c r="AM165" s="31">
        <f>IFERROR(VLOOKUP(C165,kolo28!$C$6:$H$200,6,0),0)</f>
        <v>0</v>
      </c>
      <c r="AN165" s="31">
        <f>IFERROR(VLOOKUP(C165,kolo29!$C$6:$H$200,6,0),0)</f>
        <v>0</v>
      </c>
      <c r="AO165" s="31">
        <f>IFERROR(VLOOKUP(C165,kolo30!$C$6:$H$200,6,0),0)</f>
        <v>0</v>
      </c>
      <c r="AP165" s="31">
        <f>IFERROR(VLOOKUP(C165,kolo31!$C$6:$H$200,6,0),0)</f>
        <v>0</v>
      </c>
      <c r="AQ165" s="34">
        <f>IFERROR(VLOOKUP(C165,kolo32!$C$6:$H$200,6,0),0)</f>
        <v>0</v>
      </c>
      <c r="AR165" s="35">
        <f t="array" ref="AR165">SUM(LARGE(AJ165:AQ165,{1,2,3,4,5}))</f>
        <v>0</v>
      </c>
      <c r="AS165" s="36">
        <f>Q165+Z165+AI165+AR165</f>
        <v>0</v>
      </c>
    </row>
    <row r="166" spans="1:45" ht="20.399999999999999">
      <c r="A166" s="18">
        <f t="shared" si="5"/>
        <v>41</v>
      </c>
      <c r="B166" s="19" t="s">
        <v>49</v>
      </c>
      <c r="C166" s="20" t="str">
        <f>Popis!A297</f>
        <v>Dimitrijević Marko</v>
      </c>
      <c r="D166" s="21">
        <f>Popis!B297</f>
        <v>1998</v>
      </c>
      <c r="E166" s="22" t="str">
        <f>LEFT(F166)</f>
        <v>M</v>
      </c>
      <c r="F166" s="23" t="str">
        <f>Popis!E297</f>
        <v>MS</v>
      </c>
      <c r="G166" s="24" t="s">
        <v>50</v>
      </c>
      <c r="H166" s="25">
        <f>1 + COUNTIFS($AS$6:$AS$950,"&gt;" &amp;$AS166, $F$6:$F$950, $F166)</f>
        <v>6</v>
      </c>
      <c r="I166" s="26">
        <f>IFERROR(VLOOKUP(C166,kolo1!$C$6:$H$128,6,0),0)</f>
        <v>0</v>
      </c>
      <c r="J166" s="27">
        <f>IFERROR(VLOOKUP(C166,kolo2!$C$6:$H$200,6,0),0)</f>
        <v>0</v>
      </c>
      <c r="K166" s="27">
        <f>IFERROR(VLOOKUP(C166,kolo3!$C$6:$H$142,6,0),0)</f>
        <v>0</v>
      </c>
      <c r="L166" s="27">
        <f>IFERROR(VLOOKUP(C166,kolo4!$C$6:$H$147,6,0),0)</f>
        <v>0</v>
      </c>
      <c r="M166" s="27">
        <f>IFERROR(VLOOKUP(C166,kolo5!$C$6:$H$144,6,0),0)</f>
        <v>0</v>
      </c>
      <c r="N166" s="27">
        <f>IFERROR(VLOOKUP(C166,kolo6!$C$6:$H$141,6,0),0)</f>
        <v>0</v>
      </c>
      <c r="O166" s="27">
        <f>IFERROR(VLOOKUP(C166,kolo7!$C$6:$H$124,6,0),0)</f>
        <v>0</v>
      </c>
      <c r="P166" s="28">
        <f>IFERROR(VLOOKUP(C166,kolo8!$C$6:$H$132,6,0),0)</f>
        <v>0</v>
      </c>
      <c r="Q166" s="29">
        <f t="array" ref="Q166">SUM(LARGE(I166:P166,{1,2,3,4,5}))</f>
        <v>0</v>
      </c>
      <c r="R166" s="30">
        <f>IFERROR(VLOOKUP(C166,kolo9!$C$6:$H$137,6,0),0)</f>
        <v>36.497734056884909</v>
      </c>
      <c r="S166" s="27">
        <f>IFERROR(VLOOKUP(C166,kolo10!$C$6:$H$134,6,0),0)</f>
        <v>37.716967656361589</v>
      </c>
      <c r="T166" s="27">
        <f>IFERROR(VLOOKUP(C166,kolo11!$C$6:$H$137,6,0),0)</f>
        <v>37.808569244142817</v>
      </c>
      <c r="U166" s="31">
        <f>IFERROR(VLOOKUP(C166,kolo12!$C$6:$H$137,6,0),0)</f>
        <v>41.202520087655223</v>
      </c>
      <c r="V166" s="31">
        <f>IFERROR(VLOOKUP(C166,kolo13!$C$6:$H$140,6,0),0)</f>
        <v>0</v>
      </c>
      <c r="W166" s="31">
        <f>IFERROR(VLOOKUP(C166,kolo14!$C$6:$H$131,6,0),0)</f>
        <v>0</v>
      </c>
      <c r="X166" s="31">
        <f>IFERROR(VLOOKUP(C166,kolo15!$C$6:$H$144,6,0),0)</f>
        <v>38.334003923992341</v>
      </c>
      <c r="Y166" s="32">
        <f>IFERROR(VLOOKUP(C166,kolo16!$C$6:$H$131,6,0),0)</f>
        <v>40.312421264802211</v>
      </c>
      <c r="Z166" s="33">
        <f t="array" ref="Z166">SUM(LARGE(R166:Y166,{1,2,3,4,5}))</f>
        <v>195.37448217695419</v>
      </c>
      <c r="AA166" s="30">
        <f>IFERROR(VLOOKUP(C166,kolo17!$C$6:$H$200,6,0),0)</f>
        <v>0</v>
      </c>
      <c r="AB166" s="27">
        <f>IFERROR(VLOOKUP(C166,kolo18!$C$6:$H$131,6,0),0)</f>
        <v>0</v>
      </c>
      <c r="AC166" s="27">
        <f>IFERROR(VLOOKUP(C166,kolo19!$C$6:$H$132,6,0),0)</f>
        <v>0</v>
      </c>
      <c r="AD166" s="31">
        <f>IFERROR(VLOOKUP(C166,kolo20!$C$6:$H$200,6,0),0)</f>
        <v>0</v>
      </c>
      <c r="AE166" s="31">
        <f>IFERROR(VLOOKUP(C166,kolo21!$C$6:$H$200,6,0),0)</f>
        <v>0</v>
      </c>
      <c r="AF166" s="31">
        <f>IFERROR(VLOOKUP(C166,kolo22!$C$6:$H$200,6,0),0)</f>
        <v>0</v>
      </c>
      <c r="AG166" s="31">
        <f>IFERROR(VLOOKUP(C166,kolo23!$C$6:$H$200,6,0),0)</f>
        <v>0</v>
      </c>
      <c r="AH166" s="32">
        <f>IFERROR(VLOOKUP(C166,kolo24!$C$6:$H$200,6,0),0)</f>
        <v>0</v>
      </c>
      <c r="AI166" s="33">
        <f t="array" ref="AI166">SUM(LARGE(AA166:AH166,{1,2,3,4,5}))</f>
        <v>0</v>
      </c>
      <c r="AJ166" s="30">
        <f>IFERROR(VLOOKUP(C166,kolo25!$C$6:$H$200,6,0),0)</f>
        <v>0</v>
      </c>
      <c r="AK166" s="27">
        <f>IFERROR(VLOOKUP(C166,kolo26!$C$6:$H$200,6,0),0)</f>
        <v>0</v>
      </c>
      <c r="AL166" s="27">
        <f>IFERROR(VLOOKUP(C166,kolo27!$C$6:$H$200,6,0),0)</f>
        <v>0</v>
      </c>
      <c r="AM166" s="31">
        <f>IFERROR(VLOOKUP(C166,kolo28!$C$6:$H$200,6,0),0)</f>
        <v>0</v>
      </c>
      <c r="AN166" s="31">
        <f>IFERROR(VLOOKUP(C166,kolo29!$C$6:$H$200,6,0),0)</f>
        <v>0</v>
      </c>
      <c r="AO166" s="31">
        <f>IFERROR(VLOOKUP(C166,kolo30!$C$6:$H$200,6,0),0)</f>
        <v>0</v>
      </c>
      <c r="AP166" s="31">
        <f>IFERROR(VLOOKUP(C166,kolo31!$C$6:$H$200,6,0),0)</f>
        <v>0</v>
      </c>
      <c r="AQ166" s="34">
        <f>IFERROR(VLOOKUP(C166,kolo32!$C$6:$H$200,6,0),0)</f>
        <v>0</v>
      </c>
      <c r="AR166" s="35">
        <f t="array" ref="AR166">SUM(LARGE(AJ166:AQ166,{1,2,3,4,5}))</f>
        <v>0</v>
      </c>
      <c r="AS166" s="36">
        <f>Q166+Z166+AI166+AR166</f>
        <v>195.37448217695419</v>
      </c>
    </row>
    <row r="167" spans="1:45" ht="20.399999999999999" hidden="1">
      <c r="A167" s="18">
        <f t="shared" si="5"/>
        <v>88</v>
      </c>
      <c r="B167" s="19" t="s">
        <v>49</v>
      </c>
      <c r="C167" s="20" t="str">
        <f>Popis!A165</f>
        <v>Marić Jan</v>
      </c>
      <c r="D167" s="21">
        <f>Popis!B165</f>
        <v>1978</v>
      </c>
      <c r="E167" s="22" t="str">
        <f>LEFT(F167)</f>
        <v>M</v>
      </c>
      <c r="F167" s="23" t="str">
        <f>Popis!E165</f>
        <v>M40</v>
      </c>
      <c r="G167" s="24" t="s">
        <v>50</v>
      </c>
      <c r="H167" s="25">
        <f>1 + COUNTIFS($AS$6:$AS$950,"&gt;" &amp;$AS167, $F$6:$F$950, $F167)</f>
        <v>17</v>
      </c>
      <c r="I167" s="26">
        <f>IFERROR(VLOOKUP(C167,kolo1!$C$6:$H$128,6,0),0)</f>
        <v>0</v>
      </c>
      <c r="J167" s="27">
        <f>IFERROR(VLOOKUP(C167,kolo2!$C$6:$H$200,6,0),0)</f>
        <v>0</v>
      </c>
      <c r="K167" s="27">
        <f>IFERROR(VLOOKUP(C167,kolo3!$C$6:$H$142,6,0),0)</f>
        <v>0</v>
      </c>
      <c r="L167" s="27">
        <f>IFERROR(VLOOKUP(C167,kolo4!$C$6:$H$147,6,0),0)</f>
        <v>0</v>
      </c>
      <c r="M167" s="27">
        <f>IFERROR(VLOOKUP(C167,kolo5!$C$6:$H$144,6,0),0)</f>
        <v>0</v>
      </c>
      <c r="N167" s="27">
        <f>IFERROR(VLOOKUP(C167,kolo6!$C$6:$H$141,6,0),0)</f>
        <v>0</v>
      </c>
      <c r="O167" s="27">
        <f>IFERROR(VLOOKUP(C167,kolo7!$C$6:$H$124,6,0),0)</f>
        <v>0</v>
      </c>
      <c r="P167" s="28">
        <f>IFERROR(VLOOKUP(C167,kolo8!$C$6:$H$132,6,0),0)</f>
        <v>0</v>
      </c>
      <c r="Q167" s="29">
        <f t="array" ref="Q167">SUM(LARGE(I167:P167,{1,2,3,4,5}))</f>
        <v>0</v>
      </c>
      <c r="R167" s="30">
        <f>IFERROR(VLOOKUP(C167,kolo9!$C$6:$H$137,6,0),0)</f>
        <v>0</v>
      </c>
      <c r="S167" s="27">
        <f>IFERROR(VLOOKUP(C167,kolo10!$C$6:$H$134,6,0),0)</f>
        <v>0</v>
      </c>
      <c r="T167" s="27">
        <f>IFERROR(VLOOKUP(C167,kolo11!$C$6:$H$137,6,0),0)</f>
        <v>0</v>
      </c>
      <c r="U167" s="31">
        <f>IFERROR(VLOOKUP(C167,kolo12!$C$6:$H$137,6,0),0)</f>
        <v>0</v>
      </c>
      <c r="V167" s="31">
        <f>IFERROR(VLOOKUP(C167,kolo13!$C$6:$H$140,6,0),0)</f>
        <v>0</v>
      </c>
      <c r="W167" s="31">
        <f>IFERROR(VLOOKUP(C167,kolo14!$C$6:$H$131,6,0),0)</f>
        <v>0</v>
      </c>
      <c r="X167" s="31">
        <f>IFERROR(VLOOKUP(C167,kolo15!$C$6:$H$144,6,0),0)</f>
        <v>0</v>
      </c>
      <c r="Y167" s="32">
        <f>IFERROR(VLOOKUP(C167,kolo16!$C$6:$H$131,6,0),0)</f>
        <v>0</v>
      </c>
      <c r="Z167" s="33">
        <f t="array" ref="Z167">SUM(LARGE(R167:Y167,{1,2,3,4,5}))</f>
        <v>0</v>
      </c>
      <c r="AA167" s="30">
        <f>IFERROR(VLOOKUP(C167,kolo17!$C$6:$H$200,6,0),0)</f>
        <v>0</v>
      </c>
      <c r="AB167" s="27">
        <f>IFERROR(VLOOKUP(C167,kolo18!$C$6:$H$131,6,0),0)</f>
        <v>0</v>
      </c>
      <c r="AC167" s="27">
        <f>IFERROR(VLOOKUP(C167,kolo19!$C$6:$H$132,6,0),0)</f>
        <v>0</v>
      </c>
      <c r="AD167" s="31">
        <f>IFERROR(VLOOKUP(C167,kolo20!$C$6:$H$200,6,0),0)</f>
        <v>0</v>
      </c>
      <c r="AE167" s="31">
        <f>IFERROR(VLOOKUP(C167,kolo21!$C$6:$H$200,6,0),0)</f>
        <v>0</v>
      </c>
      <c r="AF167" s="31">
        <f>IFERROR(VLOOKUP(C167,kolo22!$C$6:$H$200,6,0),0)</f>
        <v>0</v>
      </c>
      <c r="AG167" s="31">
        <f>IFERROR(VLOOKUP(C167,kolo23!$C$6:$H$200,6,0),0)</f>
        <v>0</v>
      </c>
      <c r="AH167" s="32">
        <f>IFERROR(VLOOKUP(C167,kolo24!$C$6:$H$200,6,0),0)</f>
        <v>0</v>
      </c>
      <c r="AI167" s="33">
        <f t="array" ref="AI167">SUM(LARGE(AA167:AH167,{1,2,3,4,5}))</f>
        <v>0</v>
      </c>
      <c r="AJ167" s="30">
        <f>IFERROR(VLOOKUP(C167,kolo25!$C$6:$H$200,6,0),0)</f>
        <v>0</v>
      </c>
      <c r="AK167" s="27">
        <f>IFERROR(VLOOKUP(C167,kolo26!$C$6:$H$200,6,0),0)</f>
        <v>0</v>
      </c>
      <c r="AL167" s="27">
        <f>IFERROR(VLOOKUP(C167,kolo27!$C$6:$H$200,6,0),0)</f>
        <v>0</v>
      </c>
      <c r="AM167" s="31">
        <f>IFERROR(VLOOKUP(C167,kolo28!$C$6:$H$200,6,0),0)</f>
        <v>0</v>
      </c>
      <c r="AN167" s="31">
        <f>IFERROR(VLOOKUP(C167,kolo29!$C$6:$H$200,6,0),0)</f>
        <v>0</v>
      </c>
      <c r="AO167" s="31">
        <f>IFERROR(VLOOKUP(C167,kolo30!$C$6:$H$200,6,0),0)</f>
        <v>0</v>
      </c>
      <c r="AP167" s="31">
        <f>IFERROR(VLOOKUP(C167,kolo31!$C$6:$H$200,6,0),0)</f>
        <v>0</v>
      </c>
      <c r="AQ167" s="34">
        <f>IFERROR(VLOOKUP(C167,kolo32!$C$6:$H$200,6,0),0)</f>
        <v>0</v>
      </c>
      <c r="AR167" s="35">
        <f t="array" ref="AR167">SUM(LARGE(AJ167:AQ167,{1,2,3,4,5}))</f>
        <v>0</v>
      </c>
      <c r="AS167" s="36">
        <f>Q167+Z167+AI167+AR167</f>
        <v>0</v>
      </c>
    </row>
    <row r="168" spans="1:45" ht="20.399999999999999" hidden="1">
      <c r="A168" s="18">
        <f t="shared" si="5"/>
        <v>88</v>
      </c>
      <c r="B168" s="19" t="s">
        <v>49</v>
      </c>
      <c r="C168" s="20" t="str">
        <f>Popis!A166</f>
        <v>Marić Stefano</v>
      </c>
      <c r="D168" s="21">
        <f>Popis!B166</f>
        <v>0</v>
      </c>
      <c r="E168" s="22" t="str">
        <f>LEFT(F168)</f>
        <v>M</v>
      </c>
      <c r="F168" s="23" t="str">
        <f>Popis!E166</f>
        <v>Mun</v>
      </c>
      <c r="G168" s="24" t="s">
        <v>50</v>
      </c>
      <c r="H168" s="25">
        <f>1 + COUNTIFS($AS$6:$AS$950,"&gt;" &amp;$AS168, $F$6:$F$950, $F168)</f>
        <v>8</v>
      </c>
      <c r="I168" s="26">
        <f>IFERROR(VLOOKUP(C168,kolo1!$C$6:$H$128,6,0),0)</f>
        <v>0</v>
      </c>
      <c r="J168" s="27">
        <f>IFERROR(VLOOKUP(C168,kolo2!$C$6:$H$200,6,0),0)</f>
        <v>0</v>
      </c>
      <c r="K168" s="27">
        <f>IFERROR(VLOOKUP(C168,kolo3!$C$6:$H$142,6,0),0)</f>
        <v>0</v>
      </c>
      <c r="L168" s="27">
        <f>IFERROR(VLOOKUP(C168,kolo4!$C$6:$H$147,6,0),0)</f>
        <v>0</v>
      </c>
      <c r="M168" s="27">
        <f>IFERROR(VLOOKUP(C168,kolo5!$C$6:$H$144,6,0),0)</f>
        <v>0</v>
      </c>
      <c r="N168" s="27">
        <f>IFERROR(VLOOKUP(C168,kolo6!$C$6:$H$141,6,0),0)</f>
        <v>0</v>
      </c>
      <c r="O168" s="27">
        <f>IFERROR(VLOOKUP(C168,kolo7!$C$6:$H$124,6,0),0)</f>
        <v>0</v>
      </c>
      <c r="P168" s="28">
        <f>IFERROR(VLOOKUP(C168,kolo8!$C$6:$H$132,6,0),0)</f>
        <v>0</v>
      </c>
      <c r="Q168" s="29">
        <f t="array" ref="Q168">SUM(LARGE(I168:P168,{1,2,3,4,5}))</f>
        <v>0</v>
      </c>
      <c r="R168" s="30">
        <f>IFERROR(VLOOKUP(C168,kolo9!$C$6:$H$137,6,0),0)</f>
        <v>0</v>
      </c>
      <c r="S168" s="27">
        <f>IFERROR(VLOOKUP(C168,kolo10!$C$6:$H$134,6,0),0)</f>
        <v>0</v>
      </c>
      <c r="T168" s="27">
        <f>IFERROR(VLOOKUP(C168,kolo11!$C$6:$H$137,6,0),0)</f>
        <v>0</v>
      </c>
      <c r="U168" s="31">
        <f>IFERROR(VLOOKUP(C168,kolo12!$C$6:$H$137,6,0),0)</f>
        <v>0</v>
      </c>
      <c r="V168" s="31">
        <f>IFERROR(VLOOKUP(C168,kolo13!$C$6:$H$140,6,0),0)</f>
        <v>0</v>
      </c>
      <c r="W168" s="31">
        <f>IFERROR(VLOOKUP(C168,kolo14!$C$6:$H$131,6,0),0)</f>
        <v>0</v>
      </c>
      <c r="X168" s="31">
        <f>IFERROR(VLOOKUP(C168,kolo15!$C$6:$H$144,6,0),0)</f>
        <v>0</v>
      </c>
      <c r="Y168" s="32">
        <f>IFERROR(VLOOKUP(C168,kolo16!$C$6:$H$131,6,0),0)</f>
        <v>0</v>
      </c>
      <c r="Z168" s="33">
        <f t="array" ref="Z168">SUM(LARGE(R168:Y168,{1,2,3,4,5}))</f>
        <v>0</v>
      </c>
      <c r="AA168" s="30">
        <f>IFERROR(VLOOKUP(C168,kolo17!$C$6:$H$200,6,0),0)</f>
        <v>0</v>
      </c>
      <c r="AB168" s="27">
        <f>IFERROR(VLOOKUP(C168,kolo18!$C$6:$H$131,6,0),0)</f>
        <v>0</v>
      </c>
      <c r="AC168" s="27">
        <f>IFERROR(VLOOKUP(C168,kolo19!$C$6:$H$132,6,0),0)</f>
        <v>0</v>
      </c>
      <c r="AD168" s="31">
        <f>IFERROR(VLOOKUP(C168,kolo20!$C$6:$H$200,6,0),0)</f>
        <v>0</v>
      </c>
      <c r="AE168" s="31">
        <f>IFERROR(VLOOKUP(C168,kolo21!$C$6:$H$200,6,0),0)</f>
        <v>0</v>
      </c>
      <c r="AF168" s="31">
        <f>IFERROR(VLOOKUP(C168,kolo22!$C$6:$H$200,6,0),0)</f>
        <v>0</v>
      </c>
      <c r="AG168" s="31">
        <f>IFERROR(VLOOKUP(C168,kolo23!$C$6:$H$200,6,0),0)</f>
        <v>0</v>
      </c>
      <c r="AH168" s="32">
        <f>IFERROR(VLOOKUP(C168,kolo24!$C$6:$H$200,6,0),0)</f>
        <v>0</v>
      </c>
      <c r="AI168" s="33">
        <f t="array" ref="AI168">SUM(LARGE(AA168:AH168,{1,2,3,4,5}))</f>
        <v>0</v>
      </c>
      <c r="AJ168" s="30">
        <f>IFERROR(VLOOKUP(C168,kolo25!$C$6:$H$200,6,0),0)</f>
        <v>0</v>
      </c>
      <c r="AK168" s="27">
        <f>IFERROR(VLOOKUP(C168,kolo26!$C$6:$H$200,6,0),0)</f>
        <v>0</v>
      </c>
      <c r="AL168" s="27">
        <f>IFERROR(VLOOKUP(C168,kolo27!$C$6:$H$200,6,0),0)</f>
        <v>0</v>
      </c>
      <c r="AM168" s="31">
        <f>IFERROR(VLOOKUP(C168,kolo28!$C$6:$H$200,6,0),0)</f>
        <v>0</v>
      </c>
      <c r="AN168" s="31">
        <f>IFERROR(VLOOKUP(C168,kolo29!$C$6:$H$200,6,0),0)</f>
        <v>0</v>
      </c>
      <c r="AO168" s="31">
        <f>IFERROR(VLOOKUP(C168,kolo30!$C$6:$H$200,6,0),0)</f>
        <v>0</v>
      </c>
      <c r="AP168" s="31">
        <f>IFERROR(VLOOKUP(C168,kolo31!$C$6:$H$200,6,0),0)</f>
        <v>0</v>
      </c>
      <c r="AQ168" s="34">
        <f>IFERROR(VLOOKUP(C168,kolo32!$C$6:$H$200,6,0),0)</f>
        <v>0</v>
      </c>
      <c r="AR168" s="35">
        <f t="array" ref="AR168">SUM(LARGE(AJ168:AQ168,{1,2,3,4,5}))</f>
        <v>0</v>
      </c>
      <c r="AS168" s="36">
        <f>Q168+Z168+AI168+AR168</f>
        <v>0</v>
      </c>
    </row>
    <row r="169" spans="1:45" ht="20.399999999999999">
      <c r="A169" s="18">
        <f t="shared" si="5"/>
        <v>42</v>
      </c>
      <c r="B169" s="19" t="s">
        <v>49</v>
      </c>
      <c r="C169" s="20" t="str">
        <f>Popis!A101</f>
        <v>Jakovac Davor</v>
      </c>
      <c r="D169" s="21">
        <f>Popis!B101</f>
        <v>1976</v>
      </c>
      <c r="E169" s="22" t="str">
        <f>LEFT(F169)</f>
        <v>M</v>
      </c>
      <c r="F169" s="23" t="str">
        <f>Popis!E101</f>
        <v>M45</v>
      </c>
      <c r="G169" s="24" t="s">
        <v>50</v>
      </c>
      <c r="H169" s="25">
        <f>1 + COUNTIFS($AS$6:$AS$950,"&gt;" &amp;$AS169, $F$6:$F$950, $F169)</f>
        <v>7</v>
      </c>
      <c r="I169" s="26">
        <f>IFERROR(VLOOKUP(C169,kolo1!$C$6:$H$128,6,0),0)</f>
        <v>0</v>
      </c>
      <c r="J169" s="27">
        <f>IFERROR(VLOOKUP(C169,kolo2!$C$6:$H$200,6,0),0)</f>
        <v>0</v>
      </c>
      <c r="K169" s="27">
        <f>IFERROR(VLOOKUP(C169,kolo3!$C$6:$H$142,6,0),0)</f>
        <v>0</v>
      </c>
      <c r="L169" s="27">
        <f>IFERROR(VLOOKUP(C169,kolo4!$C$6:$H$147,6,0),0)</f>
        <v>0</v>
      </c>
      <c r="M169" s="27">
        <f>IFERROR(VLOOKUP(C169,kolo5!$C$6:$H$144,6,0),0)</f>
        <v>0</v>
      </c>
      <c r="N169" s="27">
        <f>IFERROR(VLOOKUP(C169,kolo6!$C$6:$H$141,6,0),0)</f>
        <v>0</v>
      </c>
      <c r="O169" s="27">
        <f>IFERROR(VLOOKUP(C169,kolo7!$C$6:$H$124,6,0),0)</f>
        <v>0</v>
      </c>
      <c r="P169" s="28">
        <f>IFERROR(VLOOKUP(C169,kolo8!$C$6:$H$132,6,0),0)</f>
        <v>0</v>
      </c>
      <c r="Q169" s="29">
        <f t="array" ref="Q169">SUM(LARGE(I169:P169,{1,2,3,4,5}))</f>
        <v>0</v>
      </c>
      <c r="R169" s="30">
        <f>IFERROR(VLOOKUP(C169,kolo9!$C$6:$H$137,6,0),0)</f>
        <v>0</v>
      </c>
      <c r="S169" s="27">
        <f>IFERROR(VLOOKUP(C169,kolo10!$C$6:$H$134,6,0),0)</f>
        <v>47.99698190723187</v>
      </c>
      <c r="T169" s="27">
        <f>IFERROR(VLOOKUP(C169,kolo11!$C$6:$H$137,6,0),0)</f>
        <v>0</v>
      </c>
      <c r="U169" s="31">
        <f>IFERROR(VLOOKUP(C169,kolo12!$C$6:$H$137,6,0),0)</f>
        <v>0</v>
      </c>
      <c r="V169" s="31">
        <f>IFERROR(VLOOKUP(C169,kolo13!$C$6:$H$140,6,0),0)</f>
        <v>48.393194706994322</v>
      </c>
      <c r="W169" s="31">
        <f>IFERROR(VLOOKUP(C169,kolo14!$C$6:$H$131,6,0),0)</f>
        <v>46.963893254713263</v>
      </c>
      <c r="X169" s="31">
        <f>IFERROR(VLOOKUP(C169,kolo15!$C$6:$H$144,6,0),0)</f>
        <v>0</v>
      </c>
      <c r="Y169" s="32">
        <f>IFERROR(VLOOKUP(C169,kolo16!$C$6:$H$131,6,0),0)</f>
        <v>46.128253475391752</v>
      </c>
      <c r="Z169" s="33">
        <f t="array" ref="Z169">SUM(LARGE(R169:Y169,{1,2,3,4,5}))</f>
        <v>189.48232334433121</v>
      </c>
      <c r="AA169" s="30">
        <f>IFERROR(VLOOKUP(C169,kolo17!$C$6:$H$200,6,0),0)</f>
        <v>0</v>
      </c>
      <c r="AB169" s="27">
        <f>IFERROR(VLOOKUP(C169,kolo18!$C$6:$H$131,6,0),0)</f>
        <v>0</v>
      </c>
      <c r="AC169" s="27">
        <f>IFERROR(VLOOKUP(C169,kolo19!$C$6:$H$132,6,0),0)</f>
        <v>0</v>
      </c>
      <c r="AD169" s="31">
        <f>IFERROR(VLOOKUP(C169,kolo20!$C$6:$H$200,6,0),0)</f>
        <v>0</v>
      </c>
      <c r="AE169" s="31">
        <f>IFERROR(VLOOKUP(C169,kolo21!$C$6:$H$200,6,0),0)</f>
        <v>0</v>
      </c>
      <c r="AF169" s="31">
        <f>IFERROR(VLOOKUP(C169,kolo22!$C$6:$H$200,6,0),0)</f>
        <v>0</v>
      </c>
      <c r="AG169" s="31">
        <f>IFERROR(VLOOKUP(C169,kolo23!$C$6:$H$200,6,0),0)</f>
        <v>0</v>
      </c>
      <c r="AH169" s="32">
        <f>IFERROR(VLOOKUP(C169,kolo24!$C$6:$H$200,6,0),0)</f>
        <v>0</v>
      </c>
      <c r="AI169" s="33">
        <f t="array" ref="AI169">SUM(LARGE(AA169:AH169,{1,2,3,4,5}))</f>
        <v>0</v>
      </c>
      <c r="AJ169" s="30">
        <f>IFERROR(VLOOKUP(C169,kolo25!$C$6:$H$200,6,0),0)</f>
        <v>0</v>
      </c>
      <c r="AK169" s="27">
        <f>IFERROR(VLOOKUP(C169,kolo26!$C$6:$H$200,6,0),0)</f>
        <v>0</v>
      </c>
      <c r="AL169" s="27">
        <f>IFERROR(VLOOKUP(C169,kolo27!$C$6:$H$200,6,0),0)</f>
        <v>0</v>
      </c>
      <c r="AM169" s="31">
        <f>IFERROR(VLOOKUP(C169,kolo28!$C$6:$H$200,6,0),0)</f>
        <v>0</v>
      </c>
      <c r="AN169" s="31">
        <f>IFERROR(VLOOKUP(C169,kolo29!$C$6:$H$200,6,0),0)</f>
        <v>0</v>
      </c>
      <c r="AO169" s="31">
        <f>IFERROR(VLOOKUP(C169,kolo30!$C$6:$H$200,6,0),0)</f>
        <v>0</v>
      </c>
      <c r="AP169" s="31">
        <f>IFERROR(VLOOKUP(C169,kolo31!$C$6:$H$200,6,0),0)</f>
        <v>0</v>
      </c>
      <c r="AQ169" s="34">
        <f>IFERROR(VLOOKUP(C169,kolo32!$C$6:$H$200,6,0),0)</f>
        <v>0</v>
      </c>
      <c r="AR169" s="35">
        <f t="array" ref="AR169">SUM(LARGE(AJ169:AQ169,{1,2,3,4,5}))</f>
        <v>0</v>
      </c>
      <c r="AS169" s="36">
        <f>Q169+Z169+AI169+AR169</f>
        <v>189.48232334433121</v>
      </c>
    </row>
    <row r="170" spans="1:45" ht="20.399999999999999">
      <c r="A170" s="18">
        <f t="shared" si="5"/>
        <v>43</v>
      </c>
      <c r="B170" s="19" t="s">
        <v>49</v>
      </c>
      <c r="C170" s="20" t="str">
        <f>Popis!A113</f>
        <v>Jušić Saša</v>
      </c>
      <c r="D170" s="21">
        <f>Popis!B113</f>
        <v>1978</v>
      </c>
      <c r="E170" s="22" t="str">
        <f>LEFT(F170)</f>
        <v>M</v>
      </c>
      <c r="F170" s="23" t="str">
        <f>Popis!E113</f>
        <v>M40</v>
      </c>
      <c r="G170" s="24" t="s">
        <v>50</v>
      </c>
      <c r="H170" s="25">
        <f>1 + COUNTIFS($AS$6:$AS$950,"&gt;" &amp;$AS170, $F$6:$F$950, $F170)</f>
        <v>8</v>
      </c>
      <c r="I170" s="26">
        <f>IFERROR(VLOOKUP(C170,kolo1!$C$6:$H$128,6,0),0)</f>
        <v>0</v>
      </c>
      <c r="J170" s="27">
        <f>IFERROR(VLOOKUP(C170,kolo2!$C$6:$H$200,6,0),0)</f>
        <v>0</v>
      </c>
      <c r="K170" s="27">
        <f>IFERROR(VLOOKUP(C170,kolo3!$C$6:$H$142,6,0),0)</f>
        <v>0</v>
      </c>
      <c r="L170" s="27">
        <f>IFERROR(VLOOKUP(C170,kolo4!$C$6:$H$147,6,0),0)</f>
        <v>0</v>
      </c>
      <c r="M170" s="27">
        <f>IFERROR(VLOOKUP(C170,kolo5!$C$6:$H$144,6,0),0)</f>
        <v>0</v>
      </c>
      <c r="N170" s="27">
        <f>IFERROR(VLOOKUP(C170,kolo6!$C$6:$H$141,6,0),0)</f>
        <v>0</v>
      </c>
      <c r="O170" s="27">
        <f>IFERROR(VLOOKUP(C170,kolo7!$C$6:$H$124,6,0),0)</f>
        <v>35.586765170516394</v>
      </c>
      <c r="P170" s="28">
        <f>IFERROR(VLOOKUP(C170,kolo8!$C$6:$H$132,6,0),0)</f>
        <v>35.524386978876073</v>
      </c>
      <c r="Q170" s="29">
        <f t="array" ref="Q170">SUM(LARGE(I170:P170,{1,2,3,4,5}))</f>
        <v>71.111152149392467</v>
      </c>
      <c r="R170" s="30">
        <f>IFERROR(VLOOKUP(C170,kolo9!$C$6:$H$137,6,0),0)</f>
        <v>0</v>
      </c>
      <c r="S170" s="27">
        <f>IFERROR(VLOOKUP(C170,kolo10!$C$6:$H$134,6,0),0)</f>
        <v>0</v>
      </c>
      <c r="T170" s="27">
        <f>IFERROR(VLOOKUP(C170,kolo11!$C$6:$H$137,6,0),0)</f>
        <v>26.875666540725764</v>
      </c>
      <c r="U170" s="31">
        <f>IFERROR(VLOOKUP(C170,kolo12!$C$6:$H$137,6,0),0)</f>
        <v>28.484408534275975</v>
      </c>
      <c r="V170" s="31">
        <f>IFERROR(VLOOKUP(C170,kolo13!$C$6:$H$140,6,0),0)</f>
        <v>29.197637448093122</v>
      </c>
      <c r="W170" s="31">
        <f>IFERROR(VLOOKUP(C170,kolo14!$C$6:$H$131,6,0),0)</f>
        <v>29.89493297448373</v>
      </c>
      <c r="X170" s="31">
        <f>IFERROR(VLOOKUP(C170,kolo15!$C$6:$H$144,6,0),0)</f>
        <v>0</v>
      </c>
      <c r="Y170" s="32">
        <f>IFERROR(VLOOKUP(C170,kolo16!$C$6:$H$131,6,0),0)</f>
        <v>0</v>
      </c>
      <c r="Z170" s="33">
        <f t="array" ref="Z170">SUM(LARGE(R170:Y170,{1,2,3,4,5}))</f>
        <v>114.45264549757859</v>
      </c>
      <c r="AA170" s="30">
        <f>IFERROR(VLOOKUP(C170,kolo17!$C$6:$H$200,6,0),0)</f>
        <v>0</v>
      </c>
      <c r="AB170" s="27">
        <f>IFERROR(VLOOKUP(C170,kolo18!$C$6:$H$131,6,0),0)</f>
        <v>0</v>
      </c>
      <c r="AC170" s="27">
        <f>IFERROR(VLOOKUP(C170,kolo19!$C$6:$H$132,6,0),0)</f>
        <v>0</v>
      </c>
      <c r="AD170" s="31">
        <f>IFERROR(VLOOKUP(C170,kolo20!$C$6:$H$200,6,0),0)</f>
        <v>0</v>
      </c>
      <c r="AE170" s="31">
        <f>IFERROR(VLOOKUP(C170,kolo21!$C$6:$H$200,6,0),0)</f>
        <v>0</v>
      </c>
      <c r="AF170" s="31">
        <f>IFERROR(VLOOKUP(C170,kolo22!$C$6:$H$200,6,0),0)</f>
        <v>0</v>
      </c>
      <c r="AG170" s="31">
        <f>IFERROR(VLOOKUP(C170,kolo23!$C$6:$H$200,6,0),0)</f>
        <v>0</v>
      </c>
      <c r="AH170" s="32">
        <f>IFERROR(VLOOKUP(C170,kolo24!$C$6:$H$200,6,0),0)</f>
        <v>0</v>
      </c>
      <c r="AI170" s="33">
        <f t="array" ref="AI170">SUM(LARGE(AA170:AH170,{1,2,3,4,5}))</f>
        <v>0</v>
      </c>
      <c r="AJ170" s="30">
        <f>IFERROR(VLOOKUP(C170,kolo25!$C$6:$H$200,6,0),0)</f>
        <v>0</v>
      </c>
      <c r="AK170" s="27">
        <f>IFERROR(VLOOKUP(C170,kolo26!$C$6:$H$200,6,0),0)</f>
        <v>0</v>
      </c>
      <c r="AL170" s="27">
        <f>IFERROR(VLOOKUP(C170,kolo27!$C$6:$H$200,6,0),0)</f>
        <v>0</v>
      </c>
      <c r="AM170" s="31">
        <f>IFERROR(VLOOKUP(C170,kolo28!$C$6:$H$200,6,0),0)</f>
        <v>0</v>
      </c>
      <c r="AN170" s="31">
        <f>IFERROR(VLOOKUP(C170,kolo29!$C$6:$H$200,6,0),0)</f>
        <v>0</v>
      </c>
      <c r="AO170" s="31">
        <f>IFERROR(VLOOKUP(C170,kolo30!$C$6:$H$200,6,0),0)</f>
        <v>0</v>
      </c>
      <c r="AP170" s="31">
        <f>IFERROR(VLOOKUP(C170,kolo31!$C$6:$H$200,6,0),0)</f>
        <v>0</v>
      </c>
      <c r="AQ170" s="34">
        <f>IFERROR(VLOOKUP(C170,kolo32!$C$6:$H$200,6,0),0)</f>
        <v>0</v>
      </c>
      <c r="AR170" s="35">
        <f t="array" ref="AR170">SUM(LARGE(AJ170:AQ170,{1,2,3,4,5}))</f>
        <v>0</v>
      </c>
      <c r="AS170" s="36">
        <f>Q170+Z170+AI170+AR170</f>
        <v>185.56379764697107</v>
      </c>
    </row>
    <row r="171" spans="1:45" ht="20.399999999999999" hidden="1">
      <c r="A171" s="18">
        <f t="shared" si="5"/>
        <v>88</v>
      </c>
      <c r="B171" s="19" t="s">
        <v>49</v>
      </c>
      <c r="C171" s="20" t="str">
        <f>Popis!A169</f>
        <v>Markulinčić Tomislav</v>
      </c>
      <c r="D171" s="21">
        <f>Popis!B169</f>
        <v>1982</v>
      </c>
      <c r="E171" s="22" t="str">
        <f>LEFT(F171)</f>
        <v>M</v>
      </c>
      <c r="F171" s="23" t="str">
        <f>Popis!E169</f>
        <v>M35</v>
      </c>
      <c r="G171" s="24" t="s">
        <v>50</v>
      </c>
      <c r="H171" s="25">
        <f>1 + COUNTIFS($AS$6:$AS$950,"&gt;" &amp;$AS171, $F$6:$F$950, $F171)</f>
        <v>10</v>
      </c>
      <c r="I171" s="26">
        <f>IFERROR(VLOOKUP(C171,kolo1!$C$6:$H$128,6,0),0)</f>
        <v>0</v>
      </c>
      <c r="J171" s="27">
        <f>IFERROR(VLOOKUP(C171,kolo2!$C$6:$H$200,6,0),0)</f>
        <v>0</v>
      </c>
      <c r="K171" s="27">
        <f>IFERROR(VLOOKUP(C171,kolo3!$C$6:$H$142,6,0),0)</f>
        <v>0</v>
      </c>
      <c r="L171" s="27">
        <f>IFERROR(VLOOKUP(C171,kolo4!$C$6:$H$147,6,0),0)</f>
        <v>0</v>
      </c>
      <c r="M171" s="27">
        <f>IFERROR(VLOOKUP(C171,kolo5!$C$6:$H$144,6,0),0)</f>
        <v>0</v>
      </c>
      <c r="N171" s="27">
        <f>IFERROR(VLOOKUP(C171,kolo6!$C$6:$H$141,6,0),0)</f>
        <v>0</v>
      </c>
      <c r="O171" s="27">
        <f>IFERROR(VLOOKUP(C171,kolo7!$C$6:$H$124,6,0),0)</f>
        <v>0</v>
      </c>
      <c r="P171" s="28">
        <f>IFERROR(VLOOKUP(C171,kolo8!$C$6:$H$132,6,0),0)</f>
        <v>0</v>
      </c>
      <c r="Q171" s="29">
        <f t="array" ref="Q171">SUM(LARGE(I171:P171,{1,2,3,4,5}))</f>
        <v>0</v>
      </c>
      <c r="R171" s="30">
        <f>IFERROR(VLOOKUP(C171,kolo9!$C$6:$H$137,6,0),0)</f>
        <v>0</v>
      </c>
      <c r="S171" s="27">
        <f>IFERROR(VLOOKUP(C171,kolo10!$C$6:$H$134,6,0),0)</f>
        <v>0</v>
      </c>
      <c r="T171" s="27">
        <f>IFERROR(VLOOKUP(C171,kolo11!$C$6:$H$137,6,0),0)</f>
        <v>0</v>
      </c>
      <c r="U171" s="31">
        <f>IFERROR(VLOOKUP(C171,kolo12!$C$6:$H$137,6,0),0)</f>
        <v>0</v>
      </c>
      <c r="V171" s="31">
        <f>IFERROR(VLOOKUP(C171,kolo13!$C$6:$H$140,6,0),0)</f>
        <v>0</v>
      </c>
      <c r="W171" s="31">
        <f>IFERROR(VLOOKUP(C171,kolo14!$C$6:$H$131,6,0),0)</f>
        <v>0</v>
      </c>
      <c r="X171" s="31">
        <f>IFERROR(VLOOKUP(C171,kolo15!$C$6:$H$144,6,0),0)</f>
        <v>0</v>
      </c>
      <c r="Y171" s="32">
        <f>IFERROR(VLOOKUP(C171,kolo16!$C$6:$H$131,6,0),0)</f>
        <v>0</v>
      </c>
      <c r="Z171" s="33">
        <f t="array" ref="Z171">SUM(LARGE(R171:Y171,{1,2,3,4,5}))</f>
        <v>0</v>
      </c>
      <c r="AA171" s="30">
        <f>IFERROR(VLOOKUP(C171,kolo17!$C$6:$H$200,6,0),0)</f>
        <v>0</v>
      </c>
      <c r="AB171" s="27">
        <f>IFERROR(VLOOKUP(C171,kolo18!$C$6:$H$131,6,0),0)</f>
        <v>0</v>
      </c>
      <c r="AC171" s="27">
        <f>IFERROR(VLOOKUP(C171,kolo19!$C$6:$H$132,6,0),0)</f>
        <v>0</v>
      </c>
      <c r="AD171" s="31">
        <f>IFERROR(VLOOKUP(C171,kolo20!$C$6:$H$200,6,0),0)</f>
        <v>0</v>
      </c>
      <c r="AE171" s="31">
        <f>IFERROR(VLOOKUP(C171,kolo21!$C$6:$H$200,6,0),0)</f>
        <v>0</v>
      </c>
      <c r="AF171" s="31">
        <f>IFERROR(VLOOKUP(C171,kolo22!$C$6:$H$200,6,0),0)</f>
        <v>0</v>
      </c>
      <c r="AG171" s="31">
        <f>IFERROR(VLOOKUP(C171,kolo23!$C$6:$H$200,6,0),0)</f>
        <v>0</v>
      </c>
      <c r="AH171" s="32">
        <f>IFERROR(VLOOKUP(C171,kolo24!$C$6:$H$200,6,0),0)</f>
        <v>0</v>
      </c>
      <c r="AI171" s="33">
        <f t="array" ref="AI171">SUM(LARGE(AA171:AH171,{1,2,3,4,5}))</f>
        <v>0</v>
      </c>
      <c r="AJ171" s="30">
        <f>IFERROR(VLOOKUP(C171,kolo25!$C$6:$H$200,6,0),0)</f>
        <v>0</v>
      </c>
      <c r="AK171" s="27">
        <f>IFERROR(VLOOKUP(C171,kolo26!$C$6:$H$200,6,0),0)</f>
        <v>0</v>
      </c>
      <c r="AL171" s="27">
        <f>IFERROR(VLOOKUP(C171,kolo27!$C$6:$H$200,6,0),0)</f>
        <v>0</v>
      </c>
      <c r="AM171" s="31">
        <f>IFERROR(VLOOKUP(C171,kolo28!$C$6:$H$200,6,0),0)</f>
        <v>0</v>
      </c>
      <c r="AN171" s="31">
        <f>IFERROR(VLOOKUP(C171,kolo29!$C$6:$H$200,6,0),0)</f>
        <v>0</v>
      </c>
      <c r="AO171" s="31">
        <f>IFERROR(VLOOKUP(C171,kolo30!$C$6:$H$200,6,0),0)</f>
        <v>0</v>
      </c>
      <c r="AP171" s="31">
        <f>IFERROR(VLOOKUP(C171,kolo31!$C$6:$H$200,6,0),0)</f>
        <v>0</v>
      </c>
      <c r="AQ171" s="34">
        <f>IFERROR(VLOOKUP(C171,kolo32!$C$6:$H$200,6,0),0)</f>
        <v>0</v>
      </c>
      <c r="AR171" s="35">
        <f t="array" ref="AR171">SUM(LARGE(AJ171:AQ171,{1,2,3,4,5}))</f>
        <v>0</v>
      </c>
      <c r="AS171" s="36">
        <f>Q171+Z171+AI171+AR171</f>
        <v>0</v>
      </c>
    </row>
    <row r="172" spans="1:45" ht="20.399999999999999" hidden="1">
      <c r="A172" s="18">
        <f t="shared" si="5"/>
        <v>88</v>
      </c>
      <c r="B172" s="19" t="s">
        <v>49</v>
      </c>
      <c r="C172" s="20" t="str">
        <f>Popis!A170</f>
        <v>Marušić Domagoj</v>
      </c>
      <c r="D172" s="21">
        <f>Popis!B170</f>
        <v>1975</v>
      </c>
      <c r="E172" s="22" t="str">
        <f>LEFT(F172)</f>
        <v>M</v>
      </c>
      <c r="F172" s="23" t="str">
        <f>Popis!E170</f>
        <v>M45</v>
      </c>
      <c r="G172" s="24" t="s">
        <v>50</v>
      </c>
      <c r="H172" s="25">
        <f>1 + COUNTIFS($AS$6:$AS$950,"&gt;" &amp;$AS172, $F$6:$F$950, $F172)</f>
        <v>15</v>
      </c>
      <c r="I172" s="26">
        <f>IFERROR(VLOOKUP(C172,kolo1!$C$6:$H$128,6,0),0)</f>
        <v>0</v>
      </c>
      <c r="J172" s="27">
        <f>IFERROR(VLOOKUP(C172,kolo2!$C$6:$H$200,6,0),0)</f>
        <v>0</v>
      </c>
      <c r="K172" s="27">
        <f>IFERROR(VLOOKUP(C172,kolo3!$C$6:$H$142,6,0),0)</f>
        <v>0</v>
      </c>
      <c r="L172" s="27">
        <f>IFERROR(VLOOKUP(C172,kolo4!$C$6:$H$147,6,0),0)</f>
        <v>0</v>
      </c>
      <c r="M172" s="27">
        <f>IFERROR(VLOOKUP(C172,kolo5!$C$6:$H$144,6,0),0)</f>
        <v>0</v>
      </c>
      <c r="N172" s="27">
        <f>IFERROR(VLOOKUP(C172,kolo6!$C$6:$H$141,6,0),0)</f>
        <v>0</v>
      </c>
      <c r="O172" s="27">
        <f>IFERROR(VLOOKUP(C172,kolo7!$C$6:$H$124,6,0),0)</f>
        <v>0</v>
      </c>
      <c r="P172" s="28">
        <f>IFERROR(VLOOKUP(C172,kolo8!$C$6:$H$132,6,0),0)</f>
        <v>0</v>
      </c>
      <c r="Q172" s="29">
        <f t="array" ref="Q172">SUM(LARGE(I172:P172,{1,2,3,4,5}))</f>
        <v>0</v>
      </c>
      <c r="R172" s="30">
        <f>IFERROR(VLOOKUP(C172,kolo9!$C$6:$H$137,6,0),0)</f>
        <v>0</v>
      </c>
      <c r="S172" s="27">
        <f>IFERROR(VLOOKUP(C172,kolo10!$C$6:$H$134,6,0),0)</f>
        <v>0</v>
      </c>
      <c r="T172" s="27">
        <f>IFERROR(VLOOKUP(C172,kolo11!$C$6:$H$137,6,0),0)</f>
        <v>0</v>
      </c>
      <c r="U172" s="31">
        <f>IFERROR(VLOOKUP(C172,kolo12!$C$6:$H$137,6,0),0)</f>
        <v>0</v>
      </c>
      <c r="V172" s="31">
        <f>IFERROR(VLOOKUP(C172,kolo13!$C$6:$H$140,6,0),0)</f>
        <v>0</v>
      </c>
      <c r="W172" s="31">
        <f>IFERROR(VLOOKUP(C172,kolo14!$C$6:$H$131,6,0),0)</f>
        <v>0</v>
      </c>
      <c r="X172" s="31">
        <f>IFERROR(VLOOKUP(C172,kolo15!$C$6:$H$144,6,0),0)</f>
        <v>0</v>
      </c>
      <c r="Y172" s="32">
        <f>IFERROR(VLOOKUP(C172,kolo16!$C$6:$H$131,6,0),0)</f>
        <v>0</v>
      </c>
      <c r="Z172" s="33">
        <f t="array" ref="Z172">SUM(LARGE(R172:Y172,{1,2,3,4,5}))</f>
        <v>0</v>
      </c>
      <c r="AA172" s="30">
        <f>IFERROR(VLOOKUP(C172,kolo17!$C$6:$H$200,6,0),0)</f>
        <v>0</v>
      </c>
      <c r="AB172" s="27">
        <f>IFERROR(VLOOKUP(C172,kolo18!$C$6:$H$131,6,0),0)</f>
        <v>0</v>
      </c>
      <c r="AC172" s="27">
        <f>IFERROR(VLOOKUP(C172,kolo19!$C$6:$H$132,6,0),0)</f>
        <v>0</v>
      </c>
      <c r="AD172" s="31">
        <f>IFERROR(VLOOKUP(C172,kolo20!$C$6:$H$200,6,0),0)</f>
        <v>0</v>
      </c>
      <c r="AE172" s="31">
        <f>IFERROR(VLOOKUP(C172,kolo21!$C$6:$H$200,6,0),0)</f>
        <v>0</v>
      </c>
      <c r="AF172" s="31">
        <f>IFERROR(VLOOKUP(C172,kolo22!$C$6:$H$200,6,0),0)</f>
        <v>0</v>
      </c>
      <c r="AG172" s="31">
        <f>IFERROR(VLOOKUP(C172,kolo23!$C$6:$H$200,6,0),0)</f>
        <v>0</v>
      </c>
      <c r="AH172" s="32">
        <f>IFERROR(VLOOKUP(C172,kolo24!$C$6:$H$200,6,0),0)</f>
        <v>0</v>
      </c>
      <c r="AI172" s="33">
        <f t="array" ref="AI172">SUM(LARGE(AA172:AH172,{1,2,3,4,5}))</f>
        <v>0</v>
      </c>
      <c r="AJ172" s="30">
        <f>IFERROR(VLOOKUP(C172,kolo25!$C$6:$H$200,6,0),0)</f>
        <v>0</v>
      </c>
      <c r="AK172" s="27">
        <f>IFERROR(VLOOKUP(C172,kolo26!$C$6:$H$200,6,0),0)</f>
        <v>0</v>
      </c>
      <c r="AL172" s="27">
        <f>IFERROR(VLOOKUP(C172,kolo27!$C$6:$H$200,6,0),0)</f>
        <v>0</v>
      </c>
      <c r="AM172" s="31">
        <f>IFERROR(VLOOKUP(C172,kolo28!$C$6:$H$200,6,0),0)</f>
        <v>0</v>
      </c>
      <c r="AN172" s="31">
        <f>IFERROR(VLOOKUP(C172,kolo29!$C$6:$H$200,6,0),0)</f>
        <v>0</v>
      </c>
      <c r="AO172" s="31">
        <f>IFERROR(VLOOKUP(C172,kolo30!$C$6:$H$200,6,0),0)</f>
        <v>0</v>
      </c>
      <c r="AP172" s="31">
        <f>IFERROR(VLOOKUP(C172,kolo31!$C$6:$H$200,6,0),0)</f>
        <v>0</v>
      </c>
      <c r="AQ172" s="34">
        <f>IFERROR(VLOOKUP(C172,kolo32!$C$6:$H$200,6,0),0)</f>
        <v>0</v>
      </c>
      <c r="AR172" s="35">
        <f t="array" ref="AR172">SUM(LARGE(AJ172:AQ172,{1,2,3,4,5}))</f>
        <v>0</v>
      </c>
      <c r="AS172" s="36">
        <f>Q172+Z172+AI172+AR172</f>
        <v>0</v>
      </c>
    </row>
    <row r="173" spans="1:45" ht="20.399999999999999">
      <c r="A173" s="18">
        <f t="shared" si="5"/>
        <v>44</v>
      </c>
      <c r="B173" s="19" t="s">
        <v>49</v>
      </c>
      <c r="C173" s="20" t="str">
        <f>Popis!A277</f>
        <v>Vidiček Goran</v>
      </c>
      <c r="D173" s="21">
        <f>Popis!B277</f>
        <v>1976</v>
      </c>
      <c r="E173" s="22" t="str">
        <f>LEFT(F173)</f>
        <v>M</v>
      </c>
      <c r="F173" s="23" t="str">
        <f>Popis!E277</f>
        <v>M45</v>
      </c>
      <c r="G173" s="24" t="s">
        <v>50</v>
      </c>
      <c r="H173" s="25">
        <f>1 + COUNTIFS($AS$6:$AS$950,"&gt;" &amp;$AS173, $F$6:$F$950, $F173)</f>
        <v>8</v>
      </c>
      <c r="I173" s="26">
        <f>IFERROR(VLOOKUP(C173,kolo1!$C$6:$H$128,6,0),0)</f>
        <v>44.09563393294922</v>
      </c>
      <c r="J173" s="27">
        <f>IFERROR(VLOOKUP(C173,kolo2!$C$6:$H$200,6,0),0)</f>
        <v>0</v>
      </c>
      <c r="K173" s="27">
        <f>IFERROR(VLOOKUP(C173,kolo3!$C$6:$H$142,6,0),0)</f>
        <v>50.985099922321879</v>
      </c>
      <c r="L173" s="27">
        <f>IFERROR(VLOOKUP(C173,kolo4!$C$6:$H$147,6,0),0)</f>
        <v>0</v>
      </c>
      <c r="M173" s="27">
        <f>IFERROR(VLOOKUP(C173,kolo5!$C$6:$H$144,6,0),0)</f>
        <v>49.620660957341144</v>
      </c>
      <c r="N173" s="27">
        <f>IFERROR(VLOOKUP(C173,kolo6!$C$6:$H$141,6,0),0)</f>
        <v>0</v>
      </c>
      <c r="O173" s="27">
        <f>IFERROR(VLOOKUP(C173,kolo7!$C$6:$H$124,6,0),0)</f>
        <v>0</v>
      </c>
      <c r="P173" s="28">
        <f>IFERROR(VLOOKUP(C173,kolo8!$C$6:$H$132,6,0),0)</f>
        <v>39.107322551624158</v>
      </c>
      <c r="Q173" s="29">
        <f t="array" ref="Q173">SUM(LARGE(I173:P173,{1,2,3,4,5}))</f>
        <v>183.8087173642364</v>
      </c>
      <c r="R173" s="30">
        <f>IFERROR(VLOOKUP(C173,kolo9!$C$6:$H$137,6,0),0)</f>
        <v>0</v>
      </c>
      <c r="S173" s="27">
        <f>IFERROR(VLOOKUP(C173,kolo10!$C$6:$H$134,6,0),0)</f>
        <v>0</v>
      </c>
      <c r="T173" s="27">
        <f>IFERROR(VLOOKUP(C173,kolo11!$C$6:$H$137,6,0),0)</f>
        <v>0</v>
      </c>
      <c r="U173" s="31">
        <f>IFERROR(VLOOKUP(C173,kolo12!$C$6:$H$137,6,0),0)</f>
        <v>0</v>
      </c>
      <c r="V173" s="31">
        <f>IFERROR(VLOOKUP(C173,kolo13!$C$6:$H$140,6,0),0)</f>
        <v>0</v>
      </c>
      <c r="W173" s="31">
        <f>IFERROR(VLOOKUP(C173,kolo14!$C$6:$H$131,6,0),0)</f>
        <v>0</v>
      </c>
      <c r="X173" s="31">
        <f>IFERROR(VLOOKUP(C173,kolo15!$C$6:$H$144,6,0),0)</f>
        <v>0</v>
      </c>
      <c r="Y173" s="32">
        <f>IFERROR(VLOOKUP(C173,kolo16!$C$6:$H$131,6,0),0)</f>
        <v>0</v>
      </c>
      <c r="Z173" s="33">
        <f t="array" ref="Z173">SUM(LARGE(R173:Y173,{1,2,3,4,5}))</f>
        <v>0</v>
      </c>
      <c r="AA173" s="30">
        <f>IFERROR(VLOOKUP(C173,kolo17!$C$6:$H$200,6,0),0)</f>
        <v>0</v>
      </c>
      <c r="AB173" s="27">
        <f>IFERROR(VLOOKUP(C173,kolo18!$C$6:$H$131,6,0),0)</f>
        <v>0</v>
      </c>
      <c r="AC173" s="27">
        <f>IFERROR(VLOOKUP(C173,kolo19!$C$6:$H$132,6,0),0)</f>
        <v>0</v>
      </c>
      <c r="AD173" s="31">
        <f>IFERROR(VLOOKUP(C173,kolo20!$C$6:$H$200,6,0),0)</f>
        <v>0</v>
      </c>
      <c r="AE173" s="31">
        <f>IFERROR(VLOOKUP(C173,kolo21!$C$6:$H$200,6,0),0)</f>
        <v>0</v>
      </c>
      <c r="AF173" s="31">
        <f>IFERROR(VLOOKUP(C173,kolo22!$C$6:$H$200,6,0),0)</f>
        <v>0</v>
      </c>
      <c r="AG173" s="31">
        <f>IFERROR(VLOOKUP(C173,kolo23!$C$6:$H$200,6,0),0)</f>
        <v>0</v>
      </c>
      <c r="AH173" s="32">
        <f>IFERROR(VLOOKUP(C173,kolo24!$C$6:$H$200,6,0),0)</f>
        <v>0</v>
      </c>
      <c r="AI173" s="33">
        <f t="array" ref="AI173">SUM(LARGE(AA173:AH173,{1,2,3,4,5}))</f>
        <v>0</v>
      </c>
      <c r="AJ173" s="30">
        <f>IFERROR(VLOOKUP(C173,kolo25!$C$6:$H$200,6,0),0)</f>
        <v>0</v>
      </c>
      <c r="AK173" s="27">
        <f>IFERROR(VLOOKUP(C173,kolo26!$C$6:$H$200,6,0),0)</f>
        <v>0</v>
      </c>
      <c r="AL173" s="27">
        <f>IFERROR(VLOOKUP(C173,kolo27!$C$6:$H$200,6,0),0)</f>
        <v>0</v>
      </c>
      <c r="AM173" s="31">
        <f>IFERROR(VLOOKUP(C173,kolo28!$C$6:$H$200,6,0),0)</f>
        <v>0</v>
      </c>
      <c r="AN173" s="31">
        <f>IFERROR(VLOOKUP(C173,kolo29!$C$6:$H$200,6,0),0)</f>
        <v>0</v>
      </c>
      <c r="AO173" s="31">
        <f>IFERROR(VLOOKUP(C173,kolo30!$C$6:$H$200,6,0),0)</f>
        <v>0</v>
      </c>
      <c r="AP173" s="31">
        <f>IFERROR(VLOOKUP(C173,kolo31!$C$6:$H$200,6,0),0)</f>
        <v>0</v>
      </c>
      <c r="AQ173" s="34">
        <f>IFERROR(VLOOKUP(C173,kolo32!$C$6:$H$200,6,0),0)</f>
        <v>0</v>
      </c>
      <c r="AR173" s="35">
        <f t="array" ref="AR173">SUM(LARGE(AJ173:AQ173,{1,2,3,4,5}))</f>
        <v>0</v>
      </c>
      <c r="AS173" s="36">
        <f>Q173+Z173+AI173+AR173</f>
        <v>183.8087173642364</v>
      </c>
    </row>
    <row r="174" spans="1:45" ht="20.399999999999999" hidden="1">
      <c r="A174" s="18">
        <f t="shared" si="5"/>
        <v>88</v>
      </c>
      <c r="B174" s="19" t="s">
        <v>49</v>
      </c>
      <c r="C174" s="20" t="str">
        <f>Popis!A172</f>
        <v>Matak Grgur</v>
      </c>
      <c r="D174" s="21">
        <f>Popis!B172</f>
        <v>0</v>
      </c>
      <c r="E174" s="22" t="str">
        <f>LEFT(F174)</f>
        <v>M</v>
      </c>
      <c r="F174" s="23" t="str">
        <f>Popis!E172</f>
        <v>Mun</v>
      </c>
      <c r="G174" s="24" t="s">
        <v>50</v>
      </c>
      <c r="H174" s="25">
        <f>1 + COUNTIFS($AS$6:$AS$950,"&gt;" &amp;$AS174, $F$6:$F$950, $F174)</f>
        <v>8</v>
      </c>
      <c r="I174" s="26">
        <f>IFERROR(VLOOKUP(C174,kolo1!$C$6:$H$128,6,0),0)</f>
        <v>0</v>
      </c>
      <c r="J174" s="27">
        <f>IFERROR(VLOOKUP(C174,kolo2!$C$6:$H$200,6,0),0)</f>
        <v>0</v>
      </c>
      <c r="K174" s="27">
        <f>IFERROR(VLOOKUP(C174,kolo3!$C$6:$H$142,6,0),0)</f>
        <v>0</v>
      </c>
      <c r="L174" s="27">
        <f>IFERROR(VLOOKUP(C174,kolo4!$C$6:$H$147,6,0),0)</f>
        <v>0</v>
      </c>
      <c r="M174" s="27">
        <f>IFERROR(VLOOKUP(C174,kolo5!$C$6:$H$144,6,0),0)</f>
        <v>0</v>
      </c>
      <c r="N174" s="27">
        <f>IFERROR(VLOOKUP(C174,kolo6!$C$6:$H$141,6,0),0)</f>
        <v>0</v>
      </c>
      <c r="O174" s="27">
        <f>IFERROR(VLOOKUP(C174,kolo7!$C$6:$H$124,6,0),0)</f>
        <v>0</v>
      </c>
      <c r="P174" s="28">
        <f>IFERROR(VLOOKUP(C174,kolo8!$C$6:$H$132,6,0),0)</f>
        <v>0</v>
      </c>
      <c r="Q174" s="29">
        <f t="array" ref="Q174">SUM(LARGE(I174:P174,{1,2,3,4,5}))</f>
        <v>0</v>
      </c>
      <c r="R174" s="30">
        <f>IFERROR(VLOOKUP(C174,kolo9!$C$6:$H$137,6,0),0)</f>
        <v>0</v>
      </c>
      <c r="S174" s="27">
        <f>IFERROR(VLOOKUP(C174,kolo10!$C$6:$H$134,6,0),0)</f>
        <v>0</v>
      </c>
      <c r="T174" s="27">
        <f>IFERROR(VLOOKUP(C174,kolo11!$C$6:$H$137,6,0),0)</f>
        <v>0</v>
      </c>
      <c r="U174" s="31">
        <f>IFERROR(VLOOKUP(C174,kolo12!$C$6:$H$137,6,0),0)</f>
        <v>0</v>
      </c>
      <c r="V174" s="31">
        <f>IFERROR(VLOOKUP(C174,kolo13!$C$6:$H$140,6,0),0)</f>
        <v>0</v>
      </c>
      <c r="W174" s="31">
        <f>IFERROR(VLOOKUP(C174,kolo14!$C$6:$H$131,6,0),0)</f>
        <v>0</v>
      </c>
      <c r="X174" s="31">
        <f>IFERROR(VLOOKUP(C174,kolo15!$C$6:$H$144,6,0),0)</f>
        <v>0</v>
      </c>
      <c r="Y174" s="32">
        <f>IFERROR(VLOOKUP(C174,kolo16!$C$6:$H$131,6,0),0)</f>
        <v>0</v>
      </c>
      <c r="Z174" s="33">
        <f t="array" ref="Z174">SUM(LARGE(R174:Y174,{1,2,3,4,5}))</f>
        <v>0</v>
      </c>
      <c r="AA174" s="30">
        <f>IFERROR(VLOOKUP(C174,kolo17!$C$6:$H$200,6,0),0)</f>
        <v>0</v>
      </c>
      <c r="AB174" s="27">
        <f>IFERROR(VLOOKUP(C174,kolo18!$C$6:$H$131,6,0),0)</f>
        <v>0</v>
      </c>
      <c r="AC174" s="27">
        <f>IFERROR(VLOOKUP(C174,kolo19!$C$6:$H$132,6,0),0)</f>
        <v>0</v>
      </c>
      <c r="AD174" s="31">
        <f>IFERROR(VLOOKUP(C174,kolo20!$C$6:$H$200,6,0),0)</f>
        <v>0</v>
      </c>
      <c r="AE174" s="31">
        <f>IFERROR(VLOOKUP(C174,kolo21!$C$6:$H$200,6,0),0)</f>
        <v>0</v>
      </c>
      <c r="AF174" s="31">
        <f>IFERROR(VLOOKUP(C174,kolo22!$C$6:$H$200,6,0),0)</f>
        <v>0</v>
      </c>
      <c r="AG174" s="31">
        <f>IFERROR(VLOOKUP(C174,kolo23!$C$6:$H$200,6,0),0)</f>
        <v>0</v>
      </c>
      <c r="AH174" s="32">
        <f>IFERROR(VLOOKUP(C174,kolo24!$C$6:$H$200,6,0),0)</f>
        <v>0</v>
      </c>
      <c r="AI174" s="33">
        <f t="array" ref="AI174">SUM(LARGE(AA174:AH174,{1,2,3,4,5}))</f>
        <v>0</v>
      </c>
      <c r="AJ174" s="30">
        <f>IFERROR(VLOOKUP(C174,kolo25!$C$6:$H$200,6,0),0)</f>
        <v>0</v>
      </c>
      <c r="AK174" s="27">
        <f>IFERROR(VLOOKUP(C174,kolo26!$C$6:$H$200,6,0),0)</f>
        <v>0</v>
      </c>
      <c r="AL174" s="27">
        <f>IFERROR(VLOOKUP(C174,kolo27!$C$6:$H$200,6,0),0)</f>
        <v>0</v>
      </c>
      <c r="AM174" s="31">
        <f>IFERROR(VLOOKUP(C174,kolo28!$C$6:$H$200,6,0),0)</f>
        <v>0</v>
      </c>
      <c r="AN174" s="31">
        <f>IFERROR(VLOOKUP(C174,kolo29!$C$6:$H$200,6,0),0)</f>
        <v>0</v>
      </c>
      <c r="AO174" s="31">
        <f>IFERROR(VLOOKUP(C174,kolo30!$C$6:$H$200,6,0),0)</f>
        <v>0</v>
      </c>
      <c r="AP174" s="31">
        <f>IFERROR(VLOOKUP(C174,kolo31!$C$6:$H$200,6,0),0)</f>
        <v>0</v>
      </c>
      <c r="AQ174" s="34">
        <f>IFERROR(VLOOKUP(C174,kolo32!$C$6:$H$200,6,0),0)</f>
        <v>0</v>
      </c>
      <c r="AR174" s="35">
        <f t="array" ref="AR174">SUM(LARGE(AJ174:AQ174,{1,2,3,4,5}))</f>
        <v>0</v>
      </c>
      <c r="AS174" s="36">
        <f>Q174+Z174+AI174+AR174</f>
        <v>0</v>
      </c>
    </row>
    <row r="175" spans="1:45" ht="20.399999999999999">
      <c r="A175" s="18">
        <f t="shared" si="5"/>
        <v>45</v>
      </c>
      <c r="B175" s="19" t="s">
        <v>49</v>
      </c>
      <c r="C175" s="20" t="str">
        <f>Popis!A105</f>
        <v>Jelčić Ivan</v>
      </c>
      <c r="D175" s="21">
        <f>Popis!B105</f>
        <v>1992</v>
      </c>
      <c r="E175" s="22" t="str">
        <f>LEFT(F175)</f>
        <v>M</v>
      </c>
      <c r="F175" s="23" t="str">
        <f>Popis!E105</f>
        <v>MS</v>
      </c>
      <c r="G175" s="24" t="s">
        <v>50</v>
      </c>
      <c r="H175" s="25">
        <f>1 + COUNTIFS($AS$6:$AS$950,"&gt;" &amp;$AS175, $F$6:$F$950, $F175)</f>
        <v>7</v>
      </c>
      <c r="I175" s="26">
        <f>IFERROR(VLOOKUP(C175,kolo1!$C$6:$H$128,6,0),0)</f>
        <v>0</v>
      </c>
      <c r="J175" s="27">
        <f>IFERROR(VLOOKUP(C175,kolo2!$C$6:$H$200,6,0),0)</f>
        <v>0</v>
      </c>
      <c r="K175" s="27">
        <f>IFERROR(VLOOKUP(C175,kolo3!$C$6:$H$142,6,0),0)</f>
        <v>0</v>
      </c>
      <c r="L175" s="27">
        <f>IFERROR(VLOOKUP(C175,kolo4!$C$6:$H$147,6,0),0)</f>
        <v>37.167849745621261</v>
      </c>
      <c r="M175" s="27">
        <f>IFERROR(VLOOKUP(C175,kolo5!$C$6:$H$144,6,0),0)</f>
        <v>37.435966819004129</v>
      </c>
      <c r="N175" s="27">
        <f>IFERROR(VLOOKUP(C175,kolo6!$C$6:$H$141,6,0),0)</f>
        <v>33.326932352450626</v>
      </c>
      <c r="O175" s="27">
        <f>IFERROR(VLOOKUP(C175,kolo7!$C$6:$H$124,6,0),0)</f>
        <v>0</v>
      </c>
      <c r="P175" s="28">
        <f>IFERROR(VLOOKUP(C175,kolo8!$C$6:$H$132,6,0),0)</f>
        <v>34.399355012093523</v>
      </c>
      <c r="Q175" s="29">
        <f t="array" ref="Q175">SUM(LARGE(I175:P175,{1,2,3,4,5}))</f>
        <v>142.33010392916952</v>
      </c>
      <c r="R175" s="30">
        <f>IFERROR(VLOOKUP(C175,kolo9!$C$6:$H$137,6,0),0)</f>
        <v>32.263758459740686</v>
      </c>
      <c r="S175" s="27">
        <f>IFERROR(VLOOKUP(C175,kolo10!$C$6:$H$134,6,0),0)</f>
        <v>0</v>
      </c>
      <c r="T175" s="27">
        <f>IFERROR(VLOOKUP(C175,kolo11!$C$6:$H$137,6,0),0)</f>
        <v>0</v>
      </c>
      <c r="U175" s="31">
        <f>IFERROR(VLOOKUP(C175,kolo12!$C$6:$H$137,6,0),0)</f>
        <v>0</v>
      </c>
      <c r="V175" s="31">
        <f>IFERROR(VLOOKUP(C175,kolo13!$C$6:$H$140,6,0),0)</f>
        <v>0</v>
      </c>
      <c r="W175" s="31">
        <f>IFERROR(VLOOKUP(C175,kolo14!$C$6:$H$131,6,0),0)</f>
        <v>0</v>
      </c>
      <c r="X175" s="31">
        <f>IFERROR(VLOOKUP(C175,kolo15!$C$6:$H$144,6,0),0)</f>
        <v>0</v>
      </c>
      <c r="Y175" s="32">
        <f>IFERROR(VLOOKUP(C175,kolo16!$C$6:$H$131,6,0),0)</f>
        <v>0</v>
      </c>
      <c r="Z175" s="33">
        <f t="array" ref="Z175">SUM(LARGE(R175:Y175,{1,2,3,4,5}))</f>
        <v>32.263758459740686</v>
      </c>
      <c r="AA175" s="30">
        <f>IFERROR(VLOOKUP(C175,kolo17!$C$6:$H$200,6,0),0)</f>
        <v>0</v>
      </c>
      <c r="AB175" s="27">
        <f>IFERROR(VLOOKUP(C175,kolo18!$C$6:$H$131,6,0),0)</f>
        <v>0</v>
      </c>
      <c r="AC175" s="27">
        <f>IFERROR(VLOOKUP(C175,kolo19!$C$6:$H$132,6,0),0)</f>
        <v>0</v>
      </c>
      <c r="AD175" s="31">
        <f>IFERROR(VLOOKUP(C175,kolo20!$C$6:$H$200,6,0),0)</f>
        <v>0</v>
      </c>
      <c r="AE175" s="31">
        <f>IFERROR(VLOOKUP(C175,kolo21!$C$6:$H$200,6,0),0)</f>
        <v>0</v>
      </c>
      <c r="AF175" s="31">
        <f>IFERROR(VLOOKUP(C175,kolo22!$C$6:$H$200,6,0),0)</f>
        <v>0</v>
      </c>
      <c r="AG175" s="31">
        <f>IFERROR(VLOOKUP(C175,kolo23!$C$6:$H$200,6,0),0)</f>
        <v>0</v>
      </c>
      <c r="AH175" s="32">
        <f>IFERROR(VLOOKUP(C175,kolo24!$C$6:$H$200,6,0),0)</f>
        <v>0</v>
      </c>
      <c r="AI175" s="33">
        <f t="array" ref="AI175">SUM(LARGE(AA175:AH175,{1,2,3,4,5}))</f>
        <v>0</v>
      </c>
      <c r="AJ175" s="30">
        <f>IFERROR(VLOOKUP(C175,kolo25!$C$6:$H$200,6,0),0)</f>
        <v>0</v>
      </c>
      <c r="AK175" s="27">
        <f>IFERROR(VLOOKUP(C175,kolo26!$C$6:$H$200,6,0),0)</f>
        <v>0</v>
      </c>
      <c r="AL175" s="27">
        <f>IFERROR(VLOOKUP(C175,kolo27!$C$6:$H$200,6,0),0)</f>
        <v>0</v>
      </c>
      <c r="AM175" s="31">
        <f>IFERROR(VLOOKUP(C175,kolo28!$C$6:$H$200,6,0),0)</f>
        <v>0</v>
      </c>
      <c r="AN175" s="31">
        <f>IFERROR(VLOOKUP(C175,kolo29!$C$6:$H$200,6,0),0)</f>
        <v>0</v>
      </c>
      <c r="AO175" s="31">
        <f>IFERROR(VLOOKUP(C175,kolo30!$C$6:$H$200,6,0),0)</f>
        <v>0</v>
      </c>
      <c r="AP175" s="31">
        <f>IFERROR(VLOOKUP(C175,kolo31!$C$6:$H$200,6,0),0)</f>
        <v>0</v>
      </c>
      <c r="AQ175" s="34">
        <f>IFERROR(VLOOKUP(C175,kolo32!$C$6:$H$200,6,0),0)</f>
        <v>0</v>
      </c>
      <c r="AR175" s="35">
        <f t="array" ref="AR175">SUM(LARGE(AJ175:AQ175,{1,2,3,4,5}))</f>
        <v>0</v>
      </c>
      <c r="AS175" s="36">
        <f>Q175+Z175+AI175+AR175</f>
        <v>174.59386238891022</v>
      </c>
    </row>
    <row r="176" spans="1:45" ht="20.399999999999999" hidden="1">
      <c r="A176" s="18">
        <f t="shared" si="5"/>
        <v>88</v>
      </c>
      <c r="B176" s="19" t="s">
        <v>49</v>
      </c>
      <c r="C176" s="20" t="str">
        <f>Popis!A174</f>
        <v>Matejčić Srećko</v>
      </c>
      <c r="D176" s="21">
        <f>Popis!B174</f>
        <v>1957</v>
      </c>
      <c r="E176" s="22" t="str">
        <f>LEFT(F176)</f>
        <v>M</v>
      </c>
      <c r="F176" s="23" t="str">
        <f>Popis!E174</f>
        <v>M60</v>
      </c>
      <c r="G176" s="24" t="s">
        <v>50</v>
      </c>
      <c r="H176" s="25">
        <f>1 + COUNTIFS($AS$6:$AS$950,"&gt;" &amp;$AS176, $F$6:$F$950, $F176)</f>
        <v>5</v>
      </c>
      <c r="I176" s="26">
        <f>IFERROR(VLOOKUP(C176,kolo1!$C$6:$H$128,6,0),0)</f>
        <v>0</v>
      </c>
      <c r="J176" s="27">
        <f>IFERROR(VLOOKUP(C176,kolo2!$C$6:$H$200,6,0),0)</f>
        <v>0</v>
      </c>
      <c r="K176" s="27">
        <f>IFERROR(VLOOKUP(C176,kolo3!$C$6:$H$142,6,0),0)</f>
        <v>0</v>
      </c>
      <c r="L176" s="27">
        <f>IFERROR(VLOOKUP(C176,kolo4!$C$6:$H$147,6,0),0)</f>
        <v>0</v>
      </c>
      <c r="M176" s="27">
        <f>IFERROR(VLOOKUP(C176,kolo5!$C$6:$H$144,6,0),0)</f>
        <v>0</v>
      </c>
      <c r="N176" s="27">
        <f>IFERROR(VLOOKUP(C176,kolo6!$C$6:$H$141,6,0),0)</f>
        <v>0</v>
      </c>
      <c r="O176" s="27">
        <f>IFERROR(VLOOKUP(C176,kolo7!$C$6:$H$124,6,0),0)</f>
        <v>0</v>
      </c>
      <c r="P176" s="28">
        <f>IFERROR(VLOOKUP(C176,kolo8!$C$6:$H$132,6,0),0)</f>
        <v>0</v>
      </c>
      <c r="Q176" s="29">
        <f t="array" ref="Q176">SUM(LARGE(I176:P176,{1,2,3,4,5}))</f>
        <v>0</v>
      </c>
      <c r="R176" s="30">
        <f>IFERROR(VLOOKUP(C176,kolo9!$C$6:$H$137,6,0),0)</f>
        <v>0</v>
      </c>
      <c r="S176" s="27">
        <f>IFERROR(VLOOKUP(C176,kolo10!$C$6:$H$134,6,0),0)</f>
        <v>0</v>
      </c>
      <c r="T176" s="27">
        <f>IFERROR(VLOOKUP(C176,kolo11!$C$6:$H$137,6,0),0)</f>
        <v>0</v>
      </c>
      <c r="U176" s="31">
        <f>IFERROR(VLOOKUP(C176,kolo12!$C$6:$H$137,6,0),0)</f>
        <v>0</v>
      </c>
      <c r="V176" s="31">
        <f>IFERROR(VLOOKUP(C176,kolo13!$C$6:$H$140,6,0),0)</f>
        <v>0</v>
      </c>
      <c r="W176" s="31">
        <f>IFERROR(VLOOKUP(C176,kolo14!$C$6:$H$131,6,0),0)</f>
        <v>0</v>
      </c>
      <c r="X176" s="31">
        <f>IFERROR(VLOOKUP(C176,kolo15!$C$6:$H$144,6,0),0)</f>
        <v>0</v>
      </c>
      <c r="Y176" s="32">
        <f>IFERROR(VLOOKUP(C176,kolo16!$C$6:$H$131,6,0),0)</f>
        <v>0</v>
      </c>
      <c r="Z176" s="33">
        <f t="array" ref="Z176">SUM(LARGE(R176:Y176,{1,2,3,4,5}))</f>
        <v>0</v>
      </c>
      <c r="AA176" s="30">
        <f>IFERROR(VLOOKUP(C176,kolo17!$C$6:$H$200,6,0),0)</f>
        <v>0</v>
      </c>
      <c r="AB176" s="27">
        <f>IFERROR(VLOOKUP(C176,kolo18!$C$6:$H$131,6,0),0)</f>
        <v>0</v>
      </c>
      <c r="AC176" s="27">
        <f>IFERROR(VLOOKUP(C176,kolo19!$C$6:$H$132,6,0),0)</f>
        <v>0</v>
      </c>
      <c r="AD176" s="31">
        <f>IFERROR(VLOOKUP(C176,kolo20!$C$6:$H$200,6,0),0)</f>
        <v>0</v>
      </c>
      <c r="AE176" s="31">
        <f>IFERROR(VLOOKUP(C176,kolo21!$C$6:$H$200,6,0),0)</f>
        <v>0</v>
      </c>
      <c r="AF176" s="31">
        <f>IFERROR(VLOOKUP(C176,kolo22!$C$6:$H$200,6,0),0)</f>
        <v>0</v>
      </c>
      <c r="AG176" s="31">
        <f>IFERROR(VLOOKUP(C176,kolo23!$C$6:$H$200,6,0),0)</f>
        <v>0</v>
      </c>
      <c r="AH176" s="32">
        <f>IFERROR(VLOOKUP(C176,kolo24!$C$6:$H$200,6,0),0)</f>
        <v>0</v>
      </c>
      <c r="AI176" s="33">
        <f t="array" ref="AI176">SUM(LARGE(AA176:AH176,{1,2,3,4,5}))</f>
        <v>0</v>
      </c>
      <c r="AJ176" s="30">
        <f>IFERROR(VLOOKUP(C176,kolo25!$C$6:$H$200,6,0),0)</f>
        <v>0</v>
      </c>
      <c r="AK176" s="27">
        <f>IFERROR(VLOOKUP(C176,kolo26!$C$6:$H$200,6,0),0)</f>
        <v>0</v>
      </c>
      <c r="AL176" s="27">
        <f>IFERROR(VLOOKUP(C176,kolo27!$C$6:$H$200,6,0),0)</f>
        <v>0</v>
      </c>
      <c r="AM176" s="31">
        <f>IFERROR(VLOOKUP(C176,kolo28!$C$6:$H$200,6,0),0)</f>
        <v>0</v>
      </c>
      <c r="AN176" s="31">
        <f>IFERROR(VLOOKUP(C176,kolo29!$C$6:$H$200,6,0),0)</f>
        <v>0</v>
      </c>
      <c r="AO176" s="31">
        <f>IFERROR(VLOOKUP(C176,kolo30!$C$6:$H$200,6,0),0)</f>
        <v>0</v>
      </c>
      <c r="AP176" s="31">
        <f>IFERROR(VLOOKUP(C176,kolo31!$C$6:$H$200,6,0),0)</f>
        <v>0</v>
      </c>
      <c r="AQ176" s="34">
        <f>IFERROR(VLOOKUP(C176,kolo32!$C$6:$H$200,6,0),0)</f>
        <v>0</v>
      </c>
      <c r="AR176" s="35">
        <f t="array" ref="AR176">SUM(LARGE(AJ176:AQ176,{1,2,3,4,5}))</f>
        <v>0</v>
      </c>
      <c r="AS176" s="36">
        <f>Q176+Z176+AI176+AR176</f>
        <v>0</v>
      </c>
    </row>
    <row r="177" spans="1:45" ht="20.399999999999999" hidden="1">
      <c r="A177" s="18">
        <f t="shared" si="5"/>
        <v>88</v>
      </c>
      <c r="B177" s="19" t="s">
        <v>49</v>
      </c>
      <c r="C177" s="20" t="str">
        <f>Popis!A175</f>
        <v>Međeri Tomislav</v>
      </c>
      <c r="D177" s="21">
        <f>Popis!B175</f>
        <v>0</v>
      </c>
      <c r="E177" s="22" t="str">
        <f>LEFT(F177)</f>
        <v>M</v>
      </c>
      <c r="F177" s="23" t="str">
        <f>Popis!E175</f>
        <v>Mun</v>
      </c>
      <c r="G177" s="24" t="s">
        <v>50</v>
      </c>
      <c r="H177" s="25">
        <f>1 + COUNTIFS($AS$6:$AS$950,"&gt;" &amp;$AS177, $F$6:$F$950, $F177)</f>
        <v>8</v>
      </c>
      <c r="I177" s="26">
        <f>IFERROR(VLOOKUP(C177,kolo1!$C$6:$H$128,6,0),0)</f>
        <v>0</v>
      </c>
      <c r="J177" s="27">
        <f>IFERROR(VLOOKUP(C177,kolo2!$C$6:$H$200,6,0),0)</f>
        <v>0</v>
      </c>
      <c r="K177" s="27">
        <f>IFERROR(VLOOKUP(C177,kolo3!$C$6:$H$142,6,0),0)</f>
        <v>0</v>
      </c>
      <c r="L177" s="27">
        <f>IFERROR(VLOOKUP(C177,kolo4!$C$6:$H$147,6,0),0)</f>
        <v>0</v>
      </c>
      <c r="M177" s="27">
        <f>IFERROR(VLOOKUP(C177,kolo5!$C$6:$H$144,6,0),0)</f>
        <v>0</v>
      </c>
      <c r="N177" s="27">
        <f>IFERROR(VLOOKUP(C177,kolo6!$C$6:$H$141,6,0),0)</f>
        <v>0</v>
      </c>
      <c r="O177" s="27">
        <f>IFERROR(VLOOKUP(C177,kolo7!$C$6:$H$124,6,0),0)</f>
        <v>0</v>
      </c>
      <c r="P177" s="28">
        <f>IFERROR(VLOOKUP(C177,kolo8!$C$6:$H$132,6,0),0)</f>
        <v>0</v>
      </c>
      <c r="Q177" s="29">
        <f t="array" ref="Q177">SUM(LARGE(I177:P177,{1,2,3,4,5}))</f>
        <v>0</v>
      </c>
      <c r="R177" s="30">
        <f>IFERROR(VLOOKUP(C177,kolo9!$C$6:$H$137,6,0),0)</f>
        <v>0</v>
      </c>
      <c r="S177" s="27">
        <f>IFERROR(VLOOKUP(C177,kolo10!$C$6:$H$134,6,0),0)</f>
        <v>0</v>
      </c>
      <c r="T177" s="27">
        <f>IFERROR(VLOOKUP(C177,kolo11!$C$6:$H$137,6,0),0)</f>
        <v>0</v>
      </c>
      <c r="U177" s="31">
        <f>IFERROR(VLOOKUP(C177,kolo12!$C$6:$H$137,6,0),0)</f>
        <v>0</v>
      </c>
      <c r="V177" s="31">
        <f>IFERROR(VLOOKUP(C177,kolo13!$C$6:$H$140,6,0),0)</f>
        <v>0</v>
      </c>
      <c r="W177" s="31">
        <f>IFERROR(VLOOKUP(C177,kolo14!$C$6:$H$131,6,0),0)</f>
        <v>0</v>
      </c>
      <c r="X177" s="31">
        <f>IFERROR(VLOOKUP(C177,kolo15!$C$6:$H$144,6,0),0)</f>
        <v>0</v>
      </c>
      <c r="Y177" s="32">
        <f>IFERROR(VLOOKUP(C177,kolo16!$C$6:$H$131,6,0),0)</f>
        <v>0</v>
      </c>
      <c r="Z177" s="33">
        <f t="array" ref="Z177">SUM(LARGE(R177:Y177,{1,2,3,4,5}))</f>
        <v>0</v>
      </c>
      <c r="AA177" s="30">
        <f>IFERROR(VLOOKUP(C177,kolo17!$C$6:$H$200,6,0),0)</f>
        <v>0</v>
      </c>
      <c r="AB177" s="27">
        <f>IFERROR(VLOOKUP(C177,kolo18!$C$6:$H$131,6,0),0)</f>
        <v>0</v>
      </c>
      <c r="AC177" s="27">
        <f>IFERROR(VLOOKUP(C177,kolo19!$C$6:$H$132,6,0),0)</f>
        <v>0</v>
      </c>
      <c r="AD177" s="31">
        <f>IFERROR(VLOOKUP(C177,kolo20!$C$6:$H$200,6,0),0)</f>
        <v>0</v>
      </c>
      <c r="AE177" s="31">
        <f>IFERROR(VLOOKUP(C177,kolo21!$C$6:$H$200,6,0),0)</f>
        <v>0</v>
      </c>
      <c r="AF177" s="31">
        <f>IFERROR(VLOOKUP(C177,kolo22!$C$6:$H$200,6,0),0)</f>
        <v>0</v>
      </c>
      <c r="AG177" s="31">
        <f>IFERROR(VLOOKUP(C177,kolo23!$C$6:$H$200,6,0),0)</f>
        <v>0</v>
      </c>
      <c r="AH177" s="32">
        <f>IFERROR(VLOOKUP(C177,kolo24!$C$6:$H$200,6,0),0)</f>
        <v>0</v>
      </c>
      <c r="AI177" s="33">
        <f t="array" ref="AI177">SUM(LARGE(AA177:AH177,{1,2,3,4,5}))</f>
        <v>0</v>
      </c>
      <c r="AJ177" s="30">
        <f>IFERROR(VLOOKUP(C177,kolo25!$C$6:$H$200,6,0),0)</f>
        <v>0</v>
      </c>
      <c r="AK177" s="27">
        <f>IFERROR(VLOOKUP(C177,kolo26!$C$6:$H$200,6,0),0)</f>
        <v>0</v>
      </c>
      <c r="AL177" s="27">
        <f>IFERROR(VLOOKUP(C177,kolo27!$C$6:$H$200,6,0),0)</f>
        <v>0</v>
      </c>
      <c r="AM177" s="31">
        <f>IFERROR(VLOOKUP(C177,kolo28!$C$6:$H$200,6,0),0)</f>
        <v>0</v>
      </c>
      <c r="AN177" s="31">
        <f>IFERROR(VLOOKUP(C177,kolo29!$C$6:$H$200,6,0),0)</f>
        <v>0</v>
      </c>
      <c r="AO177" s="31">
        <f>IFERROR(VLOOKUP(C177,kolo30!$C$6:$H$200,6,0),0)</f>
        <v>0</v>
      </c>
      <c r="AP177" s="31">
        <f>IFERROR(VLOOKUP(C177,kolo31!$C$6:$H$200,6,0),0)</f>
        <v>0</v>
      </c>
      <c r="AQ177" s="34">
        <f>IFERROR(VLOOKUP(C177,kolo32!$C$6:$H$200,6,0),0)</f>
        <v>0</v>
      </c>
      <c r="AR177" s="35">
        <f t="array" ref="AR177">SUM(LARGE(AJ177:AQ177,{1,2,3,4,5}))</f>
        <v>0</v>
      </c>
      <c r="AS177" s="36">
        <f>Q177+Z177+AI177+AR177</f>
        <v>0</v>
      </c>
    </row>
    <row r="178" spans="1:45" ht="20.399999999999999" hidden="1">
      <c r="A178" s="18">
        <f t="shared" si="5"/>
        <v>16</v>
      </c>
      <c r="B178" s="19" t="s">
        <v>49</v>
      </c>
      <c r="C178" s="20" t="str">
        <f>Popis!A176</f>
        <v>Meštrović Marta</v>
      </c>
      <c r="D178" s="21">
        <f>Popis!B176</f>
        <v>1997</v>
      </c>
      <c r="E178" s="22" t="str">
        <f>LEFT(F178)</f>
        <v>Ž</v>
      </c>
      <c r="F178" s="23" t="str">
        <f>Popis!E176</f>
        <v>ŽS</v>
      </c>
      <c r="G178" s="24" t="s">
        <v>50</v>
      </c>
      <c r="H178" s="25">
        <f>1 + COUNTIFS($AS$6:$AS$950,"&gt;" &amp;$AS178, $F$6:$F$950, $F178)</f>
        <v>6</v>
      </c>
      <c r="I178" s="26">
        <f>IFERROR(VLOOKUP(C178,kolo1!$C$6:$H$128,6,0),0)</f>
        <v>0</v>
      </c>
      <c r="J178" s="27">
        <f>IFERROR(VLOOKUP(C178,kolo2!$C$6:$H$200,6,0),0)</f>
        <v>0</v>
      </c>
      <c r="K178" s="27">
        <f>IFERROR(VLOOKUP(C178,kolo3!$C$6:$H$142,6,0),0)</f>
        <v>0</v>
      </c>
      <c r="L178" s="27">
        <f>IFERROR(VLOOKUP(C178,kolo4!$C$6:$H$147,6,0),0)</f>
        <v>0</v>
      </c>
      <c r="M178" s="27">
        <f>IFERROR(VLOOKUP(C178,kolo5!$C$6:$H$144,6,0),0)</f>
        <v>0</v>
      </c>
      <c r="N178" s="27">
        <f>IFERROR(VLOOKUP(C178,kolo6!$C$6:$H$141,6,0),0)</f>
        <v>0</v>
      </c>
      <c r="O178" s="27">
        <f>IFERROR(VLOOKUP(C178,kolo7!$C$6:$H$124,6,0),0)</f>
        <v>0</v>
      </c>
      <c r="P178" s="28">
        <f>IFERROR(VLOOKUP(C178,kolo8!$C$6:$H$132,6,0),0)</f>
        <v>0</v>
      </c>
      <c r="Q178" s="29">
        <f t="array" ref="Q178">SUM(LARGE(I178:P178,{1,2,3,4,5}))</f>
        <v>0</v>
      </c>
      <c r="R178" s="30">
        <f>IFERROR(VLOOKUP(C178,kolo9!$C$6:$H$137,6,0),0)</f>
        <v>0</v>
      </c>
      <c r="S178" s="27">
        <f>IFERROR(VLOOKUP(C178,kolo10!$C$6:$H$134,6,0),0)</f>
        <v>0</v>
      </c>
      <c r="T178" s="27">
        <f>IFERROR(VLOOKUP(C178,kolo11!$C$6:$H$137,6,0),0)</f>
        <v>0</v>
      </c>
      <c r="U178" s="31">
        <f>IFERROR(VLOOKUP(C178,kolo12!$C$6:$H$137,6,0),0)</f>
        <v>0</v>
      </c>
      <c r="V178" s="31">
        <f>IFERROR(VLOOKUP(C178,kolo13!$C$6:$H$140,6,0),0)</f>
        <v>0</v>
      </c>
      <c r="W178" s="31">
        <f>IFERROR(VLOOKUP(C178,kolo14!$C$6:$H$131,6,0),0)</f>
        <v>0</v>
      </c>
      <c r="X178" s="31">
        <f>IFERROR(VLOOKUP(C178,kolo15!$C$6:$H$144,6,0),0)</f>
        <v>0</v>
      </c>
      <c r="Y178" s="32">
        <f>IFERROR(VLOOKUP(C178,kolo16!$C$6:$H$131,6,0),0)</f>
        <v>0</v>
      </c>
      <c r="Z178" s="33">
        <f t="array" ref="Z178">SUM(LARGE(R178:Y178,{1,2,3,4,5}))</f>
        <v>0</v>
      </c>
      <c r="AA178" s="30">
        <f>IFERROR(VLOOKUP(C178,kolo17!$C$6:$H$200,6,0),0)</f>
        <v>0</v>
      </c>
      <c r="AB178" s="27">
        <f>IFERROR(VLOOKUP(C178,kolo18!$C$6:$H$131,6,0),0)</f>
        <v>0</v>
      </c>
      <c r="AC178" s="27">
        <f>IFERROR(VLOOKUP(C178,kolo19!$C$6:$H$132,6,0),0)</f>
        <v>0</v>
      </c>
      <c r="AD178" s="31">
        <f>IFERROR(VLOOKUP(C178,kolo20!$C$6:$H$200,6,0),0)</f>
        <v>0</v>
      </c>
      <c r="AE178" s="31">
        <f>IFERROR(VLOOKUP(C178,kolo21!$C$6:$H$200,6,0),0)</f>
        <v>0</v>
      </c>
      <c r="AF178" s="31">
        <f>IFERROR(VLOOKUP(C178,kolo22!$C$6:$H$200,6,0),0)</f>
        <v>0</v>
      </c>
      <c r="AG178" s="31">
        <f>IFERROR(VLOOKUP(C178,kolo23!$C$6:$H$200,6,0),0)</f>
        <v>0</v>
      </c>
      <c r="AH178" s="32">
        <f>IFERROR(VLOOKUP(C178,kolo24!$C$6:$H$200,6,0),0)</f>
        <v>0</v>
      </c>
      <c r="AI178" s="33">
        <f t="array" ref="AI178">SUM(LARGE(AA178:AH178,{1,2,3,4,5}))</f>
        <v>0</v>
      </c>
      <c r="AJ178" s="30">
        <f>IFERROR(VLOOKUP(C178,kolo25!$C$6:$H$200,6,0),0)</f>
        <v>0</v>
      </c>
      <c r="AK178" s="27">
        <f>IFERROR(VLOOKUP(C178,kolo26!$C$6:$H$200,6,0),0)</f>
        <v>0</v>
      </c>
      <c r="AL178" s="27">
        <f>IFERROR(VLOOKUP(C178,kolo27!$C$6:$H$200,6,0),0)</f>
        <v>0</v>
      </c>
      <c r="AM178" s="31">
        <f>IFERROR(VLOOKUP(C178,kolo28!$C$6:$H$200,6,0),0)</f>
        <v>0</v>
      </c>
      <c r="AN178" s="31">
        <f>IFERROR(VLOOKUP(C178,kolo29!$C$6:$H$200,6,0),0)</f>
        <v>0</v>
      </c>
      <c r="AO178" s="31">
        <f>IFERROR(VLOOKUP(C178,kolo30!$C$6:$H$200,6,0),0)</f>
        <v>0</v>
      </c>
      <c r="AP178" s="31">
        <f>IFERROR(VLOOKUP(C178,kolo31!$C$6:$H$200,6,0),0)</f>
        <v>0</v>
      </c>
      <c r="AQ178" s="34">
        <f>IFERROR(VLOOKUP(C178,kolo32!$C$6:$H$200,6,0),0)</f>
        <v>0</v>
      </c>
      <c r="AR178" s="35">
        <f t="array" ref="AR178">SUM(LARGE(AJ178:AQ178,{1,2,3,4,5}))</f>
        <v>0</v>
      </c>
      <c r="AS178" s="36">
        <f>Q178+Z178+AI178+AR178</f>
        <v>0</v>
      </c>
    </row>
    <row r="179" spans="1:45" ht="20.399999999999999">
      <c r="A179" s="18">
        <f t="shared" si="5"/>
        <v>46</v>
      </c>
      <c r="B179" s="19" t="s">
        <v>49</v>
      </c>
      <c r="C179" s="20" t="str">
        <f>Popis!A242</f>
        <v>Sušilović Hrvoje</v>
      </c>
      <c r="D179" s="21">
        <f>Popis!B242</f>
        <v>1974</v>
      </c>
      <c r="E179" s="22" t="str">
        <f>LEFT(F179)</f>
        <v>M</v>
      </c>
      <c r="F179" s="23" t="str">
        <f>Popis!E242</f>
        <v>M45</v>
      </c>
      <c r="G179" s="24" t="s">
        <v>50</v>
      </c>
      <c r="H179" s="25">
        <f>1 + COUNTIFS($AS$6:$AS$950,"&gt;" &amp;$AS179, $F$6:$F$950, $F179)</f>
        <v>9</v>
      </c>
      <c r="I179" s="26">
        <f>IFERROR(VLOOKUP(C179,kolo1!$C$6:$H$128,6,0),0)</f>
        <v>0</v>
      </c>
      <c r="J179" s="27">
        <f>IFERROR(VLOOKUP(C179,kolo2!$C$6:$H$200,6,0),0)</f>
        <v>0</v>
      </c>
      <c r="K179" s="27">
        <f>IFERROR(VLOOKUP(C179,kolo3!$C$6:$H$142,6,0),0)</f>
        <v>56.169763775316085</v>
      </c>
      <c r="L179" s="27">
        <f>IFERROR(VLOOKUP(C179,kolo4!$C$6:$H$147,6,0),0)</f>
        <v>55.800024151672517</v>
      </c>
      <c r="M179" s="27">
        <f>IFERROR(VLOOKUP(C179,kolo5!$C$6:$H$144,6,0),0)</f>
        <v>56.418302249626073</v>
      </c>
      <c r="N179" s="27">
        <f>IFERROR(VLOOKUP(C179,kolo6!$C$6:$H$141,6,0),0)</f>
        <v>0</v>
      </c>
      <c r="O179" s="27">
        <f>IFERROR(VLOOKUP(C179,kolo7!$C$6:$H$124,6,0),0)</f>
        <v>0</v>
      </c>
      <c r="P179" s="28">
        <f>IFERROR(VLOOKUP(C179,kolo8!$C$6:$H$132,6,0),0)</f>
        <v>0</v>
      </c>
      <c r="Q179" s="29">
        <f t="array" ref="Q179">SUM(LARGE(I179:P179,{1,2,3,4,5}))</f>
        <v>168.38809017661467</v>
      </c>
      <c r="R179" s="30">
        <f>IFERROR(VLOOKUP(C179,kolo9!$C$6:$H$137,6,0),0)</f>
        <v>0</v>
      </c>
      <c r="S179" s="27">
        <f>IFERROR(VLOOKUP(C179,kolo10!$C$6:$H$134,6,0),0)</f>
        <v>0</v>
      </c>
      <c r="T179" s="27">
        <f>IFERROR(VLOOKUP(C179,kolo11!$C$6:$H$137,6,0),0)</f>
        <v>0</v>
      </c>
      <c r="U179" s="31">
        <f>IFERROR(VLOOKUP(C179,kolo12!$C$6:$H$137,6,0),0)</f>
        <v>0</v>
      </c>
      <c r="V179" s="31">
        <f>IFERROR(VLOOKUP(C179,kolo13!$C$6:$H$140,6,0),0)</f>
        <v>0</v>
      </c>
      <c r="W179" s="31">
        <f>IFERROR(VLOOKUP(C179,kolo14!$C$6:$H$131,6,0),0)</f>
        <v>0</v>
      </c>
      <c r="X179" s="31">
        <f>IFERROR(VLOOKUP(C179,kolo15!$C$6:$H$144,6,0),0)</f>
        <v>0</v>
      </c>
      <c r="Y179" s="32">
        <f>IFERROR(VLOOKUP(C179,kolo16!$C$6:$H$131,6,0),0)</f>
        <v>0</v>
      </c>
      <c r="Z179" s="33">
        <f t="array" ref="Z179">SUM(LARGE(R179:Y179,{1,2,3,4,5}))</f>
        <v>0</v>
      </c>
      <c r="AA179" s="30">
        <f>IFERROR(VLOOKUP(C179,kolo17!$C$6:$H$200,6,0),0)</f>
        <v>0</v>
      </c>
      <c r="AB179" s="27">
        <f>IFERROR(VLOOKUP(C179,kolo18!$C$6:$H$131,6,0),0)</f>
        <v>0</v>
      </c>
      <c r="AC179" s="27">
        <f>IFERROR(VLOOKUP(C179,kolo19!$C$6:$H$132,6,0),0)</f>
        <v>0</v>
      </c>
      <c r="AD179" s="31">
        <f>IFERROR(VLOOKUP(C179,kolo20!$C$6:$H$200,6,0),0)</f>
        <v>0</v>
      </c>
      <c r="AE179" s="31">
        <f>IFERROR(VLOOKUP(C179,kolo21!$C$6:$H$200,6,0),0)</f>
        <v>0</v>
      </c>
      <c r="AF179" s="31">
        <f>IFERROR(VLOOKUP(C179,kolo22!$C$6:$H$200,6,0),0)</f>
        <v>0</v>
      </c>
      <c r="AG179" s="31">
        <f>IFERROR(VLOOKUP(C179,kolo23!$C$6:$H$200,6,0),0)</f>
        <v>0</v>
      </c>
      <c r="AH179" s="32">
        <f>IFERROR(VLOOKUP(C179,kolo24!$C$6:$H$200,6,0),0)</f>
        <v>0</v>
      </c>
      <c r="AI179" s="33">
        <f t="array" ref="AI179">SUM(LARGE(AA179:AH179,{1,2,3,4,5}))</f>
        <v>0</v>
      </c>
      <c r="AJ179" s="30">
        <f>IFERROR(VLOOKUP(C179,kolo25!$C$6:$H$200,6,0),0)</f>
        <v>0</v>
      </c>
      <c r="AK179" s="27">
        <f>IFERROR(VLOOKUP(C179,kolo26!$C$6:$H$200,6,0),0)</f>
        <v>0</v>
      </c>
      <c r="AL179" s="27">
        <f>IFERROR(VLOOKUP(C179,kolo27!$C$6:$H$200,6,0),0)</f>
        <v>0</v>
      </c>
      <c r="AM179" s="31">
        <f>IFERROR(VLOOKUP(C179,kolo28!$C$6:$H$200,6,0),0)</f>
        <v>0</v>
      </c>
      <c r="AN179" s="31">
        <f>IFERROR(VLOOKUP(C179,kolo29!$C$6:$H$200,6,0),0)</f>
        <v>0</v>
      </c>
      <c r="AO179" s="31">
        <f>IFERROR(VLOOKUP(C179,kolo30!$C$6:$H$200,6,0),0)</f>
        <v>0</v>
      </c>
      <c r="AP179" s="31">
        <f>IFERROR(VLOOKUP(C179,kolo31!$C$6:$H$200,6,0),0)</f>
        <v>0</v>
      </c>
      <c r="AQ179" s="34">
        <f>IFERROR(VLOOKUP(C179,kolo32!$C$6:$H$200,6,0),0)</f>
        <v>0</v>
      </c>
      <c r="AR179" s="35">
        <f t="array" ref="AR179">SUM(LARGE(AJ179:AQ179,{1,2,3,4,5}))</f>
        <v>0</v>
      </c>
      <c r="AS179" s="36">
        <f>Q179+Z179+AI179+AR179</f>
        <v>168.38809017661467</v>
      </c>
    </row>
    <row r="180" spans="1:45" ht="20.399999999999999">
      <c r="A180" s="18">
        <f t="shared" si="5"/>
        <v>47</v>
      </c>
      <c r="B180" s="19" t="s">
        <v>49</v>
      </c>
      <c r="C180" s="20" t="str">
        <f>Popis!A90</f>
        <v>Grzunov Rikardo</v>
      </c>
      <c r="D180" s="21">
        <f>Popis!B90</f>
        <v>1946</v>
      </c>
      <c r="E180" s="22" t="str">
        <f>LEFT(F180)</f>
        <v>M</v>
      </c>
      <c r="F180" s="23" t="str">
        <f>Popis!E90</f>
        <v>M75</v>
      </c>
      <c r="G180" s="24" t="s">
        <v>50</v>
      </c>
      <c r="H180" s="25">
        <f>1 + COUNTIFS($AS$6:$AS$950,"&gt;" &amp;$AS180, $F$6:$F$950, $F180)</f>
        <v>1</v>
      </c>
      <c r="I180" s="26">
        <f>IFERROR(VLOOKUP(C180,kolo1!$C$6:$H$128,6,0),0)</f>
        <v>0</v>
      </c>
      <c r="J180" s="27">
        <f>IFERROR(VLOOKUP(C180,kolo2!$C$6:$H$200,6,0),0)</f>
        <v>25.543041140946094</v>
      </c>
      <c r="K180" s="27">
        <f>IFERROR(VLOOKUP(C180,kolo3!$C$6:$H$142,6,0),0)</f>
        <v>27.195378056982406</v>
      </c>
      <c r="L180" s="27">
        <f>IFERROR(VLOOKUP(C180,kolo4!$C$6:$H$147,6,0),0)</f>
        <v>0</v>
      </c>
      <c r="M180" s="27">
        <f>IFERROR(VLOOKUP(C180,kolo5!$C$6:$H$144,6,0),0)</f>
        <v>0</v>
      </c>
      <c r="N180" s="27">
        <f>IFERROR(VLOOKUP(C180,kolo6!$C$6:$H$141,6,0),0)</f>
        <v>0</v>
      </c>
      <c r="O180" s="27">
        <f>IFERROR(VLOOKUP(C180,kolo7!$C$6:$H$124,6,0),0)</f>
        <v>25.204601934418289</v>
      </c>
      <c r="P180" s="28">
        <f>IFERROR(VLOOKUP(C180,kolo8!$C$6:$H$132,6,0),0)</f>
        <v>0</v>
      </c>
      <c r="Q180" s="29">
        <f t="array" ref="Q180">SUM(LARGE(I180:P180,{1,2,3,4,5}))</f>
        <v>77.943021132346786</v>
      </c>
      <c r="R180" s="30">
        <f>IFERROR(VLOOKUP(C180,kolo9!$C$6:$H$137,6,0),0)</f>
        <v>21.449146843102238</v>
      </c>
      <c r="S180" s="27">
        <f>IFERROR(VLOOKUP(C180,kolo10!$C$6:$H$134,6,0),0)</f>
        <v>22.394228368400565</v>
      </c>
      <c r="T180" s="27">
        <f>IFERROR(VLOOKUP(C180,kolo11!$C$6:$H$137,6,0),0)</f>
        <v>0</v>
      </c>
      <c r="U180" s="31">
        <f>IFERROR(VLOOKUP(C180,kolo12!$C$6:$H$137,6,0),0)</f>
        <v>0</v>
      </c>
      <c r="V180" s="31">
        <f>IFERROR(VLOOKUP(C180,kolo13!$C$6:$H$140,6,0),0)</f>
        <v>0</v>
      </c>
      <c r="W180" s="31">
        <f>IFERROR(VLOOKUP(C180,kolo14!$C$6:$H$131,6,0),0)</f>
        <v>0</v>
      </c>
      <c r="X180" s="31">
        <f>IFERROR(VLOOKUP(C180,kolo15!$C$6:$H$144,6,0),0)</f>
        <v>22.008840115835998</v>
      </c>
      <c r="Y180" s="32">
        <f>IFERROR(VLOOKUP(C180,kolo16!$C$6:$H$131,6,0),0)</f>
        <v>19.615194440369265</v>
      </c>
      <c r="Z180" s="33">
        <f t="array" ref="Z180">SUM(LARGE(R180:Y180,{1,2,3,4,5}))</f>
        <v>85.467409767708062</v>
      </c>
      <c r="AA180" s="30">
        <f>IFERROR(VLOOKUP(C180,kolo17!$C$6:$H$200,6,0),0)</f>
        <v>0</v>
      </c>
      <c r="AB180" s="27">
        <f>IFERROR(VLOOKUP(C180,kolo18!$C$6:$H$131,6,0),0)</f>
        <v>0</v>
      </c>
      <c r="AC180" s="27">
        <f>IFERROR(VLOOKUP(C180,kolo19!$C$6:$H$132,6,0),0)</f>
        <v>0</v>
      </c>
      <c r="AD180" s="31">
        <f>IFERROR(VLOOKUP(C180,kolo20!$C$6:$H$200,6,0),0)</f>
        <v>0</v>
      </c>
      <c r="AE180" s="31">
        <f>IFERROR(VLOOKUP(C180,kolo21!$C$6:$H$200,6,0),0)</f>
        <v>0</v>
      </c>
      <c r="AF180" s="31">
        <f>IFERROR(VLOOKUP(C180,kolo22!$C$6:$H$200,6,0),0)</f>
        <v>0</v>
      </c>
      <c r="AG180" s="31">
        <f>IFERROR(VLOOKUP(C180,kolo23!$C$6:$H$200,6,0),0)</f>
        <v>0</v>
      </c>
      <c r="AH180" s="32">
        <f>IFERROR(VLOOKUP(C180,kolo24!$C$6:$H$200,6,0),0)</f>
        <v>0</v>
      </c>
      <c r="AI180" s="33">
        <f t="array" ref="AI180">SUM(LARGE(AA180:AH180,{1,2,3,4,5}))</f>
        <v>0</v>
      </c>
      <c r="AJ180" s="30">
        <f>IFERROR(VLOOKUP(C180,kolo25!$C$6:$H$200,6,0),0)</f>
        <v>0</v>
      </c>
      <c r="AK180" s="27">
        <f>IFERROR(VLOOKUP(C180,kolo26!$C$6:$H$200,6,0),0)</f>
        <v>0</v>
      </c>
      <c r="AL180" s="27">
        <f>IFERROR(VLOOKUP(C180,kolo27!$C$6:$H$200,6,0),0)</f>
        <v>0</v>
      </c>
      <c r="AM180" s="31">
        <f>IFERROR(VLOOKUP(C180,kolo28!$C$6:$H$200,6,0),0)</f>
        <v>0</v>
      </c>
      <c r="AN180" s="31">
        <f>IFERROR(VLOOKUP(C180,kolo29!$C$6:$H$200,6,0),0)</f>
        <v>0</v>
      </c>
      <c r="AO180" s="31">
        <f>IFERROR(VLOOKUP(C180,kolo30!$C$6:$H$200,6,0),0)</f>
        <v>0</v>
      </c>
      <c r="AP180" s="31">
        <f>IFERROR(VLOOKUP(C180,kolo31!$C$6:$H$200,6,0),0)</f>
        <v>0</v>
      </c>
      <c r="AQ180" s="34">
        <f>IFERROR(VLOOKUP(C180,kolo32!$C$6:$H$200,6,0),0)</f>
        <v>0</v>
      </c>
      <c r="AR180" s="35">
        <f t="array" ref="AR180">SUM(LARGE(AJ180:AQ180,{1,2,3,4,5}))</f>
        <v>0</v>
      </c>
      <c r="AS180" s="36">
        <f>Q180+Z180+AI180+AR180</f>
        <v>163.41043090005485</v>
      </c>
    </row>
    <row r="181" spans="1:45" ht="20.399999999999999" hidden="1">
      <c r="A181" s="18">
        <f t="shared" si="5"/>
        <v>88</v>
      </c>
      <c r="B181" s="19" t="s">
        <v>49</v>
      </c>
      <c r="C181" s="20" t="str">
        <f>Popis!A179</f>
        <v>Mikšić Domagoj</v>
      </c>
      <c r="D181" s="21">
        <f>Popis!B179</f>
        <v>0</v>
      </c>
      <c r="E181" s="22" t="str">
        <f>LEFT(F181)</f>
        <v>M</v>
      </c>
      <c r="F181" s="23" t="str">
        <f>Popis!E179</f>
        <v>Mun</v>
      </c>
      <c r="G181" s="24" t="s">
        <v>50</v>
      </c>
      <c r="H181" s="25">
        <f>1 + COUNTIFS($AS$6:$AS$950,"&gt;" &amp;$AS181, $F$6:$F$950, $F181)</f>
        <v>8</v>
      </c>
      <c r="I181" s="26">
        <f>IFERROR(VLOOKUP(C181,kolo1!$C$6:$H$128,6,0),0)</f>
        <v>0</v>
      </c>
      <c r="J181" s="27">
        <f>IFERROR(VLOOKUP(C181,kolo2!$C$6:$H$200,6,0),0)</f>
        <v>0</v>
      </c>
      <c r="K181" s="27">
        <f>IFERROR(VLOOKUP(C181,kolo3!$C$6:$H$142,6,0),0)</f>
        <v>0</v>
      </c>
      <c r="L181" s="27">
        <f>IFERROR(VLOOKUP(C181,kolo4!$C$6:$H$147,6,0),0)</f>
        <v>0</v>
      </c>
      <c r="M181" s="27">
        <f>IFERROR(VLOOKUP(C181,kolo5!$C$6:$H$144,6,0),0)</f>
        <v>0</v>
      </c>
      <c r="N181" s="27">
        <f>IFERROR(VLOOKUP(C181,kolo6!$C$6:$H$141,6,0),0)</f>
        <v>0</v>
      </c>
      <c r="O181" s="27">
        <f>IFERROR(VLOOKUP(C181,kolo7!$C$6:$H$124,6,0),0)</f>
        <v>0</v>
      </c>
      <c r="P181" s="28">
        <f>IFERROR(VLOOKUP(C181,kolo8!$C$6:$H$132,6,0),0)</f>
        <v>0</v>
      </c>
      <c r="Q181" s="29">
        <f t="array" ref="Q181">SUM(LARGE(I181:P181,{1,2,3,4,5}))</f>
        <v>0</v>
      </c>
      <c r="R181" s="30">
        <f>IFERROR(VLOOKUP(C181,kolo9!$C$6:$H$137,6,0),0)</f>
        <v>0</v>
      </c>
      <c r="S181" s="27">
        <f>IFERROR(VLOOKUP(C181,kolo10!$C$6:$H$134,6,0),0)</f>
        <v>0</v>
      </c>
      <c r="T181" s="27">
        <f>IFERROR(VLOOKUP(C181,kolo11!$C$6:$H$137,6,0),0)</f>
        <v>0</v>
      </c>
      <c r="U181" s="31">
        <f>IFERROR(VLOOKUP(C181,kolo12!$C$6:$H$137,6,0),0)</f>
        <v>0</v>
      </c>
      <c r="V181" s="31">
        <f>IFERROR(VLOOKUP(C181,kolo13!$C$6:$H$140,6,0),0)</f>
        <v>0</v>
      </c>
      <c r="W181" s="31">
        <f>IFERROR(VLOOKUP(C181,kolo14!$C$6:$H$131,6,0),0)</f>
        <v>0</v>
      </c>
      <c r="X181" s="31">
        <f>IFERROR(VLOOKUP(C181,kolo15!$C$6:$H$144,6,0),0)</f>
        <v>0</v>
      </c>
      <c r="Y181" s="32">
        <f>IFERROR(VLOOKUP(C181,kolo16!$C$6:$H$131,6,0),0)</f>
        <v>0</v>
      </c>
      <c r="Z181" s="33">
        <f t="array" ref="Z181">SUM(LARGE(R181:Y181,{1,2,3,4,5}))</f>
        <v>0</v>
      </c>
      <c r="AA181" s="30">
        <f>IFERROR(VLOOKUP(C181,kolo17!$C$6:$H$200,6,0),0)</f>
        <v>0</v>
      </c>
      <c r="AB181" s="27">
        <f>IFERROR(VLOOKUP(C181,kolo18!$C$6:$H$131,6,0),0)</f>
        <v>0</v>
      </c>
      <c r="AC181" s="27">
        <f>IFERROR(VLOOKUP(C181,kolo19!$C$6:$H$132,6,0),0)</f>
        <v>0</v>
      </c>
      <c r="AD181" s="31">
        <f>IFERROR(VLOOKUP(C181,kolo20!$C$6:$H$200,6,0),0)</f>
        <v>0</v>
      </c>
      <c r="AE181" s="31">
        <f>IFERROR(VLOOKUP(C181,kolo21!$C$6:$H$200,6,0),0)</f>
        <v>0</v>
      </c>
      <c r="AF181" s="31">
        <f>IFERROR(VLOOKUP(C181,kolo22!$C$6:$H$200,6,0),0)</f>
        <v>0</v>
      </c>
      <c r="AG181" s="31">
        <f>IFERROR(VLOOKUP(C181,kolo23!$C$6:$H$200,6,0),0)</f>
        <v>0</v>
      </c>
      <c r="AH181" s="32">
        <f>IFERROR(VLOOKUP(C181,kolo24!$C$6:$H$200,6,0),0)</f>
        <v>0</v>
      </c>
      <c r="AI181" s="33">
        <f t="array" ref="AI181">SUM(LARGE(AA181:AH181,{1,2,3,4,5}))</f>
        <v>0</v>
      </c>
      <c r="AJ181" s="30">
        <f>IFERROR(VLOOKUP(C181,kolo25!$C$6:$H$200,6,0),0)</f>
        <v>0</v>
      </c>
      <c r="AK181" s="27">
        <f>IFERROR(VLOOKUP(C181,kolo26!$C$6:$H$200,6,0),0)</f>
        <v>0</v>
      </c>
      <c r="AL181" s="27">
        <f>IFERROR(VLOOKUP(C181,kolo27!$C$6:$H$200,6,0),0)</f>
        <v>0</v>
      </c>
      <c r="AM181" s="31">
        <f>IFERROR(VLOOKUP(C181,kolo28!$C$6:$H$200,6,0),0)</f>
        <v>0</v>
      </c>
      <c r="AN181" s="31">
        <f>IFERROR(VLOOKUP(C181,kolo29!$C$6:$H$200,6,0),0)</f>
        <v>0</v>
      </c>
      <c r="AO181" s="31">
        <f>IFERROR(VLOOKUP(C181,kolo30!$C$6:$H$200,6,0),0)</f>
        <v>0</v>
      </c>
      <c r="AP181" s="31">
        <f>IFERROR(VLOOKUP(C181,kolo31!$C$6:$H$200,6,0),0)</f>
        <v>0</v>
      </c>
      <c r="AQ181" s="34">
        <f>IFERROR(VLOOKUP(C181,kolo32!$C$6:$H$200,6,0),0)</f>
        <v>0</v>
      </c>
      <c r="AR181" s="35">
        <f t="array" ref="AR181">SUM(LARGE(AJ181:AQ181,{1,2,3,4,5}))</f>
        <v>0</v>
      </c>
      <c r="AS181" s="36">
        <f>Q181+Z181+AI181+AR181</f>
        <v>0</v>
      </c>
    </row>
    <row r="182" spans="1:45" ht="20.399999999999999" hidden="1">
      <c r="A182" s="18">
        <f t="shared" si="5"/>
        <v>88</v>
      </c>
      <c r="B182" s="19" t="s">
        <v>49</v>
      </c>
      <c r="C182" s="20" t="str">
        <f>Popis!A180</f>
        <v>Milić Dubravko</v>
      </c>
      <c r="D182" s="21">
        <f>Popis!B180</f>
        <v>1952</v>
      </c>
      <c r="E182" s="22" t="str">
        <f>LEFT(F182)</f>
        <v>M</v>
      </c>
      <c r="F182" s="23" t="str">
        <f>Popis!E180</f>
        <v>M65</v>
      </c>
      <c r="G182" s="24" t="s">
        <v>50</v>
      </c>
      <c r="H182" s="25">
        <f>1 + COUNTIFS($AS$6:$AS$950,"&gt;" &amp;$AS182, $F$6:$F$950, $F182)</f>
        <v>5</v>
      </c>
      <c r="I182" s="26">
        <f>IFERROR(VLOOKUP(C182,kolo1!$C$6:$H$128,6,0),0)</f>
        <v>0</v>
      </c>
      <c r="J182" s="27">
        <f>IFERROR(VLOOKUP(C182,kolo2!$C$6:$H$200,6,0),0)</f>
        <v>0</v>
      </c>
      <c r="K182" s="27">
        <f>IFERROR(VLOOKUP(C182,kolo3!$C$6:$H$142,6,0),0)</f>
        <v>0</v>
      </c>
      <c r="L182" s="27">
        <f>IFERROR(VLOOKUP(C182,kolo4!$C$6:$H$147,6,0),0)</f>
        <v>0</v>
      </c>
      <c r="M182" s="27">
        <f>IFERROR(VLOOKUP(C182,kolo5!$C$6:$H$144,6,0),0)</f>
        <v>0</v>
      </c>
      <c r="N182" s="27">
        <f>IFERROR(VLOOKUP(C182,kolo6!$C$6:$H$141,6,0),0)</f>
        <v>0</v>
      </c>
      <c r="O182" s="27">
        <f>IFERROR(VLOOKUP(C182,kolo7!$C$6:$H$124,6,0),0)</f>
        <v>0</v>
      </c>
      <c r="P182" s="28">
        <f>IFERROR(VLOOKUP(C182,kolo8!$C$6:$H$132,6,0),0)</f>
        <v>0</v>
      </c>
      <c r="Q182" s="29">
        <f t="array" ref="Q182">SUM(LARGE(I182:P182,{1,2,3,4,5}))</f>
        <v>0</v>
      </c>
      <c r="R182" s="30">
        <f>IFERROR(VLOOKUP(C182,kolo9!$C$6:$H$137,6,0),0)</f>
        <v>0</v>
      </c>
      <c r="S182" s="27">
        <f>IFERROR(VLOOKUP(C182,kolo10!$C$6:$H$134,6,0),0)</f>
        <v>0</v>
      </c>
      <c r="T182" s="27">
        <f>IFERROR(VLOOKUP(C182,kolo11!$C$6:$H$137,6,0),0)</f>
        <v>0</v>
      </c>
      <c r="U182" s="31">
        <f>IFERROR(VLOOKUP(C182,kolo12!$C$6:$H$137,6,0),0)</f>
        <v>0</v>
      </c>
      <c r="V182" s="31">
        <f>IFERROR(VLOOKUP(C182,kolo13!$C$6:$H$140,6,0),0)</f>
        <v>0</v>
      </c>
      <c r="W182" s="31">
        <f>IFERROR(VLOOKUP(C182,kolo14!$C$6:$H$131,6,0),0)</f>
        <v>0</v>
      </c>
      <c r="X182" s="31">
        <f>IFERROR(VLOOKUP(C182,kolo15!$C$6:$H$144,6,0),0)</f>
        <v>0</v>
      </c>
      <c r="Y182" s="32">
        <f>IFERROR(VLOOKUP(C182,kolo16!$C$6:$H$131,6,0),0)</f>
        <v>0</v>
      </c>
      <c r="Z182" s="33">
        <f t="array" ref="Z182">SUM(LARGE(R182:Y182,{1,2,3,4,5}))</f>
        <v>0</v>
      </c>
      <c r="AA182" s="30">
        <f>IFERROR(VLOOKUP(C182,kolo17!$C$6:$H$200,6,0),0)</f>
        <v>0</v>
      </c>
      <c r="AB182" s="27">
        <f>IFERROR(VLOOKUP(C182,kolo18!$C$6:$H$131,6,0),0)</f>
        <v>0</v>
      </c>
      <c r="AC182" s="27">
        <f>IFERROR(VLOOKUP(C182,kolo19!$C$6:$H$132,6,0),0)</f>
        <v>0</v>
      </c>
      <c r="AD182" s="31">
        <f>IFERROR(VLOOKUP(C182,kolo20!$C$6:$H$200,6,0),0)</f>
        <v>0</v>
      </c>
      <c r="AE182" s="31">
        <f>IFERROR(VLOOKUP(C182,kolo21!$C$6:$H$200,6,0),0)</f>
        <v>0</v>
      </c>
      <c r="AF182" s="31">
        <f>IFERROR(VLOOKUP(C182,kolo22!$C$6:$H$200,6,0),0)</f>
        <v>0</v>
      </c>
      <c r="AG182" s="31">
        <f>IFERROR(VLOOKUP(C182,kolo23!$C$6:$H$200,6,0),0)</f>
        <v>0</v>
      </c>
      <c r="AH182" s="32">
        <f>IFERROR(VLOOKUP(C182,kolo24!$C$6:$H$200,6,0),0)</f>
        <v>0</v>
      </c>
      <c r="AI182" s="33">
        <f t="array" ref="AI182">SUM(LARGE(AA182:AH182,{1,2,3,4,5}))</f>
        <v>0</v>
      </c>
      <c r="AJ182" s="30">
        <f>IFERROR(VLOOKUP(C182,kolo25!$C$6:$H$200,6,0),0)</f>
        <v>0</v>
      </c>
      <c r="AK182" s="27">
        <f>IFERROR(VLOOKUP(C182,kolo26!$C$6:$H$200,6,0),0)</f>
        <v>0</v>
      </c>
      <c r="AL182" s="27">
        <f>IFERROR(VLOOKUP(C182,kolo27!$C$6:$H$200,6,0),0)</f>
        <v>0</v>
      </c>
      <c r="AM182" s="31">
        <f>IFERROR(VLOOKUP(C182,kolo28!$C$6:$H$200,6,0),0)</f>
        <v>0</v>
      </c>
      <c r="AN182" s="31">
        <f>IFERROR(VLOOKUP(C182,kolo29!$C$6:$H$200,6,0),0)</f>
        <v>0</v>
      </c>
      <c r="AO182" s="31">
        <f>IFERROR(VLOOKUP(C182,kolo30!$C$6:$H$200,6,0),0)</f>
        <v>0</v>
      </c>
      <c r="AP182" s="31">
        <f>IFERROR(VLOOKUP(C182,kolo31!$C$6:$H$200,6,0),0)</f>
        <v>0</v>
      </c>
      <c r="AQ182" s="34">
        <f>IFERROR(VLOOKUP(C182,kolo32!$C$6:$H$200,6,0),0)</f>
        <v>0</v>
      </c>
      <c r="AR182" s="35">
        <f t="array" ref="AR182">SUM(LARGE(AJ182:AQ182,{1,2,3,4,5}))</f>
        <v>0</v>
      </c>
      <c r="AS182" s="36">
        <f>Q182+Z182+AI182+AR182</f>
        <v>0</v>
      </c>
    </row>
    <row r="183" spans="1:45" ht="20.399999999999999" hidden="1">
      <c r="A183" s="18">
        <f t="shared" si="5"/>
        <v>88</v>
      </c>
      <c r="B183" s="19" t="s">
        <v>49</v>
      </c>
      <c r="C183" s="20" t="str">
        <f>Popis!A181</f>
        <v>Mlačić Ivan</v>
      </c>
      <c r="D183" s="21">
        <f>Popis!B181</f>
        <v>1964</v>
      </c>
      <c r="E183" s="22" t="str">
        <f>LEFT(F183)</f>
        <v>M</v>
      </c>
      <c r="F183" s="23" t="str">
        <f>Popis!E181</f>
        <v>M55</v>
      </c>
      <c r="G183" s="24" t="s">
        <v>50</v>
      </c>
      <c r="H183" s="25">
        <f>1 + COUNTIFS($AS$6:$AS$950,"&gt;" &amp;$AS183, $F$6:$F$950, $F183)</f>
        <v>8</v>
      </c>
      <c r="I183" s="26">
        <f>IFERROR(VLOOKUP(C183,kolo1!$C$6:$H$128,6,0),0)</f>
        <v>0</v>
      </c>
      <c r="J183" s="27">
        <f>IFERROR(VLOOKUP(C183,kolo2!$C$6:$H$200,6,0),0)</f>
        <v>0</v>
      </c>
      <c r="K183" s="27">
        <f>IFERROR(VLOOKUP(C183,kolo3!$C$6:$H$142,6,0),0)</f>
        <v>0</v>
      </c>
      <c r="L183" s="27">
        <f>IFERROR(VLOOKUP(C183,kolo4!$C$6:$H$147,6,0),0)</f>
        <v>0</v>
      </c>
      <c r="M183" s="27">
        <f>IFERROR(VLOOKUP(C183,kolo5!$C$6:$H$144,6,0),0)</f>
        <v>0</v>
      </c>
      <c r="N183" s="27">
        <f>IFERROR(VLOOKUP(C183,kolo6!$C$6:$H$141,6,0),0)</f>
        <v>0</v>
      </c>
      <c r="O183" s="27">
        <f>IFERROR(VLOOKUP(C183,kolo7!$C$6:$H$124,6,0),0)</f>
        <v>0</v>
      </c>
      <c r="P183" s="28">
        <f>IFERROR(VLOOKUP(C183,kolo8!$C$6:$H$132,6,0),0)</f>
        <v>0</v>
      </c>
      <c r="Q183" s="29">
        <f t="array" ref="Q183">SUM(LARGE(I183:P183,{1,2,3,4,5}))</f>
        <v>0</v>
      </c>
      <c r="R183" s="30">
        <f>IFERROR(VLOOKUP(C183,kolo9!$C$6:$H$137,6,0),0)</f>
        <v>0</v>
      </c>
      <c r="S183" s="27">
        <f>IFERROR(VLOOKUP(C183,kolo10!$C$6:$H$134,6,0),0)</f>
        <v>0</v>
      </c>
      <c r="T183" s="27">
        <f>IFERROR(VLOOKUP(C183,kolo11!$C$6:$H$137,6,0),0)</f>
        <v>0</v>
      </c>
      <c r="U183" s="31">
        <f>IFERROR(VLOOKUP(C183,kolo12!$C$6:$H$137,6,0),0)</f>
        <v>0</v>
      </c>
      <c r="V183" s="31">
        <f>IFERROR(VLOOKUP(C183,kolo13!$C$6:$H$140,6,0),0)</f>
        <v>0</v>
      </c>
      <c r="W183" s="31">
        <f>IFERROR(VLOOKUP(C183,kolo14!$C$6:$H$131,6,0),0)</f>
        <v>0</v>
      </c>
      <c r="X183" s="31">
        <f>IFERROR(VLOOKUP(C183,kolo15!$C$6:$H$144,6,0),0)</f>
        <v>0</v>
      </c>
      <c r="Y183" s="32">
        <f>IFERROR(VLOOKUP(C183,kolo16!$C$6:$H$131,6,0),0)</f>
        <v>0</v>
      </c>
      <c r="Z183" s="33">
        <f t="array" ref="Z183">SUM(LARGE(R183:Y183,{1,2,3,4,5}))</f>
        <v>0</v>
      </c>
      <c r="AA183" s="30">
        <f>IFERROR(VLOOKUP(C183,kolo17!$C$6:$H$200,6,0),0)</f>
        <v>0</v>
      </c>
      <c r="AB183" s="27">
        <f>IFERROR(VLOOKUP(C183,kolo18!$C$6:$H$131,6,0),0)</f>
        <v>0</v>
      </c>
      <c r="AC183" s="27">
        <f>IFERROR(VLOOKUP(C183,kolo19!$C$6:$H$132,6,0),0)</f>
        <v>0</v>
      </c>
      <c r="AD183" s="31">
        <f>IFERROR(VLOOKUP(C183,kolo20!$C$6:$H$200,6,0),0)</f>
        <v>0</v>
      </c>
      <c r="AE183" s="31">
        <f>IFERROR(VLOOKUP(C183,kolo21!$C$6:$H$200,6,0),0)</f>
        <v>0</v>
      </c>
      <c r="AF183" s="31">
        <f>IFERROR(VLOOKUP(C183,kolo22!$C$6:$H$200,6,0),0)</f>
        <v>0</v>
      </c>
      <c r="AG183" s="31">
        <f>IFERROR(VLOOKUP(C183,kolo23!$C$6:$H$200,6,0),0)</f>
        <v>0</v>
      </c>
      <c r="AH183" s="32">
        <f>IFERROR(VLOOKUP(C183,kolo24!$C$6:$H$200,6,0),0)</f>
        <v>0</v>
      </c>
      <c r="AI183" s="33">
        <f t="array" ref="AI183">SUM(LARGE(AA183:AH183,{1,2,3,4,5}))</f>
        <v>0</v>
      </c>
      <c r="AJ183" s="30">
        <f>IFERROR(VLOOKUP(C183,kolo25!$C$6:$H$200,6,0),0)</f>
        <v>0</v>
      </c>
      <c r="AK183" s="27">
        <f>IFERROR(VLOOKUP(C183,kolo26!$C$6:$H$200,6,0),0)</f>
        <v>0</v>
      </c>
      <c r="AL183" s="27">
        <f>IFERROR(VLOOKUP(C183,kolo27!$C$6:$H$200,6,0),0)</f>
        <v>0</v>
      </c>
      <c r="AM183" s="31">
        <f>IFERROR(VLOOKUP(C183,kolo28!$C$6:$H$200,6,0),0)</f>
        <v>0</v>
      </c>
      <c r="AN183" s="31">
        <f>IFERROR(VLOOKUP(C183,kolo29!$C$6:$H$200,6,0),0)</f>
        <v>0</v>
      </c>
      <c r="AO183" s="31">
        <f>IFERROR(VLOOKUP(C183,kolo30!$C$6:$H$200,6,0),0)</f>
        <v>0</v>
      </c>
      <c r="AP183" s="31">
        <f>IFERROR(VLOOKUP(C183,kolo31!$C$6:$H$200,6,0),0)</f>
        <v>0</v>
      </c>
      <c r="AQ183" s="34">
        <f>IFERROR(VLOOKUP(C183,kolo32!$C$6:$H$200,6,0),0)</f>
        <v>0</v>
      </c>
      <c r="AR183" s="35">
        <f t="array" ref="AR183">SUM(LARGE(AJ183:AQ183,{1,2,3,4,5}))</f>
        <v>0</v>
      </c>
      <c r="AS183" s="36">
        <f>Q183+Z183+AI183+AR183</f>
        <v>0</v>
      </c>
    </row>
    <row r="184" spans="1:45" ht="20.399999999999999" hidden="1">
      <c r="A184" s="18">
        <f t="shared" si="5"/>
        <v>88</v>
      </c>
      <c r="B184" s="19" t="s">
        <v>49</v>
      </c>
      <c r="C184" s="20" t="str">
        <f>Popis!A182</f>
        <v>Mrkus Nino</v>
      </c>
      <c r="D184" s="21">
        <f>Popis!B182</f>
        <v>1981</v>
      </c>
      <c r="E184" s="22" t="str">
        <f>LEFT(F184)</f>
        <v>M</v>
      </c>
      <c r="F184" s="23" t="str">
        <f>Popis!E182</f>
        <v>M40</v>
      </c>
      <c r="G184" s="24" t="s">
        <v>50</v>
      </c>
      <c r="H184" s="25">
        <f>1 + COUNTIFS($AS$6:$AS$950,"&gt;" &amp;$AS184, $F$6:$F$950, $F184)</f>
        <v>17</v>
      </c>
      <c r="I184" s="26">
        <f>IFERROR(VLOOKUP(C184,kolo1!$C$6:$H$128,6,0),0)</f>
        <v>0</v>
      </c>
      <c r="J184" s="27">
        <f>IFERROR(VLOOKUP(C184,kolo2!$C$6:$H$200,6,0),0)</f>
        <v>0</v>
      </c>
      <c r="K184" s="27">
        <f>IFERROR(VLOOKUP(C184,kolo3!$C$6:$H$142,6,0),0)</f>
        <v>0</v>
      </c>
      <c r="L184" s="27">
        <f>IFERROR(VLOOKUP(C184,kolo4!$C$6:$H$147,6,0),0)</f>
        <v>0</v>
      </c>
      <c r="M184" s="27">
        <f>IFERROR(VLOOKUP(C184,kolo5!$C$6:$H$144,6,0),0)</f>
        <v>0</v>
      </c>
      <c r="N184" s="27">
        <f>IFERROR(VLOOKUP(C184,kolo6!$C$6:$H$141,6,0),0)</f>
        <v>0</v>
      </c>
      <c r="O184" s="27">
        <f>IFERROR(VLOOKUP(C184,kolo7!$C$6:$H$124,6,0),0)</f>
        <v>0</v>
      </c>
      <c r="P184" s="28">
        <f>IFERROR(VLOOKUP(C184,kolo8!$C$6:$H$132,6,0),0)</f>
        <v>0</v>
      </c>
      <c r="Q184" s="29">
        <f t="array" ref="Q184">SUM(LARGE(I184:P184,{1,2,3,4,5}))</f>
        <v>0</v>
      </c>
      <c r="R184" s="30">
        <f>IFERROR(VLOOKUP(C184,kolo9!$C$6:$H$137,6,0),0)</f>
        <v>0</v>
      </c>
      <c r="S184" s="27">
        <f>IFERROR(VLOOKUP(C184,kolo10!$C$6:$H$134,6,0),0)</f>
        <v>0</v>
      </c>
      <c r="T184" s="27">
        <f>IFERROR(VLOOKUP(C184,kolo11!$C$6:$H$137,6,0),0)</f>
        <v>0</v>
      </c>
      <c r="U184" s="31">
        <f>IFERROR(VLOOKUP(C184,kolo12!$C$6:$H$137,6,0),0)</f>
        <v>0</v>
      </c>
      <c r="V184" s="31">
        <f>IFERROR(VLOOKUP(C184,kolo13!$C$6:$H$140,6,0),0)</f>
        <v>0</v>
      </c>
      <c r="W184" s="31">
        <f>IFERROR(VLOOKUP(C184,kolo14!$C$6:$H$131,6,0),0)</f>
        <v>0</v>
      </c>
      <c r="X184" s="31">
        <f>IFERROR(VLOOKUP(C184,kolo15!$C$6:$H$144,6,0),0)</f>
        <v>0</v>
      </c>
      <c r="Y184" s="32">
        <f>IFERROR(VLOOKUP(C184,kolo16!$C$6:$H$131,6,0),0)</f>
        <v>0</v>
      </c>
      <c r="Z184" s="33">
        <f t="array" ref="Z184">SUM(LARGE(R184:Y184,{1,2,3,4,5}))</f>
        <v>0</v>
      </c>
      <c r="AA184" s="30">
        <f>IFERROR(VLOOKUP(C184,kolo17!$C$6:$H$200,6,0),0)</f>
        <v>0</v>
      </c>
      <c r="AB184" s="27">
        <f>IFERROR(VLOOKUP(C184,kolo18!$C$6:$H$131,6,0),0)</f>
        <v>0</v>
      </c>
      <c r="AC184" s="27">
        <f>IFERROR(VLOOKUP(C184,kolo19!$C$6:$H$132,6,0),0)</f>
        <v>0</v>
      </c>
      <c r="AD184" s="31">
        <f>IFERROR(VLOOKUP(C184,kolo20!$C$6:$H$200,6,0),0)</f>
        <v>0</v>
      </c>
      <c r="AE184" s="31">
        <f>IFERROR(VLOOKUP(C184,kolo21!$C$6:$H$200,6,0),0)</f>
        <v>0</v>
      </c>
      <c r="AF184" s="31">
        <f>IFERROR(VLOOKUP(C184,kolo22!$C$6:$H$200,6,0),0)</f>
        <v>0</v>
      </c>
      <c r="AG184" s="31">
        <f>IFERROR(VLOOKUP(C184,kolo23!$C$6:$H$200,6,0),0)</f>
        <v>0</v>
      </c>
      <c r="AH184" s="32">
        <f>IFERROR(VLOOKUP(C184,kolo24!$C$6:$H$200,6,0),0)</f>
        <v>0</v>
      </c>
      <c r="AI184" s="33">
        <f t="array" ref="AI184">SUM(LARGE(AA184:AH184,{1,2,3,4,5}))</f>
        <v>0</v>
      </c>
      <c r="AJ184" s="30">
        <f>IFERROR(VLOOKUP(C184,kolo25!$C$6:$H$200,6,0),0)</f>
        <v>0</v>
      </c>
      <c r="AK184" s="27">
        <f>IFERROR(VLOOKUP(C184,kolo26!$C$6:$H$200,6,0),0)</f>
        <v>0</v>
      </c>
      <c r="AL184" s="27">
        <f>IFERROR(VLOOKUP(C184,kolo27!$C$6:$H$200,6,0),0)</f>
        <v>0</v>
      </c>
      <c r="AM184" s="31">
        <f>IFERROR(VLOOKUP(C184,kolo28!$C$6:$H$200,6,0),0)</f>
        <v>0</v>
      </c>
      <c r="AN184" s="31">
        <f>IFERROR(VLOOKUP(C184,kolo29!$C$6:$H$200,6,0),0)</f>
        <v>0</v>
      </c>
      <c r="AO184" s="31">
        <f>IFERROR(VLOOKUP(C184,kolo30!$C$6:$H$200,6,0),0)</f>
        <v>0</v>
      </c>
      <c r="AP184" s="31">
        <f>IFERROR(VLOOKUP(C184,kolo31!$C$6:$H$200,6,0),0)</f>
        <v>0</v>
      </c>
      <c r="AQ184" s="34">
        <f>IFERROR(VLOOKUP(C184,kolo32!$C$6:$H$200,6,0),0)</f>
        <v>0</v>
      </c>
      <c r="AR184" s="35">
        <f t="array" ref="AR184">SUM(LARGE(AJ184:AQ184,{1,2,3,4,5}))</f>
        <v>0</v>
      </c>
      <c r="AS184" s="36">
        <f>Q184+Z184+AI184+AR184</f>
        <v>0</v>
      </c>
    </row>
    <row r="185" spans="1:45" ht="20.399999999999999" hidden="1">
      <c r="A185" s="18">
        <f t="shared" si="5"/>
        <v>88</v>
      </c>
      <c r="B185" s="19" t="s">
        <v>49</v>
      </c>
      <c r="C185" s="20" t="str">
        <f>Popis!A183</f>
        <v>Murgić Ivan</v>
      </c>
      <c r="D185" s="21">
        <f>Popis!B183</f>
        <v>1964</v>
      </c>
      <c r="E185" s="22" t="str">
        <f>LEFT(F185)</f>
        <v>M</v>
      </c>
      <c r="F185" s="23" t="str">
        <f>Popis!E183</f>
        <v>M55</v>
      </c>
      <c r="G185" s="24" t="s">
        <v>50</v>
      </c>
      <c r="H185" s="25">
        <f>1 + COUNTIFS($AS$6:$AS$950,"&gt;" &amp;$AS185, $F$6:$F$950, $F185)</f>
        <v>8</v>
      </c>
      <c r="I185" s="26">
        <f>IFERROR(VLOOKUP(C185,kolo1!$C$6:$H$128,6,0),0)</f>
        <v>0</v>
      </c>
      <c r="J185" s="27">
        <f>IFERROR(VLOOKUP(C185,kolo2!$C$6:$H$200,6,0),0)</f>
        <v>0</v>
      </c>
      <c r="K185" s="27">
        <f>IFERROR(VLOOKUP(C185,kolo3!$C$6:$H$142,6,0),0)</f>
        <v>0</v>
      </c>
      <c r="L185" s="27">
        <f>IFERROR(VLOOKUP(C185,kolo4!$C$6:$H$147,6,0),0)</f>
        <v>0</v>
      </c>
      <c r="M185" s="27">
        <f>IFERROR(VLOOKUP(C185,kolo5!$C$6:$H$144,6,0),0)</f>
        <v>0</v>
      </c>
      <c r="N185" s="27">
        <f>IFERROR(VLOOKUP(C185,kolo6!$C$6:$H$141,6,0),0)</f>
        <v>0</v>
      </c>
      <c r="O185" s="27">
        <f>IFERROR(VLOOKUP(C185,kolo7!$C$6:$H$124,6,0),0)</f>
        <v>0</v>
      </c>
      <c r="P185" s="28">
        <f>IFERROR(VLOOKUP(C185,kolo8!$C$6:$H$132,6,0),0)</f>
        <v>0</v>
      </c>
      <c r="Q185" s="29">
        <f t="array" ref="Q185">SUM(LARGE(I185:P185,{1,2,3,4,5}))</f>
        <v>0</v>
      </c>
      <c r="R185" s="30">
        <f>IFERROR(VLOOKUP(C185,kolo9!$C$6:$H$137,6,0),0)</f>
        <v>0</v>
      </c>
      <c r="S185" s="27">
        <f>IFERROR(VLOOKUP(C185,kolo10!$C$6:$H$134,6,0),0)</f>
        <v>0</v>
      </c>
      <c r="T185" s="27">
        <f>IFERROR(VLOOKUP(C185,kolo11!$C$6:$H$137,6,0),0)</f>
        <v>0</v>
      </c>
      <c r="U185" s="31">
        <f>IFERROR(VLOOKUP(C185,kolo12!$C$6:$H$137,6,0),0)</f>
        <v>0</v>
      </c>
      <c r="V185" s="31">
        <f>IFERROR(VLOOKUP(C185,kolo13!$C$6:$H$140,6,0),0)</f>
        <v>0</v>
      </c>
      <c r="W185" s="31">
        <f>IFERROR(VLOOKUP(C185,kolo14!$C$6:$H$131,6,0),0)</f>
        <v>0</v>
      </c>
      <c r="X185" s="31">
        <f>IFERROR(VLOOKUP(C185,kolo15!$C$6:$H$144,6,0),0)</f>
        <v>0</v>
      </c>
      <c r="Y185" s="32">
        <f>IFERROR(VLOOKUP(C185,kolo16!$C$6:$H$131,6,0),0)</f>
        <v>0</v>
      </c>
      <c r="Z185" s="33">
        <f t="array" ref="Z185">SUM(LARGE(R185:Y185,{1,2,3,4,5}))</f>
        <v>0</v>
      </c>
      <c r="AA185" s="30">
        <f>IFERROR(VLOOKUP(C185,kolo17!$C$6:$H$200,6,0),0)</f>
        <v>0</v>
      </c>
      <c r="AB185" s="27">
        <f>IFERROR(VLOOKUP(C185,kolo18!$C$6:$H$131,6,0),0)</f>
        <v>0</v>
      </c>
      <c r="AC185" s="27">
        <f>IFERROR(VLOOKUP(C185,kolo19!$C$6:$H$132,6,0),0)</f>
        <v>0</v>
      </c>
      <c r="AD185" s="31">
        <f>IFERROR(VLOOKUP(C185,kolo20!$C$6:$H$200,6,0),0)</f>
        <v>0</v>
      </c>
      <c r="AE185" s="31">
        <f>IFERROR(VLOOKUP(C185,kolo21!$C$6:$H$200,6,0),0)</f>
        <v>0</v>
      </c>
      <c r="AF185" s="31">
        <f>IFERROR(VLOOKUP(C185,kolo22!$C$6:$H$200,6,0),0)</f>
        <v>0</v>
      </c>
      <c r="AG185" s="31">
        <f>IFERROR(VLOOKUP(C185,kolo23!$C$6:$H$200,6,0),0)</f>
        <v>0</v>
      </c>
      <c r="AH185" s="32">
        <f>IFERROR(VLOOKUP(C185,kolo24!$C$6:$H$200,6,0),0)</f>
        <v>0</v>
      </c>
      <c r="AI185" s="33">
        <f t="array" ref="AI185">SUM(LARGE(AA185:AH185,{1,2,3,4,5}))</f>
        <v>0</v>
      </c>
      <c r="AJ185" s="30">
        <f>IFERROR(VLOOKUP(C185,kolo25!$C$6:$H$200,6,0),0)</f>
        <v>0</v>
      </c>
      <c r="AK185" s="27">
        <f>IFERROR(VLOOKUP(C185,kolo26!$C$6:$H$200,6,0),0)</f>
        <v>0</v>
      </c>
      <c r="AL185" s="27">
        <f>IFERROR(VLOOKUP(C185,kolo27!$C$6:$H$200,6,0),0)</f>
        <v>0</v>
      </c>
      <c r="AM185" s="31">
        <f>IFERROR(VLOOKUP(C185,kolo28!$C$6:$H$200,6,0),0)</f>
        <v>0</v>
      </c>
      <c r="AN185" s="31">
        <f>IFERROR(VLOOKUP(C185,kolo29!$C$6:$H$200,6,0),0)</f>
        <v>0</v>
      </c>
      <c r="AO185" s="31">
        <f>IFERROR(VLOOKUP(C185,kolo30!$C$6:$H$200,6,0),0)</f>
        <v>0</v>
      </c>
      <c r="AP185" s="31">
        <f>IFERROR(VLOOKUP(C185,kolo31!$C$6:$H$200,6,0),0)</f>
        <v>0</v>
      </c>
      <c r="AQ185" s="34">
        <f>IFERROR(VLOOKUP(C185,kolo32!$C$6:$H$200,6,0),0)</f>
        <v>0</v>
      </c>
      <c r="AR185" s="35">
        <f t="array" ref="AR185">SUM(LARGE(AJ185:AQ185,{1,2,3,4,5}))</f>
        <v>0</v>
      </c>
      <c r="AS185" s="36">
        <f>Q185+Z185+AI185+AR185</f>
        <v>0</v>
      </c>
    </row>
    <row r="186" spans="1:45" ht="20.399999999999999" hidden="1">
      <c r="A186" s="18">
        <f t="shared" si="5"/>
        <v>16</v>
      </c>
      <c r="B186" s="19" t="s">
        <v>49</v>
      </c>
      <c r="C186" s="20" t="str">
        <f>Popis!A184</f>
        <v>Murgić Milana</v>
      </c>
      <c r="D186" s="21">
        <f>Popis!B184</f>
        <v>1964</v>
      </c>
      <c r="E186" s="22" t="str">
        <f>LEFT(F186)</f>
        <v>Ž</v>
      </c>
      <c r="F186" s="23" t="str">
        <f>Popis!E184</f>
        <v>Ž55</v>
      </c>
      <c r="G186" s="24" t="s">
        <v>50</v>
      </c>
      <c r="H186" s="25">
        <f>1 + COUNTIFS($AS$6:$AS$950,"&gt;" &amp;$AS186, $F$6:$F$950, $F186)</f>
        <v>1</v>
      </c>
      <c r="I186" s="26">
        <f>IFERROR(VLOOKUP(C186,kolo1!$C$6:$H$128,6,0),0)</f>
        <v>0</v>
      </c>
      <c r="J186" s="27">
        <f>IFERROR(VLOOKUP(C186,kolo2!$C$6:$H$200,6,0),0)</f>
        <v>0</v>
      </c>
      <c r="K186" s="27">
        <f>IFERROR(VLOOKUP(C186,kolo3!$C$6:$H$142,6,0),0)</f>
        <v>0</v>
      </c>
      <c r="L186" s="27">
        <f>IFERROR(VLOOKUP(C186,kolo4!$C$6:$H$147,6,0),0)</f>
        <v>0</v>
      </c>
      <c r="M186" s="27">
        <f>IFERROR(VLOOKUP(C186,kolo5!$C$6:$H$144,6,0),0)</f>
        <v>0</v>
      </c>
      <c r="N186" s="27">
        <f>IFERROR(VLOOKUP(C186,kolo6!$C$6:$H$141,6,0),0)</f>
        <v>0</v>
      </c>
      <c r="O186" s="27">
        <f>IFERROR(VLOOKUP(C186,kolo7!$C$6:$H$124,6,0),0)</f>
        <v>0</v>
      </c>
      <c r="P186" s="28">
        <f>IFERROR(VLOOKUP(C186,kolo8!$C$6:$H$132,6,0),0)</f>
        <v>0</v>
      </c>
      <c r="Q186" s="29">
        <f t="array" ref="Q186">SUM(LARGE(I186:P186,{1,2,3,4,5}))</f>
        <v>0</v>
      </c>
      <c r="R186" s="30">
        <f>IFERROR(VLOOKUP(C186,kolo9!$C$6:$H$137,6,0),0)</f>
        <v>0</v>
      </c>
      <c r="S186" s="27">
        <f>IFERROR(VLOOKUP(C186,kolo10!$C$6:$H$134,6,0),0)</f>
        <v>0</v>
      </c>
      <c r="T186" s="27">
        <f>IFERROR(VLOOKUP(C186,kolo11!$C$6:$H$137,6,0),0)</f>
        <v>0</v>
      </c>
      <c r="U186" s="31">
        <f>IFERROR(VLOOKUP(C186,kolo12!$C$6:$H$137,6,0),0)</f>
        <v>0</v>
      </c>
      <c r="V186" s="31">
        <f>IFERROR(VLOOKUP(C186,kolo13!$C$6:$H$140,6,0),0)</f>
        <v>0</v>
      </c>
      <c r="W186" s="31">
        <f>IFERROR(VLOOKUP(C186,kolo14!$C$6:$H$131,6,0),0)</f>
        <v>0</v>
      </c>
      <c r="X186" s="31">
        <f>IFERROR(VLOOKUP(C186,kolo15!$C$6:$H$144,6,0),0)</f>
        <v>0</v>
      </c>
      <c r="Y186" s="32">
        <f>IFERROR(VLOOKUP(C186,kolo16!$C$6:$H$131,6,0),0)</f>
        <v>0</v>
      </c>
      <c r="Z186" s="33">
        <f t="array" ref="Z186">SUM(LARGE(R186:Y186,{1,2,3,4,5}))</f>
        <v>0</v>
      </c>
      <c r="AA186" s="30">
        <f>IFERROR(VLOOKUP(C186,kolo17!$C$6:$H$200,6,0),0)</f>
        <v>0</v>
      </c>
      <c r="AB186" s="27">
        <f>IFERROR(VLOOKUP(C186,kolo18!$C$6:$H$131,6,0),0)</f>
        <v>0</v>
      </c>
      <c r="AC186" s="27">
        <f>IFERROR(VLOOKUP(C186,kolo19!$C$6:$H$132,6,0),0)</f>
        <v>0</v>
      </c>
      <c r="AD186" s="31">
        <f>IFERROR(VLOOKUP(C186,kolo20!$C$6:$H$200,6,0),0)</f>
        <v>0</v>
      </c>
      <c r="AE186" s="31">
        <f>IFERROR(VLOOKUP(C186,kolo21!$C$6:$H$200,6,0),0)</f>
        <v>0</v>
      </c>
      <c r="AF186" s="31">
        <f>IFERROR(VLOOKUP(C186,kolo22!$C$6:$H$200,6,0),0)</f>
        <v>0</v>
      </c>
      <c r="AG186" s="31">
        <f>IFERROR(VLOOKUP(C186,kolo23!$C$6:$H$200,6,0),0)</f>
        <v>0</v>
      </c>
      <c r="AH186" s="32">
        <f>IFERROR(VLOOKUP(C186,kolo24!$C$6:$H$200,6,0),0)</f>
        <v>0</v>
      </c>
      <c r="AI186" s="33">
        <f t="array" ref="AI186">SUM(LARGE(AA186:AH186,{1,2,3,4,5}))</f>
        <v>0</v>
      </c>
      <c r="AJ186" s="30">
        <f>IFERROR(VLOOKUP(C186,kolo25!$C$6:$H$200,6,0),0)</f>
        <v>0</v>
      </c>
      <c r="AK186" s="27">
        <f>IFERROR(VLOOKUP(C186,kolo26!$C$6:$H$200,6,0),0)</f>
        <v>0</v>
      </c>
      <c r="AL186" s="27">
        <f>IFERROR(VLOOKUP(C186,kolo27!$C$6:$H$200,6,0),0)</f>
        <v>0</v>
      </c>
      <c r="AM186" s="31">
        <f>IFERROR(VLOOKUP(C186,kolo28!$C$6:$H$200,6,0),0)</f>
        <v>0</v>
      </c>
      <c r="AN186" s="31">
        <f>IFERROR(VLOOKUP(C186,kolo29!$C$6:$H$200,6,0),0)</f>
        <v>0</v>
      </c>
      <c r="AO186" s="31">
        <f>IFERROR(VLOOKUP(C186,kolo30!$C$6:$H$200,6,0),0)</f>
        <v>0</v>
      </c>
      <c r="AP186" s="31">
        <f>IFERROR(VLOOKUP(C186,kolo31!$C$6:$H$200,6,0),0)</f>
        <v>0</v>
      </c>
      <c r="AQ186" s="34">
        <f>IFERROR(VLOOKUP(C186,kolo32!$C$6:$H$200,6,0),0)</f>
        <v>0</v>
      </c>
      <c r="AR186" s="35">
        <f t="array" ref="AR186">SUM(LARGE(AJ186:AQ186,{1,2,3,4,5}))</f>
        <v>0</v>
      </c>
      <c r="AS186" s="36">
        <f>Q186+Z186+AI186+AR186</f>
        <v>0</v>
      </c>
    </row>
    <row r="187" spans="1:45" ht="20.399999999999999">
      <c r="A187" s="18">
        <f t="shared" si="5"/>
        <v>48</v>
      </c>
      <c r="B187" s="19" t="s">
        <v>49</v>
      </c>
      <c r="C187" s="20" t="str">
        <f>Popis!A50</f>
        <v>Curi Marko</v>
      </c>
      <c r="D187" s="21">
        <f>Popis!B50</f>
        <v>1981</v>
      </c>
      <c r="E187" s="22" t="str">
        <f>LEFT(F187)</f>
        <v>M</v>
      </c>
      <c r="F187" s="23" t="str">
        <f>Popis!E50</f>
        <v>M40</v>
      </c>
      <c r="G187" s="24" t="s">
        <v>50</v>
      </c>
      <c r="H187" s="25">
        <f>1 + COUNTIFS($AS$6:$AS$950,"&gt;" &amp;$AS187, $F$6:$F$950, $F187)</f>
        <v>9</v>
      </c>
      <c r="I187" s="26">
        <f>IFERROR(VLOOKUP(C187,kolo1!$C$6:$H$128,6,0),0)</f>
        <v>0</v>
      </c>
      <c r="J187" s="27">
        <f>IFERROR(VLOOKUP(C187,kolo2!$C$6:$H$200,6,0),0)</f>
        <v>0</v>
      </c>
      <c r="K187" s="27">
        <f>IFERROR(VLOOKUP(C187,kolo3!$C$6:$H$142,6,0),0)</f>
        <v>0</v>
      </c>
      <c r="L187" s="27">
        <f>IFERROR(VLOOKUP(C187,kolo4!$C$6:$H$147,6,0),0)</f>
        <v>0</v>
      </c>
      <c r="M187" s="27">
        <f>IFERROR(VLOOKUP(C187,kolo5!$C$6:$H$144,6,0),0)</f>
        <v>0</v>
      </c>
      <c r="N187" s="27">
        <f>IFERROR(VLOOKUP(C187,kolo6!$C$6:$H$141,6,0),0)</f>
        <v>0</v>
      </c>
      <c r="O187" s="27">
        <f>IFERROR(VLOOKUP(C187,kolo7!$C$6:$H$124,6,0),0)</f>
        <v>0</v>
      </c>
      <c r="P187" s="28">
        <f>IFERROR(VLOOKUP(C187,kolo8!$C$6:$H$132,6,0),0)</f>
        <v>61.899862825788752</v>
      </c>
      <c r="Q187" s="29">
        <f t="array" ref="Q187">SUM(LARGE(I187:P187,{1,2,3,4,5}))</f>
        <v>61.899862825788752</v>
      </c>
      <c r="R187" s="30">
        <f>IFERROR(VLOOKUP(C187,kolo9!$C$6:$H$137,6,0),0)</f>
        <v>0</v>
      </c>
      <c r="S187" s="27">
        <f>IFERROR(VLOOKUP(C187,kolo10!$C$6:$H$134,6,0),0)</f>
        <v>0</v>
      </c>
      <c r="T187" s="27">
        <f>IFERROR(VLOOKUP(C187,kolo11!$C$6:$H$137,6,0),0)</f>
        <v>46.963893254713263</v>
      </c>
      <c r="U187" s="31">
        <f>IFERROR(VLOOKUP(C187,kolo12!$C$6:$H$137,6,0),0)</f>
        <v>0</v>
      </c>
      <c r="V187" s="31">
        <f>IFERROR(VLOOKUP(C187,kolo13!$C$6:$H$140,6,0),0)</f>
        <v>48.660068436645766</v>
      </c>
      <c r="W187" s="31">
        <f>IFERROR(VLOOKUP(C187,kolo14!$C$6:$H$131,6,0),0)</f>
        <v>0</v>
      </c>
      <c r="X187" s="31">
        <f>IFERROR(VLOOKUP(C187,kolo15!$C$6:$H$144,6,0),0)</f>
        <v>0</v>
      </c>
      <c r="Y187" s="32">
        <f>IFERROR(VLOOKUP(C187,kolo16!$C$6:$H$131,6,0),0)</f>
        <v>0</v>
      </c>
      <c r="Z187" s="33">
        <f t="array" ref="Z187">SUM(LARGE(R187:Y187,{1,2,3,4,5}))</f>
        <v>95.623961691359028</v>
      </c>
      <c r="AA187" s="30">
        <f>IFERROR(VLOOKUP(C187,kolo17!$C$6:$H$200,6,0),0)</f>
        <v>0</v>
      </c>
      <c r="AB187" s="27">
        <f>IFERROR(VLOOKUP(C187,kolo18!$C$6:$H$131,6,0),0)</f>
        <v>0</v>
      </c>
      <c r="AC187" s="27">
        <f>IFERROR(VLOOKUP(C187,kolo19!$C$6:$H$132,6,0),0)</f>
        <v>0</v>
      </c>
      <c r="AD187" s="31">
        <f>IFERROR(VLOOKUP(C187,kolo20!$C$6:$H$200,6,0),0)</f>
        <v>0</v>
      </c>
      <c r="AE187" s="31">
        <f>IFERROR(VLOOKUP(C187,kolo21!$C$6:$H$200,6,0),0)</f>
        <v>0</v>
      </c>
      <c r="AF187" s="31">
        <f>IFERROR(VLOOKUP(C187,kolo22!$C$6:$H$200,6,0),0)</f>
        <v>0</v>
      </c>
      <c r="AG187" s="31">
        <f>IFERROR(VLOOKUP(C187,kolo23!$C$6:$H$200,6,0),0)</f>
        <v>0</v>
      </c>
      <c r="AH187" s="32">
        <f>IFERROR(VLOOKUP(C187,kolo24!$C$6:$H$200,6,0),0)</f>
        <v>0</v>
      </c>
      <c r="AI187" s="33">
        <f t="array" ref="AI187">SUM(LARGE(AA187:AH187,{1,2,3,4,5}))</f>
        <v>0</v>
      </c>
      <c r="AJ187" s="30">
        <f>IFERROR(VLOOKUP(C187,kolo25!$C$6:$H$200,6,0),0)</f>
        <v>0</v>
      </c>
      <c r="AK187" s="27">
        <f>IFERROR(VLOOKUP(C187,kolo26!$C$6:$H$200,6,0),0)</f>
        <v>0</v>
      </c>
      <c r="AL187" s="27">
        <f>IFERROR(VLOOKUP(C187,kolo27!$C$6:$H$200,6,0),0)</f>
        <v>0</v>
      </c>
      <c r="AM187" s="31">
        <f>IFERROR(VLOOKUP(C187,kolo28!$C$6:$H$200,6,0),0)</f>
        <v>0</v>
      </c>
      <c r="AN187" s="31">
        <f>IFERROR(VLOOKUP(C187,kolo29!$C$6:$H$200,6,0),0)</f>
        <v>0</v>
      </c>
      <c r="AO187" s="31">
        <f>IFERROR(VLOOKUP(C187,kolo30!$C$6:$H$200,6,0),0)</f>
        <v>0</v>
      </c>
      <c r="AP187" s="31">
        <f>IFERROR(VLOOKUP(C187,kolo31!$C$6:$H$200,6,0),0)</f>
        <v>0</v>
      </c>
      <c r="AQ187" s="34">
        <f>IFERROR(VLOOKUP(C187,kolo32!$C$6:$H$200,6,0),0)</f>
        <v>0</v>
      </c>
      <c r="AR187" s="35">
        <f t="array" ref="AR187">SUM(LARGE(AJ187:AQ187,{1,2,3,4,5}))</f>
        <v>0</v>
      </c>
      <c r="AS187" s="36">
        <f>Q187+Z187+AI187+AR187</f>
        <v>157.52382451714777</v>
      </c>
    </row>
    <row r="188" spans="1:45" ht="20.399999999999999" hidden="1">
      <c r="A188" s="18">
        <f t="shared" si="5"/>
        <v>16</v>
      </c>
      <c r="B188" s="19" t="s">
        <v>49</v>
      </c>
      <c r="C188" s="20" t="str">
        <f>Popis!A186</f>
        <v>Nikić Hecer Ana</v>
      </c>
      <c r="D188" s="21">
        <f>Popis!B186</f>
        <v>1983</v>
      </c>
      <c r="E188" s="22" t="str">
        <f>LEFT(F188)</f>
        <v>Ž</v>
      </c>
      <c r="F188" s="23" t="str">
        <f>Popis!E186</f>
        <v>Ž35</v>
      </c>
      <c r="G188" s="24" t="s">
        <v>50</v>
      </c>
      <c r="H188" s="25">
        <f>1 + COUNTIFS($AS$6:$AS$950,"&gt;" &amp;$AS188, $F$6:$F$950, $F188)</f>
        <v>3</v>
      </c>
      <c r="I188" s="26">
        <f>IFERROR(VLOOKUP(C188,kolo1!$C$6:$H$128,6,0),0)</f>
        <v>0</v>
      </c>
      <c r="J188" s="27">
        <f>IFERROR(VLOOKUP(C188,kolo2!$C$6:$H$200,6,0),0)</f>
        <v>0</v>
      </c>
      <c r="K188" s="27">
        <f>IFERROR(VLOOKUP(C188,kolo3!$C$6:$H$142,6,0),0)</f>
        <v>0</v>
      </c>
      <c r="L188" s="27">
        <f>IFERROR(VLOOKUP(C188,kolo4!$C$6:$H$147,6,0),0)</f>
        <v>0</v>
      </c>
      <c r="M188" s="27">
        <f>IFERROR(VLOOKUP(C188,kolo5!$C$6:$H$144,6,0),0)</f>
        <v>0</v>
      </c>
      <c r="N188" s="27">
        <f>IFERROR(VLOOKUP(C188,kolo6!$C$6:$H$141,6,0),0)</f>
        <v>0</v>
      </c>
      <c r="O188" s="27">
        <f>IFERROR(VLOOKUP(C188,kolo7!$C$6:$H$124,6,0),0)</f>
        <v>0</v>
      </c>
      <c r="P188" s="28">
        <f>IFERROR(VLOOKUP(C188,kolo8!$C$6:$H$132,6,0),0)</f>
        <v>0</v>
      </c>
      <c r="Q188" s="29">
        <f t="array" ref="Q188">SUM(LARGE(I188:P188,{1,2,3,4,5}))</f>
        <v>0</v>
      </c>
      <c r="R188" s="30">
        <f>IFERROR(VLOOKUP(C188,kolo9!$C$6:$H$137,6,0),0)</f>
        <v>0</v>
      </c>
      <c r="S188" s="27">
        <f>IFERROR(VLOOKUP(C188,kolo10!$C$6:$H$134,6,0),0)</f>
        <v>0</v>
      </c>
      <c r="T188" s="27">
        <f>IFERROR(VLOOKUP(C188,kolo11!$C$6:$H$137,6,0),0)</f>
        <v>0</v>
      </c>
      <c r="U188" s="31">
        <f>IFERROR(VLOOKUP(C188,kolo12!$C$6:$H$137,6,0),0)</f>
        <v>0</v>
      </c>
      <c r="V188" s="31">
        <f>IFERROR(VLOOKUP(C188,kolo13!$C$6:$H$140,6,0),0)</f>
        <v>0</v>
      </c>
      <c r="W188" s="31">
        <f>IFERROR(VLOOKUP(C188,kolo14!$C$6:$H$131,6,0),0)</f>
        <v>0</v>
      </c>
      <c r="X188" s="31">
        <f>IFERROR(VLOOKUP(C188,kolo15!$C$6:$H$144,6,0),0)</f>
        <v>0</v>
      </c>
      <c r="Y188" s="32">
        <f>IFERROR(VLOOKUP(C188,kolo16!$C$6:$H$131,6,0),0)</f>
        <v>0</v>
      </c>
      <c r="Z188" s="33">
        <f t="array" ref="Z188">SUM(LARGE(R188:Y188,{1,2,3,4,5}))</f>
        <v>0</v>
      </c>
      <c r="AA188" s="30">
        <f>IFERROR(VLOOKUP(C188,kolo17!$C$6:$H$200,6,0),0)</f>
        <v>0</v>
      </c>
      <c r="AB188" s="27">
        <f>IFERROR(VLOOKUP(C188,kolo18!$C$6:$H$131,6,0),0)</f>
        <v>0</v>
      </c>
      <c r="AC188" s="27">
        <f>IFERROR(VLOOKUP(C188,kolo19!$C$6:$H$132,6,0),0)</f>
        <v>0</v>
      </c>
      <c r="AD188" s="31">
        <f>IFERROR(VLOOKUP(C188,kolo20!$C$6:$H$200,6,0),0)</f>
        <v>0</v>
      </c>
      <c r="AE188" s="31">
        <f>IFERROR(VLOOKUP(C188,kolo21!$C$6:$H$200,6,0),0)</f>
        <v>0</v>
      </c>
      <c r="AF188" s="31">
        <f>IFERROR(VLOOKUP(C188,kolo22!$C$6:$H$200,6,0),0)</f>
        <v>0</v>
      </c>
      <c r="AG188" s="31">
        <f>IFERROR(VLOOKUP(C188,kolo23!$C$6:$H$200,6,0),0)</f>
        <v>0</v>
      </c>
      <c r="AH188" s="32">
        <f>IFERROR(VLOOKUP(C188,kolo24!$C$6:$H$200,6,0),0)</f>
        <v>0</v>
      </c>
      <c r="AI188" s="33">
        <f t="array" ref="AI188">SUM(LARGE(AA188:AH188,{1,2,3,4,5}))</f>
        <v>0</v>
      </c>
      <c r="AJ188" s="30">
        <f>IFERROR(VLOOKUP(C188,kolo25!$C$6:$H$200,6,0),0)</f>
        <v>0</v>
      </c>
      <c r="AK188" s="27">
        <f>IFERROR(VLOOKUP(C188,kolo26!$C$6:$H$200,6,0),0)</f>
        <v>0</v>
      </c>
      <c r="AL188" s="27">
        <f>IFERROR(VLOOKUP(C188,kolo27!$C$6:$H$200,6,0),0)</f>
        <v>0</v>
      </c>
      <c r="AM188" s="31">
        <f>IFERROR(VLOOKUP(C188,kolo28!$C$6:$H$200,6,0),0)</f>
        <v>0</v>
      </c>
      <c r="AN188" s="31">
        <f>IFERROR(VLOOKUP(C188,kolo29!$C$6:$H$200,6,0),0)</f>
        <v>0</v>
      </c>
      <c r="AO188" s="31">
        <f>IFERROR(VLOOKUP(C188,kolo30!$C$6:$H$200,6,0),0)</f>
        <v>0</v>
      </c>
      <c r="AP188" s="31">
        <f>IFERROR(VLOOKUP(C188,kolo31!$C$6:$H$200,6,0),0)</f>
        <v>0</v>
      </c>
      <c r="AQ188" s="34">
        <f>IFERROR(VLOOKUP(C188,kolo32!$C$6:$H$200,6,0),0)</f>
        <v>0</v>
      </c>
      <c r="AR188" s="35">
        <f t="array" ref="AR188">SUM(LARGE(AJ188:AQ188,{1,2,3,4,5}))</f>
        <v>0</v>
      </c>
      <c r="AS188" s="36">
        <f>Q188+Z188+AI188+AR188</f>
        <v>0</v>
      </c>
    </row>
    <row r="189" spans="1:45" ht="20.399999999999999">
      <c r="A189" s="18">
        <f t="shared" si="5"/>
        <v>49</v>
      </c>
      <c r="B189" s="19" t="s">
        <v>49</v>
      </c>
      <c r="C189" s="20" t="str">
        <f>Popis!A127</f>
        <v>Kocijan Dean</v>
      </c>
      <c r="D189" s="21">
        <f>Popis!B127</f>
        <v>1974</v>
      </c>
      <c r="E189" s="22" t="str">
        <f>LEFT(F189)</f>
        <v>M</v>
      </c>
      <c r="F189" s="23" t="str">
        <f>Popis!E127</f>
        <v>M45</v>
      </c>
      <c r="G189" s="24" t="s">
        <v>50</v>
      </c>
      <c r="H189" s="25">
        <f>1 + COUNTIFS($AS$6:$AS$950,"&gt;" &amp;$AS189, $F$6:$F$950, $F189)</f>
        <v>10</v>
      </c>
      <c r="I189" s="26">
        <f>IFERROR(VLOOKUP(C189,kolo1!$C$6:$H$128,6,0),0)</f>
        <v>0</v>
      </c>
      <c r="J189" s="27">
        <f>IFERROR(VLOOKUP(C189,kolo2!$C$6:$H$200,6,0),0)</f>
        <v>0</v>
      </c>
      <c r="K189" s="27">
        <f>IFERROR(VLOOKUP(C189,kolo3!$C$6:$H$142,6,0),0)</f>
        <v>0</v>
      </c>
      <c r="L189" s="27">
        <f>IFERROR(VLOOKUP(C189,kolo4!$C$6:$H$147,6,0),0)</f>
        <v>0</v>
      </c>
      <c r="M189" s="27">
        <f>IFERROR(VLOOKUP(C189,kolo5!$C$6:$H$144,6,0),0)</f>
        <v>0</v>
      </c>
      <c r="N189" s="27">
        <f>IFERROR(VLOOKUP(C189,kolo6!$C$6:$H$141,6,0),0)</f>
        <v>0</v>
      </c>
      <c r="O189" s="27">
        <f>IFERROR(VLOOKUP(C189,kolo7!$C$6:$H$124,6,0),0)</f>
        <v>39.799958010561959</v>
      </c>
      <c r="P189" s="28">
        <f>IFERROR(VLOOKUP(C189,kolo8!$C$6:$H$132,6,0),0)</f>
        <v>42.435787379329774</v>
      </c>
      <c r="Q189" s="29">
        <f t="array" ref="Q189">SUM(LARGE(I189:P189,{1,2,3,4,5}))</f>
        <v>82.235745389891733</v>
      </c>
      <c r="R189" s="30">
        <f>IFERROR(VLOOKUP(C189,kolo9!$C$6:$H$137,6,0),0)</f>
        <v>0</v>
      </c>
      <c r="S189" s="27">
        <f>IFERROR(VLOOKUP(C189,kolo10!$C$6:$H$134,6,0),0)</f>
        <v>0</v>
      </c>
      <c r="T189" s="27">
        <f>IFERROR(VLOOKUP(C189,kolo11!$C$6:$H$137,6,0),0)</f>
        <v>35.586750096729915</v>
      </c>
      <c r="U189" s="31">
        <f>IFERROR(VLOOKUP(C189,kolo12!$C$6:$H$137,6,0),0)</f>
        <v>35.726827702332308</v>
      </c>
      <c r="V189" s="31">
        <f>IFERROR(VLOOKUP(C189,kolo13!$C$6:$H$140,6,0),0)</f>
        <v>0</v>
      </c>
      <c r="W189" s="31">
        <f>IFERROR(VLOOKUP(C189,kolo14!$C$6:$H$131,6,0),0)</f>
        <v>0</v>
      </c>
      <c r="X189" s="31">
        <f>IFERROR(VLOOKUP(C189,kolo15!$C$6:$H$144,6,0),0)</f>
        <v>0</v>
      </c>
      <c r="Y189" s="32">
        <f>IFERROR(VLOOKUP(C189,kolo16!$C$6:$H$131,6,0),0)</f>
        <v>0</v>
      </c>
      <c r="Z189" s="33">
        <f t="array" ref="Z189">SUM(LARGE(R189:Y189,{1,2,3,4,5}))</f>
        <v>71.313577799062216</v>
      </c>
      <c r="AA189" s="30">
        <f>IFERROR(VLOOKUP(C189,kolo17!$C$6:$H$200,6,0),0)</f>
        <v>0</v>
      </c>
      <c r="AB189" s="27">
        <f>IFERROR(VLOOKUP(C189,kolo18!$C$6:$H$131,6,0),0)</f>
        <v>0</v>
      </c>
      <c r="AC189" s="27">
        <f>IFERROR(VLOOKUP(C189,kolo19!$C$6:$H$132,6,0),0)</f>
        <v>0</v>
      </c>
      <c r="AD189" s="31">
        <f>IFERROR(VLOOKUP(C189,kolo20!$C$6:$H$200,6,0),0)</f>
        <v>0</v>
      </c>
      <c r="AE189" s="31">
        <f>IFERROR(VLOOKUP(C189,kolo21!$C$6:$H$200,6,0),0)</f>
        <v>0</v>
      </c>
      <c r="AF189" s="31">
        <f>IFERROR(VLOOKUP(C189,kolo22!$C$6:$H$200,6,0),0)</f>
        <v>0</v>
      </c>
      <c r="AG189" s="31">
        <f>IFERROR(VLOOKUP(C189,kolo23!$C$6:$H$200,6,0),0)</f>
        <v>0</v>
      </c>
      <c r="AH189" s="32">
        <f>IFERROR(VLOOKUP(C189,kolo24!$C$6:$H$200,6,0),0)</f>
        <v>0</v>
      </c>
      <c r="AI189" s="33">
        <f t="array" ref="AI189">SUM(LARGE(AA189:AH189,{1,2,3,4,5}))</f>
        <v>0</v>
      </c>
      <c r="AJ189" s="30">
        <f>IFERROR(VLOOKUP(C189,kolo25!$C$6:$H$200,6,0),0)</f>
        <v>0</v>
      </c>
      <c r="AK189" s="27">
        <f>IFERROR(VLOOKUP(C189,kolo26!$C$6:$H$200,6,0),0)</f>
        <v>0</v>
      </c>
      <c r="AL189" s="27">
        <f>IFERROR(VLOOKUP(C189,kolo27!$C$6:$H$200,6,0),0)</f>
        <v>0</v>
      </c>
      <c r="AM189" s="31">
        <f>IFERROR(VLOOKUP(C189,kolo28!$C$6:$H$200,6,0),0)</f>
        <v>0</v>
      </c>
      <c r="AN189" s="31">
        <f>IFERROR(VLOOKUP(C189,kolo29!$C$6:$H$200,6,0),0)</f>
        <v>0</v>
      </c>
      <c r="AO189" s="31">
        <f>IFERROR(VLOOKUP(C189,kolo30!$C$6:$H$200,6,0),0)</f>
        <v>0</v>
      </c>
      <c r="AP189" s="31">
        <f>IFERROR(VLOOKUP(C189,kolo31!$C$6:$H$200,6,0),0)</f>
        <v>0</v>
      </c>
      <c r="AQ189" s="34">
        <f>IFERROR(VLOOKUP(C189,kolo32!$C$6:$H$200,6,0),0)</f>
        <v>0</v>
      </c>
      <c r="AR189" s="35">
        <f t="array" ref="AR189">SUM(LARGE(AJ189:AQ189,{1,2,3,4,5}))</f>
        <v>0</v>
      </c>
      <c r="AS189" s="36">
        <f>Q189+Z189+AI189+AR189</f>
        <v>153.54932318895396</v>
      </c>
    </row>
    <row r="190" spans="1:45" ht="20.399999999999999" hidden="1">
      <c r="A190" s="18">
        <f t="shared" si="5"/>
        <v>88</v>
      </c>
      <c r="B190" s="19" t="s">
        <v>49</v>
      </c>
      <c r="C190" s="20" t="str">
        <f>Popis!A188</f>
        <v>Nogić Gordan</v>
      </c>
      <c r="D190" s="21">
        <f>Popis!B188</f>
        <v>1973</v>
      </c>
      <c r="E190" s="22" t="str">
        <f>LEFT(F190)</f>
        <v>M</v>
      </c>
      <c r="F190" s="23" t="str">
        <f>Popis!E188</f>
        <v>M45</v>
      </c>
      <c r="G190" s="24" t="s">
        <v>50</v>
      </c>
      <c r="H190" s="25">
        <f>1 + COUNTIFS($AS$6:$AS$950,"&gt;" &amp;$AS190, $F$6:$F$950, $F190)</f>
        <v>15</v>
      </c>
      <c r="I190" s="26">
        <f>IFERROR(VLOOKUP(C190,kolo1!$C$6:$H$128,6,0),0)</f>
        <v>0</v>
      </c>
      <c r="J190" s="27">
        <f>IFERROR(VLOOKUP(C190,kolo2!$C$6:$H$200,6,0),0)</f>
        <v>0</v>
      </c>
      <c r="K190" s="27">
        <f>IFERROR(VLOOKUP(C190,kolo3!$C$6:$H$142,6,0),0)</f>
        <v>0</v>
      </c>
      <c r="L190" s="27">
        <f>IFERROR(VLOOKUP(C190,kolo4!$C$6:$H$147,6,0),0)</f>
        <v>0</v>
      </c>
      <c r="M190" s="27">
        <f>IFERROR(VLOOKUP(C190,kolo5!$C$6:$H$144,6,0),0)</f>
        <v>0</v>
      </c>
      <c r="N190" s="27">
        <f>IFERROR(VLOOKUP(C190,kolo6!$C$6:$H$141,6,0),0)</f>
        <v>0</v>
      </c>
      <c r="O190" s="27">
        <f>IFERROR(VLOOKUP(C190,kolo7!$C$6:$H$124,6,0),0)</f>
        <v>0</v>
      </c>
      <c r="P190" s="28">
        <f>IFERROR(VLOOKUP(C190,kolo8!$C$6:$H$132,6,0),0)</f>
        <v>0</v>
      </c>
      <c r="Q190" s="29">
        <f t="array" ref="Q190">SUM(LARGE(I190:P190,{1,2,3,4,5}))</f>
        <v>0</v>
      </c>
      <c r="R190" s="30">
        <f>IFERROR(VLOOKUP(C190,kolo9!$C$6:$H$137,6,0),0)</f>
        <v>0</v>
      </c>
      <c r="S190" s="27">
        <f>IFERROR(VLOOKUP(C190,kolo10!$C$6:$H$134,6,0),0)</f>
        <v>0</v>
      </c>
      <c r="T190" s="27">
        <f>IFERROR(VLOOKUP(C190,kolo11!$C$6:$H$137,6,0),0)</f>
        <v>0</v>
      </c>
      <c r="U190" s="31">
        <f>IFERROR(VLOOKUP(C190,kolo12!$C$6:$H$137,6,0),0)</f>
        <v>0</v>
      </c>
      <c r="V190" s="31">
        <f>IFERROR(VLOOKUP(C190,kolo13!$C$6:$H$140,6,0),0)</f>
        <v>0</v>
      </c>
      <c r="W190" s="31">
        <f>IFERROR(VLOOKUP(C190,kolo14!$C$6:$H$131,6,0),0)</f>
        <v>0</v>
      </c>
      <c r="X190" s="31">
        <f>IFERROR(VLOOKUP(C190,kolo15!$C$6:$H$144,6,0),0)</f>
        <v>0</v>
      </c>
      <c r="Y190" s="32">
        <f>IFERROR(VLOOKUP(C190,kolo16!$C$6:$H$131,6,0),0)</f>
        <v>0</v>
      </c>
      <c r="Z190" s="33">
        <f t="array" ref="Z190">SUM(LARGE(R190:Y190,{1,2,3,4,5}))</f>
        <v>0</v>
      </c>
      <c r="AA190" s="30">
        <f>IFERROR(VLOOKUP(C190,kolo17!$C$6:$H$200,6,0),0)</f>
        <v>0</v>
      </c>
      <c r="AB190" s="27">
        <f>IFERROR(VLOOKUP(C190,kolo18!$C$6:$H$131,6,0),0)</f>
        <v>0</v>
      </c>
      <c r="AC190" s="27">
        <f>IFERROR(VLOOKUP(C190,kolo19!$C$6:$H$132,6,0),0)</f>
        <v>0</v>
      </c>
      <c r="AD190" s="31">
        <f>IFERROR(VLOOKUP(C190,kolo20!$C$6:$H$200,6,0),0)</f>
        <v>0</v>
      </c>
      <c r="AE190" s="31">
        <f>IFERROR(VLOOKUP(C190,kolo21!$C$6:$H$200,6,0),0)</f>
        <v>0</v>
      </c>
      <c r="AF190" s="31">
        <f>IFERROR(VLOOKUP(C190,kolo22!$C$6:$H$200,6,0),0)</f>
        <v>0</v>
      </c>
      <c r="AG190" s="31">
        <f>IFERROR(VLOOKUP(C190,kolo23!$C$6:$H$200,6,0),0)</f>
        <v>0</v>
      </c>
      <c r="AH190" s="32">
        <f>IFERROR(VLOOKUP(C190,kolo24!$C$6:$H$200,6,0),0)</f>
        <v>0</v>
      </c>
      <c r="AI190" s="33">
        <f t="array" ref="AI190">SUM(LARGE(AA190:AH190,{1,2,3,4,5}))</f>
        <v>0</v>
      </c>
      <c r="AJ190" s="30">
        <f>IFERROR(VLOOKUP(C190,kolo25!$C$6:$H$200,6,0),0)</f>
        <v>0</v>
      </c>
      <c r="AK190" s="27">
        <f>IFERROR(VLOOKUP(C190,kolo26!$C$6:$H$200,6,0),0)</f>
        <v>0</v>
      </c>
      <c r="AL190" s="27">
        <f>IFERROR(VLOOKUP(C190,kolo27!$C$6:$H$200,6,0),0)</f>
        <v>0</v>
      </c>
      <c r="AM190" s="31">
        <f>IFERROR(VLOOKUP(C190,kolo28!$C$6:$H$200,6,0),0)</f>
        <v>0</v>
      </c>
      <c r="AN190" s="31">
        <f>IFERROR(VLOOKUP(C190,kolo29!$C$6:$H$200,6,0),0)</f>
        <v>0</v>
      </c>
      <c r="AO190" s="31">
        <f>IFERROR(VLOOKUP(C190,kolo30!$C$6:$H$200,6,0),0)</f>
        <v>0</v>
      </c>
      <c r="AP190" s="31">
        <f>IFERROR(VLOOKUP(C190,kolo31!$C$6:$H$200,6,0),0)</f>
        <v>0</v>
      </c>
      <c r="AQ190" s="34">
        <f>IFERROR(VLOOKUP(C190,kolo32!$C$6:$H$200,6,0),0)</f>
        <v>0</v>
      </c>
      <c r="AR190" s="35">
        <f t="array" ref="AR190">SUM(LARGE(AJ190:AQ190,{1,2,3,4,5}))</f>
        <v>0</v>
      </c>
      <c r="AS190" s="36">
        <f>Q190+Z190+AI190+AR190</f>
        <v>0</v>
      </c>
    </row>
    <row r="191" spans="1:45" ht="20.399999999999999">
      <c r="A191" s="18">
        <f t="shared" si="5"/>
        <v>50</v>
      </c>
      <c r="B191" s="19" t="s">
        <v>49</v>
      </c>
      <c r="C191" s="20" t="str">
        <f>Popis!A69</f>
        <v>Dizdar Dario</v>
      </c>
      <c r="D191" s="21">
        <f>Popis!B69</f>
        <v>1976</v>
      </c>
      <c r="E191" s="22" t="str">
        <f>LEFT(F191)</f>
        <v>M</v>
      </c>
      <c r="F191" s="23" t="str">
        <f>Popis!E69</f>
        <v>M45</v>
      </c>
      <c r="G191" s="24" t="s">
        <v>50</v>
      </c>
      <c r="H191" s="25">
        <f>1 + COUNTIFS($AS$6:$AS$950,"&gt;" &amp;$AS191, $F$6:$F$950, $F191)</f>
        <v>11</v>
      </c>
      <c r="I191" s="26">
        <f>IFERROR(VLOOKUP(C191,kolo1!$C$6:$H$128,6,0),0)</f>
        <v>0</v>
      </c>
      <c r="J191" s="27">
        <f>IFERROR(VLOOKUP(C191,kolo2!$C$6:$H$200,6,0),0)</f>
        <v>38.257958057660161</v>
      </c>
      <c r="K191" s="27">
        <f>IFERROR(VLOOKUP(C191,kolo3!$C$6:$H$142,6,0),0)</f>
        <v>0</v>
      </c>
      <c r="L191" s="27">
        <f>IFERROR(VLOOKUP(C191,kolo4!$C$6:$H$147,6,0),0)</f>
        <v>37.84361499559796</v>
      </c>
      <c r="M191" s="27">
        <f>IFERROR(VLOOKUP(C191,kolo5!$C$6:$H$144,6,0),0)</f>
        <v>0</v>
      </c>
      <c r="N191" s="27">
        <f>IFERROR(VLOOKUP(C191,kolo6!$C$6:$H$141,6,0),0)</f>
        <v>0</v>
      </c>
      <c r="O191" s="27">
        <f>IFERROR(VLOOKUP(C191,kolo7!$C$6:$H$124,6,0),0)</f>
        <v>0</v>
      </c>
      <c r="P191" s="28">
        <f>IFERROR(VLOOKUP(C191,kolo8!$C$6:$H$132,6,0),0)</f>
        <v>0</v>
      </c>
      <c r="Q191" s="29">
        <f t="array" ref="Q191">SUM(LARGE(I191:P191,{1,2,3,4,5}))</f>
        <v>76.101573053258122</v>
      </c>
      <c r="R191" s="30">
        <f>IFERROR(VLOOKUP(C191,kolo9!$C$6:$H$137,6,0),0)</f>
        <v>0</v>
      </c>
      <c r="S191" s="27">
        <f>IFERROR(VLOOKUP(C191,kolo10!$C$6:$H$134,6,0),0)</f>
        <v>0</v>
      </c>
      <c r="T191" s="27">
        <f>IFERROR(VLOOKUP(C191,kolo11!$C$6:$H$137,6,0),0)</f>
        <v>0</v>
      </c>
      <c r="U191" s="31">
        <f>IFERROR(VLOOKUP(C191,kolo12!$C$6:$H$137,6,0),0)</f>
        <v>0</v>
      </c>
      <c r="V191" s="31">
        <f>IFERROR(VLOOKUP(C191,kolo13!$C$6:$H$140,6,0),0)</f>
        <v>0</v>
      </c>
      <c r="W191" s="31">
        <f>IFERROR(VLOOKUP(C191,kolo14!$C$6:$H$131,6,0),0)</f>
        <v>0</v>
      </c>
      <c r="X191" s="31">
        <f>IFERROR(VLOOKUP(C191,kolo15!$C$6:$H$144,6,0),0)</f>
        <v>0</v>
      </c>
      <c r="Y191" s="32">
        <f>IFERROR(VLOOKUP(C191,kolo16!$C$6:$H$131,6,0),0)</f>
        <v>0</v>
      </c>
      <c r="Z191" s="33">
        <f t="array" ref="Z191">SUM(LARGE(R191:Y191,{1,2,3,4,5}))</f>
        <v>0</v>
      </c>
      <c r="AA191" s="30">
        <f>IFERROR(VLOOKUP(C191,kolo17!$C$6:$H$200,6,0),0)</f>
        <v>35.530949634755856</v>
      </c>
      <c r="AB191" s="27">
        <f>IFERROR(VLOOKUP(C191,kolo18!$C$6:$H$131,6,0),0)</f>
        <v>0</v>
      </c>
      <c r="AC191" s="27">
        <f>IFERROR(VLOOKUP(C191,kolo19!$C$6:$H$132,6,0),0)</f>
        <v>36.410851959407829</v>
      </c>
      <c r="AD191" s="31">
        <f>IFERROR(VLOOKUP(C191,kolo20!$C$6:$H$200,6,0),0)</f>
        <v>0</v>
      </c>
      <c r="AE191" s="31">
        <f>IFERROR(VLOOKUP(C191,kolo21!$C$6:$H$200,6,0),0)</f>
        <v>0</v>
      </c>
      <c r="AF191" s="31">
        <f>IFERROR(VLOOKUP(C191,kolo22!$C$6:$H$200,6,0),0)</f>
        <v>0</v>
      </c>
      <c r="AG191" s="31">
        <f>IFERROR(VLOOKUP(C191,kolo23!$C$6:$H$200,6,0),0)</f>
        <v>0</v>
      </c>
      <c r="AH191" s="32">
        <f>IFERROR(VLOOKUP(C191,kolo24!$C$6:$H$200,6,0),0)</f>
        <v>0</v>
      </c>
      <c r="AI191" s="33">
        <f t="array" ref="AI191">SUM(LARGE(AA191:AH191,{1,2,3,4,5}))</f>
        <v>71.941801594163678</v>
      </c>
      <c r="AJ191" s="30">
        <f>IFERROR(VLOOKUP(C191,kolo25!$C$6:$H$200,6,0),0)</f>
        <v>0</v>
      </c>
      <c r="AK191" s="27">
        <f>IFERROR(VLOOKUP(C191,kolo26!$C$6:$H$200,6,0),0)</f>
        <v>0</v>
      </c>
      <c r="AL191" s="27">
        <f>IFERROR(VLOOKUP(C191,kolo27!$C$6:$H$200,6,0),0)</f>
        <v>0</v>
      </c>
      <c r="AM191" s="31">
        <f>IFERROR(VLOOKUP(C191,kolo28!$C$6:$H$200,6,0),0)</f>
        <v>0</v>
      </c>
      <c r="AN191" s="31">
        <f>IFERROR(VLOOKUP(C191,kolo29!$C$6:$H$200,6,0),0)</f>
        <v>0</v>
      </c>
      <c r="AO191" s="31">
        <f>IFERROR(VLOOKUP(C191,kolo30!$C$6:$H$200,6,0),0)</f>
        <v>0</v>
      </c>
      <c r="AP191" s="31">
        <f>IFERROR(VLOOKUP(C191,kolo31!$C$6:$H$200,6,0),0)</f>
        <v>0</v>
      </c>
      <c r="AQ191" s="34">
        <f>IFERROR(VLOOKUP(C191,kolo32!$C$6:$H$200,6,0),0)</f>
        <v>0</v>
      </c>
      <c r="AR191" s="35">
        <f t="array" ref="AR191">SUM(LARGE(AJ191:AQ191,{1,2,3,4,5}))</f>
        <v>0</v>
      </c>
      <c r="AS191" s="36">
        <f>Q191+Z191+AI191+AR191</f>
        <v>148.04337464742179</v>
      </c>
    </row>
    <row r="192" spans="1:45" ht="20.399999999999999" hidden="1">
      <c r="A192" s="18">
        <f t="shared" si="5"/>
        <v>88</v>
      </c>
      <c r="B192" s="19" t="s">
        <v>49</v>
      </c>
      <c r="C192" s="20" t="str">
        <f>Popis!A190</f>
        <v>Novoselac Mislav</v>
      </c>
      <c r="D192" s="21">
        <f>Popis!B190</f>
        <v>0</v>
      </c>
      <c r="E192" s="22" t="str">
        <f>LEFT(F192)</f>
        <v>M</v>
      </c>
      <c r="F192" s="23" t="str">
        <f>Popis!E190</f>
        <v>Mun</v>
      </c>
      <c r="G192" s="24" t="s">
        <v>50</v>
      </c>
      <c r="H192" s="25">
        <f>1 + COUNTIFS($AS$6:$AS$950,"&gt;" &amp;$AS192, $F$6:$F$950, $F192)</f>
        <v>8</v>
      </c>
      <c r="I192" s="26">
        <f>IFERROR(VLOOKUP(C192,kolo1!$C$6:$H$128,6,0),0)</f>
        <v>0</v>
      </c>
      <c r="J192" s="27">
        <f>IFERROR(VLOOKUP(C192,kolo2!$C$6:$H$200,6,0),0)</f>
        <v>0</v>
      </c>
      <c r="K192" s="27">
        <f>IFERROR(VLOOKUP(C192,kolo3!$C$6:$H$142,6,0),0)</f>
        <v>0</v>
      </c>
      <c r="L192" s="27">
        <f>IFERROR(VLOOKUP(C192,kolo4!$C$6:$H$147,6,0),0)</f>
        <v>0</v>
      </c>
      <c r="M192" s="27">
        <f>IFERROR(VLOOKUP(C192,kolo5!$C$6:$H$144,6,0),0)</f>
        <v>0</v>
      </c>
      <c r="N192" s="27">
        <f>IFERROR(VLOOKUP(C192,kolo6!$C$6:$H$141,6,0),0)</f>
        <v>0</v>
      </c>
      <c r="O192" s="27">
        <f>IFERROR(VLOOKUP(C192,kolo7!$C$6:$H$124,6,0),0)</f>
        <v>0</v>
      </c>
      <c r="P192" s="28">
        <f>IFERROR(VLOOKUP(C192,kolo8!$C$6:$H$132,6,0),0)</f>
        <v>0</v>
      </c>
      <c r="Q192" s="29">
        <f t="array" ref="Q192">SUM(LARGE(I192:P192,{1,2,3,4,5}))</f>
        <v>0</v>
      </c>
      <c r="R192" s="30">
        <f>IFERROR(VLOOKUP(C192,kolo9!$C$6:$H$137,6,0),0)</f>
        <v>0</v>
      </c>
      <c r="S192" s="27">
        <f>IFERROR(VLOOKUP(C192,kolo10!$C$6:$H$134,6,0),0)</f>
        <v>0</v>
      </c>
      <c r="T192" s="27">
        <f>IFERROR(VLOOKUP(C192,kolo11!$C$6:$H$137,6,0),0)</f>
        <v>0</v>
      </c>
      <c r="U192" s="31">
        <f>IFERROR(VLOOKUP(C192,kolo12!$C$6:$H$137,6,0),0)</f>
        <v>0</v>
      </c>
      <c r="V192" s="31">
        <f>IFERROR(VLOOKUP(C192,kolo13!$C$6:$H$140,6,0),0)</f>
        <v>0</v>
      </c>
      <c r="W192" s="31">
        <f>IFERROR(VLOOKUP(C192,kolo14!$C$6:$H$131,6,0),0)</f>
        <v>0</v>
      </c>
      <c r="X192" s="31">
        <f>IFERROR(VLOOKUP(C192,kolo15!$C$6:$H$144,6,0),0)</f>
        <v>0</v>
      </c>
      <c r="Y192" s="32">
        <f>IFERROR(VLOOKUP(C192,kolo16!$C$6:$H$131,6,0),0)</f>
        <v>0</v>
      </c>
      <c r="Z192" s="33">
        <f t="array" ref="Z192">SUM(LARGE(R192:Y192,{1,2,3,4,5}))</f>
        <v>0</v>
      </c>
      <c r="AA192" s="30">
        <f>IFERROR(VLOOKUP(C192,kolo17!$C$6:$H$200,6,0),0)</f>
        <v>0</v>
      </c>
      <c r="AB192" s="27">
        <f>IFERROR(VLOOKUP(C192,kolo18!$C$6:$H$131,6,0),0)</f>
        <v>0</v>
      </c>
      <c r="AC192" s="27">
        <f>IFERROR(VLOOKUP(C192,kolo19!$C$6:$H$132,6,0),0)</f>
        <v>0</v>
      </c>
      <c r="AD192" s="31">
        <f>IFERROR(VLOOKUP(C192,kolo20!$C$6:$H$200,6,0),0)</f>
        <v>0</v>
      </c>
      <c r="AE192" s="31">
        <f>IFERROR(VLOOKUP(C192,kolo21!$C$6:$H$200,6,0),0)</f>
        <v>0</v>
      </c>
      <c r="AF192" s="31">
        <f>IFERROR(VLOOKUP(C192,kolo22!$C$6:$H$200,6,0),0)</f>
        <v>0</v>
      </c>
      <c r="AG192" s="31">
        <f>IFERROR(VLOOKUP(C192,kolo23!$C$6:$H$200,6,0),0)</f>
        <v>0</v>
      </c>
      <c r="AH192" s="32">
        <f>IFERROR(VLOOKUP(C192,kolo24!$C$6:$H$200,6,0),0)</f>
        <v>0</v>
      </c>
      <c r="AI192" s="33">
        <f t="array" ref="AI192">SUM(LARGE(AA192:AH192,{1,2,3,4,5}))</f>
        <v>0</v>
      </c>
      <c r="AJ192" s="30">
        <f>IFERROR(VLOOKUP(C192,kolo25!$C$6:$H$200,6,0),0)</f>
        <v>0</v>
      </c>
      <c r="AK192" s="27">
        <f>IFERROR(VLOOKUP(C192,kolo26!$C$6:$H$200,6,0),0)</f>
        <v>0</v>
      </c>
      <c r="AL192" s="27">
        <f>IFERROR(VLOOKUP(C192,kolo27!$C$6:$H$200,6,0),0)</f>
        <v>0</v>
      </c>
      <c r="AM192" s="31">
        <f>IFERROR(VLOOKUP(C192,kolo28!$C$6:$H$200,6,0),0)</f>
        <v>0</v>
      </c>
      <c r="AN192" s="31">
        <f>IFERROR(VLOOKUP(C192,kolo29!$C$6:$H$200,6,0),0)</f>
        <v>0</v>
      </c>
      <c r="AO192" s="31">
        <f>IFERROR(VLOOKUP(C192,kolo30!$C$6:$H$200,6,0),0)</f>
        <v>0</v>
      </c>
      <c r="AP192" s="31">
        <f>IFERROR(VLOOKUP(C192,kolo31!$C$6:$H$200,6,0),0)</f>
        <v>0</v>
      </c>
      <c r="AQ192" s="34">
        <f>IFERROR(VLOOKUP(C192,kolo32!$C$6:$H$200,6,0),0)</f>
        <v>0</v>
      </c>
      <c r="AR192" s="35">
        <f t="array" ref="AR192">SUM(LARGE(AJ192:AQ192,{1,2,3,4,5}))</f>
        <v>0</v>
      </c>
      <c r="AS192" s="36">
        <f>Q192+Z192+AI192+AR192</f>
        <v>0</v>
      </c>
    </row>
    <row r="193" spans="1:45" ht="20.399999999999999" hidden="1">
      <c r="A193" s="18">
        <f t="shared" si="5"/>
        <v>88</v>
      </c>
      <c r="B193" s="19" t="s">
        <v>49</v>
      </c>
      <c r="C193" s="20" t="str">
        <f>Popis!A191</f>
        <v>Ostojić Nenad</v>
      </c>
      <c r="D193" s="21">
        <f>Popis!B191</f>
        <v>1983</v>
      </c>
      <c r="E193" s="22" t="str">
        <f>LEFT(F193)</f>
        <v>M</v>
      </c>
      <c r="F193" s="23" t="str">
        <f>Popis!E191</f>
        <v>M35</v>
      </c>
      <c r="G193" s="24" t="s">
        <v>50</v>
      </c>
      <c r="H193" s="25">
        <f>1 + COUNTIFS($AS$6:$AS$950,"&gt;" &amp;$AS193, $F$6:$F$950, $F193)</f>
        <v>10</v>
      </c>
      <c r="I193" s="26">
        <f>IFERROR(VLOOKUP(C193,kolo1!$C$6:$H$128,6,0),0)</f>
        <v>0</v>
      </c>
      <c r="J193" s="27">
        <f>IFERROR(VLOOKUP(C193,kolo2!$C$6:$H$200,6,0),0)</f>
        <v>0</v>
      </c>
      <c r="K193" s="27">
        <f>IFERROR(VLOOKUP(C193,kolo3!$C$6:$H$142,6,0),0)</f>
        <v>0</v>
      </c>
      <c r="L193" s="27">
        <f>IFERROR(VLOOKUP(C193,kolo4!$C$6:$H$147,6,0),0)</f>
        <v>0</v>
      </c>
      <c r="M193" s="27">
        <f>IFERROR(VLOOKUP(C193,kolo5!$C$6:$H$144,6,0),0)</f>
        <v>0</v>
      </c>
      <c r="N193" s="27">
        <f>IFERROR(VLOOKUP(C193,kolo6!$C$6:$H$141,6,0),0)</f>
        <v>0</v>
      </c>
      <c r="O193" s="27">
        <f>IFERROR(VLOOKUP(C193,kolo7!$C$6:$H$124,6,0),0)</f>
        <v>0</v>
      </c>
      <c r="P193" s="28">
        <f>IFERROR(VLOOKUP(C193,kolo8!$C$6:$H$132,6,0),0)</f>
        <v>0</v>
      </c>
      <c r="Q193" s="29">
        <f t="array" ref="Q193">SUM(LARGE(I193:P193,{1,2,3,4,5}))</f>
        <v>0</v>
      </c>
      <c r="R193" s="30">
        <f>IFERROR(VLOOKUP(C193,kolo9!$C$6:$H$137,6,0),0)</f>
        <v>0</v>
      </c>
      <c r="S193" s="27">
        <f>IFERROR(VLOOKUP(C193,kolo10!$C$6:$H$134,6,0),0)</f>
        <v>0</v>
      </c>
      <c r="T193" s="27">
        <f>IFERROR(VLOOKUP(C193,kolo11!$C$6:$H$137,6,0),0)</f>
        <v>0</v>
      </c>
      <c r="U193" s="31">
        <f>IFERROR(VLOOKUP(C193,kolo12!$C$6:$H$137,6,0),0)</f>
        <v>0</v>
      </c>
      <c r="V193" s="31">
        <f>IFERROR(VLOOKUP(C193,kolo13!$C$6:$H$140,6,0),0)</f>
        <v>0</v>
      </c>
      <c r="W193" s="31">
        <f>IFERROR(VLOOKUP(C193,kolo14!$C$6:$H$131,6,0),0)</f>
        <v>0</v>
      </c>
      <c r="X193" s="31">
        <f>IFERROR(VLOOKUP(C193,kolo15!$C$6:$H$144,6,0),0)</f>
        <v>0</v>
      </c>
      <c r="Y193" s="32">
        <f>IFERROR(VLOOKUP(C193,kolo16!$C$6:$H$131,6,0),0)</f>
        <v>0</v>
      </c>
      <c r="Z193" s="33">
        <f t="array" ref="Z193">SUM(LARGE(R193:Y193,{1,2,3,4,5}))</f>
        <v>0</v>
      </c>
      <c r="AA193" s="30">
        <f>IFERROR(VLOOKUP(C193,kolo17!$C$6:$H$200,6,0),0)</f>
        <v>0</v>
      </c>
      <c r="AB193" s="27">
        <f>IFERROR(VLOOKUP(C193,kolo18!$C$6:$H$131,6,0),0)</f>
        <v>0</v>
      </c>
      <c r="AC193" s="27">
        <f>IFERROR(VLOOKUP(C193,kolo19!$C$6:$H$132,6,0),0)</f>
        <v>0</v>
      </c>
      <c r="AD193" s="31">
        <f>IFERROR(VLOOKUP(C193,kolo20!$C$6:$H$200,6,0),0)</f>
        <v>0</v>
      </c>
      <c r="AE193" s="31">
        <f>IFERROR(VLOOKUP(C193,kolo21!$C$6:$H$200,6,0),0)</f>
        <v>0</v>
      </c>
      <c r="AF193" s="31">
        <f>IFERROR(VLOOKUP(C193,kolo22!$C$6:$H$200,6,0),0)</f>
        <v>0</v>
      </c>
      <c r="AG193" s="31">
        <f>IFERROR(VLOOKUP(C193,kolo23!$C$6:$H$200,6,0),0)</f>
        <v>0</v>
      </c>
      <c r="AH193" s="32">
        <f>IFERROR(VLOOKUP(C193,kolo24!$C$6:$H$200,6,0),0)</f>
        <v>0</v>
      </c>
      <c r="AI193" s="33">
        <f t="array" ref="AI193">SUM(LARGE(AA193:AH193,{1,2,3,4,5}))</f>
        <v>0</v>
      </c>
      <c r="AJ193" s="30">
        <f>IFERROR(VLOOKUP(C193,kolo25!$C$6:$H$200,6,0),0)</f>
        <v>0</v>
      </c>
      <c r="AK193" s="27">
        <f>IFERROR(VLOOKUP(C193,kolo26!$C$6:$H$200,6,0),0)</f>
        <v>0</v>
      </c>
      <c r="AL193" s="27">
        <f>IFERROR(VLOOKUP(C193,kolo27!$C$6:$H$200,6,0),0)</f>
        <v>0</v>
      </c>
      <c r="AM193" s="31">
        <f>IFERROR(VLOOKUP(C193,kolo28!$C$6:$H$200,6,0),0)</f>
        <v>0</v>
      </c>
      <c r="AN193" s="31">
        <f>IFERROR(VLOOKUP(C193,kolo29!$C$6:$H$200,6,0),0)</f>
        <v>0</v>
      </c>
      <c r="AO193" s="31">
        <f>IFERROR(VLOOKUP(C193,kolo30!$C$6:$H$200,6,0),0)</f>
        <v>0</v>
      </c>
      <c r="AP193" s="31">
        <f>IFERROR(VLOOKUP(C193,kolo31!$C$6:$H$200,6,0),0)</f>
        <v>0</v>
      </c>
      <c r="AQ193" s="34">
        <f>IFERROR(VLOOKUP(C193,kolo32!$C$6:$H$200,6,0),0)</f>
        <v>0</v>
      </c>
      <c r="AR193" s="35">
        <f t="array" ref="AR193">SUM(LARGE(AJ193:AQ193,{1,2,3,4,5}))</f>
        <v>0</v>
      </c>
      <c r="AS193" s="36">
        <f>Q193+Z193+AI193+AR193</f>
        <v>0</v>
      </c>
    </row>
    <row r="194" spans="1:45" ht="20.399999999999999" hidden="1">
      <c r="A194" s="18">
        <f t="shared" si="5"/>
        <v>88</v>
      </c>
      <c r="B194" s="19" t="s">
        <v>49</v>
      </c>
      <c r="C194" s="20" t="str">
        <f>Popis!A192</f>
        <v>Paj Boris</v>
      </c>
      <c r="D194" s="21">
        <f>Popis!B192</f>
        <v>0</v>
      </c>
      <c r="E194" s="22" t="str">
        <f>LEFT(F194)</f>
        <v>M</v>
      </c>
      <c r="F194" s="23" t="str">
        <f>Popis!E192</f>
        <v>Mun</v>
      </c>
      <c r="G194" s="24" t="s">
        <v>50</v>
      </c>
      <c r="H194" s="25">
        <f>1 + COUNTIFS($AS$6:$AS$950,"&gt;" &amp;$AS194, $F$6:$F$950, $F194)</f>
        <v>8</v>
      </c>
      <c r="I194" s="26">
        <f>IFERROR(VLOOKUP(C194,kolo1!$C$6:$H$128,6,0),0)</f>
        <v>0</v>
      </c>
      <c r="J194" s="27">
        <f>IFERROR(VLOOKUP(C194,kolo2!$C$6:$H$200,6,0),0)</f>
        <v>0</v>
      </c>
      <c r="K194" s="27">
        <f>IFERROR(VLOOKUP(C194,kolo3!$C$6:$H$142,6,0),0)</f>
        <v>0</v>
      </c>
      <c r="L194" s="27">
        <f>IFERROR(VLOOKUP(C194,kolo4!$C$6:$H$147,6,0),0)</f>
        <v>0</v>
      </c>
      <c r="M194" s="27">
        <f>IFERROR(VLOOKUP(C194,kolo5!$C$6:$H$144,6,0),0)</f>
        <v>0</v>
      </c>
      <c r="N194" s="27">
        <f>IFERROR(VLOOKUP(C194,kolo6!$C$6:$H$141,6,0),0)</f>
        <v>0</v>
      </c>
      <c r="O194" s="27">
        <f>IFERROR(VLOOKUP(C194,kolo7!$C$6:$H$124,6,0),0)</f>
        <v>0</v>
      </c>
      <c r="P194" s="28">
        <f>IFERROR(VLOOKUP(C194,kolo8!$C$6:$H$132,6,0),0)</f>
        <v>0</v>
      </c>
      <c r="Q194" s="29">
        <f t="array" ref="Q194">SUM(LARGE(I194:P194,{1,2,3,4,5}))</f>
        <v>0</v>
      </c>
      <c r="R194" s="30">
        <f>IFERROR(VLOOKUP(C194,kolo9!$C$6:$H$137,6,0),0)</f>
        <v>0</v>
      </c>
      <c r="S194" s="27">
        <f>IFERROR(VLOOKUP(C194,kolo10!$C$6:$H$134,6,0),0)</f>
        <v>0</v>
      </c>
      <c r="T194" s="27">
        <f>IFERROR(VLOOKUP(C194,kolo11!$C$6:$H$137,6,0),0)</f>
        <v>0</v>
      </c>
      <c r="U194" s="31">
        <f>IFERROR(VLOOKUP(C194,kolo12!$C$6:$H$137,6,0),0)</f>
        <v>0</v>
      </c>
      <c r="V194" s="31">
        <f>IFERROR(VLOOKUP(C194,kolo13!$C$6:$H$140,6,0),0)</f>
        <v>0</v>
      </c>
      <c r="W194" s="31">
        <f>IFERROR(VLOOKUP(C194,kolo14!$C$6:$H$131,6,0),0)</f>
        <v>0</v>
      </c>
      <c r="X194" s="31">
        <f>IFERROR(VLOOKUP(C194,kolo15!$C$6:$H$144,6,0),0)</f>
        <v>0</v>
      </c>
      <c r="Y194" s="32">
        <f>IFERROR(VLOOKUP(C194,kolo16!$C$6:$H$131,6,0),0)</f>
        <v>0</v>
      </c>
      <c r="Z194" s="33">
        <f t="array" ref="Z194">SUM(LARGE(R194:Y194,{1,2,3,4,5}))</f>
        <v>0</v>
      </c>
      <c r="AA194" s="30">
        <f>IFERROR(VLOOKUP(C194,kolo17!$C$6:$H$200,6,0),0)</f>
        <v>0</v>
      </c>
      <c r="AB194" s="27">
        <f>IFERROR(VLOOKUP(C194,kolo18!$C$6:$H$131,6,0),0)</f>
        <v>0</v>
      </c>
      <c r="AC194" s="27">
        <f>IFERROR(VLOOKUP(C194,kolo19!$C$6:$H$132,6,0),0)</f>
        <v>0</v>
      </c>
      <c r="AD194" s="31">
        <f>IFERROR(VLOOKUP(C194,kolo20!$C$6:$H$200,6,0),0)</f>
        <v>0</v>
      </c>
      <c r="AE194" s="31">
        <f>IFERROR(VLOOKUP(C194,kolo21!$C$6:$H$200,6,0),0)</f>
        <v>0</v>
      </c>
      <c r="AF194" s="31">
        <f>IFERROR(VLOOKUP(C194,kolo22!$C$6:$H$200,6,0),0)</f>
        <v>0</v>
      </c>
      <c r="AG194" s="31">
        <f>IFERROR(VLOOKUP(C194,kolo23!$C$6:$H$200,6,0),0)</f>
        <v>0</v>
      </c>
      <c r="AH194" s="32">
        <f>IFERROR(VLOOKUP(C194,kolo24!$C$6:$H$200,6,0),0)</f>
        <v>0</v>
      </c>
      <c r="AI194" s="33">
        <f t="array" ref="AI194">SUM(LARGE(AA194:AH194,{1,2,3,4,5}))</f>
        <v>0</v>
      </c>
      <c r="AJ194" s="30">
        <f>IFERROR(VLOOKUP(C194,kolo25!$C$6:$H$200,6,0),0)</f>
        <v>0</v>
      </c>
      <c r="AK194" s="27">
        <f>IFERROR(VLOOKUP(C194,kolo26!$C$6:$H$200,6,0),0)</f>
        <v>0</v>
      </c>
      <c r="AL194" s="27">
        <f>IFERROR(VLOOKUP(C194,kolo27!$C$6:$H$200,6,0),0)</f>
        <v>0</v>
      </c>
      <c r="AM194" s="31">
        <f>IFERROR(VLOOKUP(C194,kolo28!$C$6:$H$200,6,0),0)</f>
        <v>0</v>
      </c>
      <c r="AN194" s="31">
        <f>IFERROR(VLOOKUP(C194,kolo29!$C$6:$H$200,6,0),0)</f>
        <v>0</v>
      </c>
      <c r="AO194" s="31">
        <f>IFERROR(VLOOKUP(C194,kolo30!$C$6:$H$200,6,0),0)</f>
        <v>0</v>
      </c>
      <c r="AP194" s="31">
        <f>IFERROR(VLOOKUP(C194,kolo31!$C$6:$H$200,6,0),0)</f>
        <v>0</v>
      </c>
      <c r="AQ194" s="34">
        <f>IFERROR(VLOOKUP(C194,kolo32!$C$6:$H$200,6,0),0)</f>
        <v>0</v>
      </c>
      <c r="AR194" s="35">
        <f t="array" ref="AR194">SUM(LARGE(AJ194:AQ194,{1,2,3,4,5}))</f>
        <v>0</v>
      </c>
      <c r="AS194" s="36">
        <f>Q194+Z194+AI194+AR194</f>
        <v>0</v>
      </c>
    </row>
    <row r="195" spans="1:45" ht="20.399999999999999" hidden="1">
      <c r="A195" s="18">
        <f t="shared" si="5"/>
        <v>88</v>
      </c>
      <c r="B195" s="19" t="s">
        <v>49</v>
      </c>
      <c r="C195" s="20" t="str">
        <f>Popis!A193</f>
        <v>Pauković Tihomir</v>
      </c>
      <c r="D195" s="21">
        <f>Popis!B193</f>
        <v>1967</v>
      </c>
      <c r="E195" s="22" t="str">
        <f>LEFT(F195)</f>
        <v>M</v>
      </c>
      <c r="F195" s="23" t="str">
        <f>Popis!E193</f>
        <v>M50</v>
      </c>
      <c r="G195" s="24" t="s">
        <v>50</v>
      </c>
      <c r="H195" s="25">
        <f>1 + COUNTIFS($AS$6:$AS$950,"&gt;" &amp;$AS195, $F$6:$F$950, $F195)</f>
        <v>8</v>
      </c>
      <c r="I195" s="26">
        <f>IFERROR(VLOOKUP(C195,kolo1!$C$6:$H$128,6,0),0)</f>
        <v>0</v>
      </c>
      <c r="J195" s="27">
        <f>IFERROR(VLOOKUP(C195,kolo2!$C$6:$H$200,6,0),0)</f>
        <v>0</v>
      </c>
      <c r="K195" s="27">
        <f>IFERROR(VLOOKUP(C195,kolo3!$C$6:$H$142,6,0),0)</f>
        <v>0</v>
      </c>
      <c r="L195" s="27">
        <f>IFERROR(VLOOKUP(C195,kolo4!$C$6:$H$147,6,0),0)</f>
        <v>0</v>
      </c>
      <c r="M195" s="27">
        <f>IFERROR(VLOOKUP(C195,kolo5!$C$6:$H$144,6,0),0)</f>
        <v>0</v>
      </c>
      <c r="N195" s="27">
        <f>IFERROR(VLOOKUP(C195,kolo6!$C$6:$H$141,6,0),0)</f>
        <v>0</v>
      </c>
      <c r="O195" s="27">
        <f>IFERROR(VLOOKUP(C195,kolo7!$C$6:$H$124,6,0),0)</f>
        <v>0</v>
      </c>
      <c r="P195" s="28">
        <f>IFERROR(VLOOKUP(C195,kolo8!$C$6:$H$132,6,0),0)</f>
        <v>0</v>
      </c>
      <c r="Q195" s="29">
        <f t="array" ref="Q195">SUM(LARGE(I195:P195,{1,2,3,4,5}))</f>
        <v>0</v>
      </c>
      <c r="R195" s="30">
        <f>IFERROR(VLOOKUP(C195,kolo9!$C$6:$H$137,6,0),0)</f>
        <v>0</v>
      </c>
      <c r="S195" s="27">
        <f>IFERROR(VLOOKUP(C195,kolo10!$C$6:$H$134,6,0),0)</f>
        <v>0</v>
      </c>
      <c r="T195" s="27">
        <f>IFERROR(VLOOKUP(C195,kolo11!$C$6:$H$137,6,0),0)</f>
        <v>0</v>
      </c>
      <c r="U195" s="31">
        <f>IFERROR(VLOOKUP(C195,kolo12!$C$6:$H$137,6,0),0)</f>
        <v>0</v>
      </c>
      <c r="V195" s="31">
        <f>IFERROR(VLOOKUP(C195,kolo13!$C$6:$H$140,6,0),0)</f>
        <v>0</v>
      </c>
      <c r="W195" s="31">
        <f>IFERROR(VLOOKUP(C195,kolo14!$C$6:$H$131,6,0),0)</f>
        <v>0</v>
      </c>
      <c r="X195" s="31">
        <f>IFERROR(VLOOKUP(C195,kolo15!$C$6:$H$144,6,0),0)</f>
        <v>0</v>
      </c>
      <c r="Y195" s="32">
        <f>IFERROR(VLOOKUP(C195,kolo16!$C$6:$H$131,6,0),0)</f>
        <v>0</v>
      </c>
      <c r="Z195" s="33">
        <f t="array" ref="Z195">SUM(LARGE(R195:Y195,{1,2,3,4,5}))</f>
        <v>0</v>
      </c>
      <c r="AA195" s="30">
        <f>IFERROR(VLOOKUP(C195,kolo17!$C$6:$H$200,6,0),0)</f>
        <v>0</v>
      </c>
      <c r="AB195" s="27">
        <f>IFERROR(VLOOKUP(C195,kolo18!$C$6:$H$131,6,0),0)</f>
        <v>0</v>
      </c>
      <c r="AC195" s="27">
        <f>IFERROR(VLOOKUP(C195,kolo19!$C$6:$H$132,6,0),0)</f>
        <v>0</v>
      </c>
      <c r="AD195" s="31">
        <f>IFERROR(VLOOKUP(C195,kolo20!$C$6:$H$200,6,0),0)</f>
        <v>0</v>
      </c>
      <c r="AE195" s="31">
        <f>IFERROR(VLOOKUP(C195,kolo21!$C$6:$H$200,6,0),0)</f>
        <v>0</v>
      </c>
      <c r="AF195" s="31">
        <f>IFERROR(VLOOKUP(C195,kolo22!$C$6:$H$200,6,0),0)</f>
        <v>0</v>
      </c>
      <c r="AG195" s="31">
        <f>IFERROR(VLOOKUP(C195,kolo23!$C$6:$H$200,6,0),0)</f>
        <v>0</v>
      </c>
      <c r="AH195" s="32">
        <f>IFERROR(VLOOKUP(C195,kolo24!$C$6:$H$200,6,0),0)</f>
        <v>0</v>
      </c>
      <c r="AI195" s="33">
        <f t="array" ref="AI195">SUM(LARGE(AA195:AH195,{1,2,3,4,5}))</f>
        <v>0</v>
      </c>
      <c r="AJ195" s="30">
        <f>IFERROR(VLOOKUP(C195,kolo25!$C$6:$H$200,6,0),0)</f>
        <v>0</v>
      </c>
      <c r="AK195" s="27">
        <f>IFERROR(VLOOKUP(C195,kolo26!$C$6:$H$200,6,0),0)</f>
        <v>0</v>
      </c>
      <c r="AL195" s="27">
        <f>IFERROR(VLOOKUP(C195,kolo27!$C$6:$H$200,6,0),0)</f>
        <v>0</v>
      </c>
      <c r="AM195" s="31">
        <f>IFERROR(VLOOKUP(C195,kolo28!$C$6:$H$200,6,0),0)</f>
        <v>0</v>
      </c>
      <c r="AN195" s="31">
        <f>IFERROR(VLOOKUP(C195,kolo29!$C$6:$H$200,6,0),0)</f>
        <v>0</v>
      </c>
      <c r="AO195" s="31">
        <f>IFERROR(VLOOKUP(C195,kolo30!$C$6:$H$200,6,0),0)</f>
        <v>0</v>
      </c>
      <c r="AP195" s="31">
        <f>IFERROR(VLOOKUP(C195,kolo31!$C$6:$H$200,6,0),0)</f>
        <v>0</v>
      </c>
      <c r="AQ195" s="34">
        <f>IFERROR(VLOOKUP(C195,kolo32!$C$6:$H$200,6,0),0)</f>
        <v>0</v>
      </c>
      <c r="AR195" s="35">
        <f t="array" ref="AR195">SUM(LARGE(AJ195:AQ195,{1,2,3,4,5}))</f>
        <v>0</v>
      </c>
      <c r="AS195" s="36">
        <f>Q195+Z195+AI195+AR195</f>
        <v>0</v>
      </c>
    </row>
    <row r="196" spans="1:45" ht="20.399999999999999" hidden="1">
      <c r="A196" s="18">
        <f t="shared" si="5"/>
        <v>16</v>
      </c>
      <c r="B196" s="19" t="s">
        <v>49</v>
      </c>
      <c r="C196" s="20" t="str">
        <f>Popis!A194</f>
        <v>Pavelić Katarina</v>
      </c>
      <c r="D196" s="21">
        <f>Popis!B194</f>
        <v>0</v>
      </c>
      <c r="E196" s="22" t="str">
        <f>LEFT(F196)</f>
        <v>Ž</v>
      </c>
      <c r="F196" s="23" t="str">
        <f>Popis!E194</f>
        <v>Žun</v>
      </c>
      <c r="G196" s="24" t="s">
        <v>50</v>
      </c>
      <c r="H196" s="25">
        <f>1 + COUNTIFS($AS$6:$AS$950,"&gt;" &amp;$AS196, $F$6:$F$950, $F196)</f>
        <v>1</v>
      </c>
      <c r="I196" s="26">
        <f>IFERROR(VLOOKUP(C196,kolo1!$C$6:$H$128,6,0),0)</f>
        <v>0</v>
      </c>
      <c r="J196" s="27">
        <f>IFERROR(VLOOKUP(C196,kolo2!$C$6:$H$200,6,0),0)</f>
        <v>0</v>
      </c>
      <c r="K196" s="27">
        <f>IFERROR(VLOOKUP(C196,kolo3!$C$6:$H$142,6,0),0)</f>
        <v>0</v>
      </c>
      <c r="L196" s="27">
        <f>IFERROR(VLOOKUP(C196,kolo4!$C$6:$H$147,6,0),0)</f>
        <v>0</v>
      </c>
      <c r="M196" s="27">
        <f>IFERROR(VLOOKUP(C196,kolo5!$C$6:$H$144,6,0),0)</f>
        <v>0</v>
      </c>
      <c r="N196" s="27">
        <f>IFERROR(VLOOKUP(C196,kolo6!$C$6:$H$141,6,0),0)</f>
        <v>0</v>
      </c>
      <c r="O196" s="27">
        <f>IFERROR(VLOOKUP(C196,kolo7!$C$6:$H$124,6,0),0)</f>
        <v>0</v>
      </c>
      <c r="P196" s="28">
        <f>IFERROR(VLOOKUP(C196,kolo8!$C$6:$H$132,6,0),0)</f>
        <v>0</v>
      </c>
      <c r="Q196" s="29">
        <f t="array" ref="Q196">SUM(LARGE(I196:P196,{1,2,3,4,5}))</f>
        <v>0</v>
      </c>
      <c r="R196" s="30">
        <f>IFERROR(VLOOKUP(C196,kolo9!$C$6:$H$137,6,0),0)</f>
        <v>0</v>
      </c>
      <c r="S196" s="27">
        <f>IFERROR(VLOOKUP(C196,kolo10!$C$6:$H$134,6,0),0)</f>
        <v>0</v>
      </c>
      <c r="T196" s="27">
        <f>IFERROR(VLOOKUP(C196,kolo11!$C$6:$H$137,6,0),0)</f>
        <v>0</v>
      </c>
      <c r="U196" s="31">
        <f>IFERROR(VLOOKUP(C196,kolo12!$C$6:$H$137,6,0),0)</f>
        <v>0</v>
      </c>
      <c r="V196" s="31">
        <f>IFERROR(VLOOKUP(C196,kolo13!$C$6:$H$140,6,0),0)</f>
        <v>0</v>
      </c>
      <c r="W196" s="31">
        <f>IFERROR(VLOOKUP(C196,kolo14!$C$6:$H$131,6,0),0)</f>
        <v>0</v>
      </c>
      <c r="X196" s="31">
        <f>IFERROR(VLOOKUP(C196,kolo15!$C$6:$H$144,6,0),0)</f>
        <v>0</v>
      </c>
      <c r="Y196" s="32">
        <f>IFERROR(VLOOKUP(C196,kolo16!$C$6:$H$131,6,0),0)</f>
        <v>0</v>
      </c>
      <c r="Z196" s="33">
        <f t="array" ref="Z196">SUM(LARGE(R196:Y196,{1,2,3,4,5}))</f>
        <v>0</v>
      </c>
      <c r="AA196" s="30">
        <f>IFERROR(VLOOKUP(C196,kolo17!$C$6:$H$200,6,0),0)</f>
        <v>0</v>
      </c>
      <c r="AB196" s="27">
        <f>IFERROR(VLOOKUP(C196,kolo18!$C$6:$H$131,6,0),0)</f>
        <v>0</v>
      </c>
      <c r="AC196" s="27">
        <f>IFERROR(VLOOKUP(C196,kolo19!$C$6:$H$132,6,0),0)</f>
        <v>0</v>
      </c>
      <c r="AD196" s="31">
        <f>IFERROR(VLOOKUP(C196,kolo20!$C$6:$H$200,6,0),0)</f>
        <v>0</v>
      </c>
      <c r="AE196" s="31">
        <f>IFERROR(VLOOKUP(C196,kolo21!$C$6:$H$200,6,0),0)</f>
        <v>0</v>
      </c>
      <c r="AF196" s="31">
        <f>IFERROR(VLOOKUP(C196,kolo22!$C$6:$H$200,6,0),0)</f>
        <v>0</v>
      </c>
      <c r="AG196" s="31">
        <f>IFERROR(VLOOKUP(C196,kolo23!$C$6:$H$200,6,0),0)</f>
        <v>0</v>
      </c>
      <c r="AH196" s="32">
        <f>IFERROR(VLOOKUP(C196,kolo24!$C$6:$H$200,6,0),0)</f>
        <v>0</v>
      </c>
      <c r="AI196" s="33">
        <f t="array" ref="AI196">SUM(LARGE(AA196:AH196,{1,2,3,4,5}))</f>
        <v>0</v>
      </c>
      <c r="AJ196" s="30">
        <f>IFERROR(VLOOKUP(C196,kolo25!$C$6:$H$200,6,0),0)</f>
        <v>0</v>
      </c>
      <c r="AK196" s="27">
        <f>IFERROR(VLOOKUP(C196,kolo26!$C$6:$H$200,6,0),0)</f>
        <v>0</v>
      </c>
      <c r="AL196" s="27">
        <f>IFERROR(VLOOKUP(C196,kolo27!$C$6:$H$200,6,0),0)</f>
        <v>0</v>
      </c>
      <c r="AM196" s="31">
        <f>IFERROR(VLOOKUP(C196,kolo28!$C$6:$H$200,6,0),0)</f>
        <v>0</v>
      </c>
      <c r="AN196" s="31">
        <f>IFERROR(VLOOKUP(C196,kolo29!$C$6:$H$200,6,0),0)</f>
        <v>0</v>
      </c>
      <c r="AO196" s="31">
        <f>IFERROR(VLOOKUP(C196,kolo30!$C$6:$H$200,6,0),0)</f>
        <v>0</v>
      </c>
      <c r="AP196" s="31">
        <f>IFERROR(VLOOKUP(C196,kolo31!$C$6:$H$200,6,0),0)</f>
        <v>0</v>
      </c>
      <c r="AQ196" s="34">
        <f>IFERROR(VLOOKUP(C196,kolo32!$C$6:$H$200,6,0),0)</f>
        <v>0</v>
      </c>
      <c r="AR196" s="35">
        <f t="array" ref="AR196">SUM(LARGE(AJ196:AQ196,{1,2,3,4,5}))</f>
        <v>0</v>
      </c>
      <c r="AS196" s="36">
        <f>Q196+Z196+AI196+AR196</f>
        <v>0</v>
      </c>
    </row>
    <row r="197" spans="1:45" ht="20.399999999999999" hidden="1">
      <c r="A197" s="18">
        <f t="shared" si="5"/>
        <v>88</v>
      </c>
      <c r="B197" s="19" t="s">
        <v>49</v>
      </c>
      <c r="C197" s="20" t="str">
        <f>Popis!A195</f>
        <v>Pavić Jakov</v>
      </c>
      <c r="D197" s="21">
        <f>Popis!B195</f>
        <v>1983</v>
      </c>
      <c r="E197" s="22" t="str">
        <f>LEFT(F197)</f>
        <v>M</v>
      </c>
      <c r="F197" s="23" t="str">
        <f>Popis!E195</f>
        <v>M35</v>
      </c>
      <c r="G197" s="24" t="s">
        <v>50</v>
      </c>
      <c r="H197" s="25">
        <f>1 + COUNTIFS($AS$6:$AS$950,"&gt;" &amp;$AS197, $F$6:$F$950, $F197)</f>
        <v>10</v>
      </c>
      <c r="I197" s="26">
        <f>IFERROR(VLOOKUP(C197,kolo1!$C$6:$H$128,6,0),0)</f>
        <v>0</v>
      </c>
      <c r="J197" s="27">
        <f>IFERROR(VLOOKUP(C197,kolo2!$C$6:$H$200,6,0),0)</f>
        <v>0</v>
      </c>
      <c r="K197" s="27">
        <f>IFERROR(VLOOKUP(C197,kolo3!$C$6:$H$142,6,0),0)</f>
        <v>0</v>
      </c>
      <c r="L197" s="27">
        <f>IFERROR(VLOOKUP(C197,kolo4!$C$6:$H$147,6,0),0)</f>
        <v>0</v>
      </c>
      <c r="M197" s="27">
        <f>IFERROR(VLOOKUP(C197,kolo5!$C$6:$H$144,6,0),0)</f>
        <v>0</v>
      </c>
      <c r="N197" s="27">
        <f>IFERROR(VLOOKUP(C197,kolo6!$C$6:$H$141,6,0),0)</f>
        <v>0</v>
      </c>
      <c r="O197" s="27">
        <f>IFERROR(VLOOKUP(C197,kolo7!$C$6:$H$124,6,0),0)</f>
        <v>0</v>
      </c>
      <c r="P197" s="28">
        <f>IFERROR(VLOOKUP(C197,kolo8!$C$6:$H$132,6,0),0)</f>
        <v>0</v>
      </c>
      <c r="Q197" s="29">
        <f t="array" ref="Q197">SUM(LARGE(I197:P197,{1,2,3,4,5}))</f>
        <v>0</v>
      </c>
      <c r="R197" s="30">
        <f>IFERROR(VLOOKUP(C197,kolo9!$C$6:$H$137,6,0),0)</f>
        <v>0</v>
      </c>
      <c r="S197" s="27">
        <f>IFERROR(VLOOKUP(C197,kolo10!$C$6:$H$134,6,0),0)</f>
        <v>0</v>
      </c>
      <c r="T197" s="27">
        <f>IFERROR(VLOOKUP(C197,kolo11!$C$6:$H$137,6,0),0)</f>
        <v>0</v>
      </c>
      <c r="U197" s="31">
        <f>IFERROR(VLOOKUP(C197,kolo12!$C$6:$H$137,6,0),0)</f>
        <v>0</v>
      </c>
      <c r="V197" s="31">
        <f>IFERROR(VLOOKUP(C197,kolo13!$C$6:$H$140,6,0),0)</f>
        <v>0</v>
      </c>
      <c r="W197" s="31">
        <f>IFERROR(VLOOKUP(C197,kolo14!$C$6:$H$131,6,0),0)</f>
        <v>0</v>
      </c>
      <c r="X197" s="31">
        <f>IFERROR(VLOOKUP(C197,kolo15!$C$6:$H$144,6,0),0)</f>
        <v>0</v>
      </c>
      <c r="Y197" s="32">
        <f>IFERROR(VLOOKUP(C197,kolo16!$C$6:$H$131,6,0),0)</f>
        <v>0</v>
      </c>
      <c r="Z197" s="33">
        <f t="array" ref="Z197">SUM(LARGE(R197:Y197,{1,2,3,4,5}))</f>
        <v>0</v>
      </c>
      <c r="AA197" s="30">
        <f>IFERROR(VLOOKUP(C197,kolo17!$C$6:$H$200,6,0),0)</f>
        <v>0</v>
      </c>
      <c r="AB197" s="27">
        <f>IFERROR(VLOOKUP(C197,kolo18!$C$6:$H$131,6,0),0)</f>
        <v>0</v>
      </c>
      <c r="AC197" s="27">
        <f>IFERROR(VLOOKUP(C197,kolo19!$C$6:$H$132,6,0),0)</f>
        <v>0</v>
      </c>
      <c r="AD197" s="31">
        <f>IFERROR(VLOOKUP(C197,kolo20!$C$6:$H$200,6,0),0)</f>
        <v>0</v>
      </c>
      <c r="AE197" s="31">
        <f>IFERROR(VLOOKUP(C197,kolo21!$C$6:$H$200,6,0),0)</f>
        <v>0</v>
      </c>
      <c r="AF197" s="31">
        <f>IFERROR(VLOOKUP(C197,kolo22!$C$6:$H$200,6,0),0)</f>
        <v>0</v>
      </c>
      <c r="AG197" s="31">
        <f>IFERROR(VLOOKUP(C197,kolo23!$C$6:$H$200,6,0),0)</f>
        <v>0</v>
      </c>
      <c r="AH197" s="32">
        <f>IFERROR(VLOOKUP(C197,kolo24!$C$6:$H$200,6,0),0)</f>
        <v>0</v>
      </c>
      <c r="AI197" s="33">
        <f t="array" ref="AI197">SUM(LARGE(AA197:AH197,{1,2,3,4,5}))</f>
        <v>0</v>
      </c>
      <c r="AJ197" s="30">
        <f>IFERROR(VLOOKUP(C197,kolo25!$C$6:$H$200,6,0),0)</f>
        <v>0</v>
      </c>
      <c r="AK197" s="27">
        <f>IFERROR(VLOOKUP(C197,kolo26!$C$6:$H$200,6,0),0)</f>
        <v>0</v>
      </c>
      <c r="AL197" s="27">
        <f>IFERROR(VLOOKUP(C197,kolo27!$C$6:$H$200,6,0),0)</f>
        <v>0</v>
      </c>
      <c r="AM197" s="31">
        <f>IFERROR(VLOOKUP(C197,kolo28!$C$6:$H$200,6,0),0)</f>
        <v>0</v>
      </c>
      <c r="AN197" s="31">
        <f>IFERROR(VLOOKUP(C197,kolo29!$C$6:$H$200,6,0),0)</f>
        <v>0</v>
      </c>
      <c r="AO197" s="31">
        <f>IFERROR(VLOOKUP(C197,kolo30!$C$6:$H$200,6,0),0)</f>
        <v>0</v>
      </c>
      <c r="AP197" s="31">
        <f>IFERROR(VLOOKUP(C197,kolo31!$C$6:$H$200,6,0),0)</f>
        <v>0</v>
      </c>
      <c r="AQ197" s="34">
        <f>IFERROR(VLOOKUP(C197,kolo32!$C$6:$H$200,6,0),0)</f>
        <v>0</v>
      </c>
      <c r="AR197" s="35">
        <f t="array" ref="AR197">SUM(LARGE(AJ197:AQ197,{1,2,3,4,5}))</f>
        <v>0</v>
      </c>
      <c r="AS197" s="36">
        <f>Q197+Z197+AI197+AR197</f>
        <v>0</v>
      </c>
    </row>
    <row r="198" spans="1:45" ht="20.399999999999999">
      <c r="A198" s="18">
        <f t="shared" ref="A198:A261" si="6">1 + COUNTIFS($AS$6:$AS$950,"&gt;" &amp;$AS198, $E$6:$E$950, $E198)</f>
        <v>51</v>
      </c>
      <c r="B198" s="19" t="s">
        <v>49</v>
      </c>
      <c r="C198" s="20" t="str">
        <f>Popis!A34</f>
        <v>Brkić Željko</v>
      </c>
      <c r="D198" s="21">
        <f>Popis!B34</f>
        <v>1959</v>
      </c>
      <c r="E198" s="22" t="str">
        <f>LEFT(F198)</f>
        <v>M</v>
      </c>
      <c r="F198" s="23" t="str">
        <f>Popis!E34</f>
        <v>M60</v>
      </c>
      <c r="G198" s="24" t="s">
        <v>50</v>
      </c>
      <c r="H198" s="25">
        <f>1 + COUNTIFS($AS$6:$AS$950,"&gt;" &amp;$AS198, $F$6:$F$950, $F198)</f>
        <v>4</v>
      </c>
      <c r="I198" s="26">
        <f>IFERROR(VLOOKUP(C198,kolo1!$C$6:$H$128,6,0),0)</f>
        <v>0</v>
      </c>
      <c r="J198" s="27">
        <f>IFERROR(VLOOKUP(C198,kolo2!$C$6:$H$200,6,0),0)</f>
        <v>0</v>
      </c>
      <c r="K198" s="27">
        <f>IFERROR(VLOOKUP(C198,kolo3!$C$6:$H$142,6,0),0)</f>
        <v>0</v>
      </c>
      <c r="L198" s="27">
        <f>IFERROR(VLOOKUP(C198,kolo4!$C$6:$H$147,6,0),0)</f>
        <v>0</v>
      </c>
      <c r="M198" s="27">
        <f>IFERROR(VLOOKUP(C198,kolo5!$C$6:$H$144,6,0),0)</f>
        <v>0</v>
      </c>
      <c r="N198" s="27">
        <f>IFERROR(VLOOKUP(C198,kolo6!$C$6:$H$141,6,0),0)</f>
        <v>0</v>
      </c>
      <c r="O198" s="27">
        <f>IFERROR(VLOOKUP(C198,kolo7!$C$6:$H$124,6,0),0)</f>
        <v>0</v>
      </c>
      <c r="P198" s="28">
        <f>IFERROR(VLOOKUP(C198,kolo8!$C$6:$H$132,6,0),0)</f>
        <v>0</v>
      </c>
      <c r="Q198" s="29">
        <f t="array" ref="Q198">SUM(LARGE(I198:P198,{1,2,3,4,5}))</f>
        <v>0</v>
      </c>
      <c r="R198" s="30">
        <f>IFERROR(VLOOKUP(C198,kolo9!$C$6:$H$137,6,0),0)</f>
        <v>0</v>
      </c>
      <c r="S198" s="27">
        <f>IFERROR(VLOOKUP(C198,kolo10!$C$6:$H$134,6,0),0)</f>
        <v>0</v>
      </c>
      <c r="T198" s="27">
        <f>IFERROR(VLOOKUP(C198,kolo11!$C$6:$H$137,6,0),0)</f>
        <v>0</v>
      </c>
      <c r="U198" s="31">
        <f>IFERROR(VLOOKUP(C198,kolo12!$C$6:$H$137,6,0),0)</f>
        <v>0</v>
      </c>
      <c r="V198" s="31">
        <f>IFERROR(VLOOKUP(C198,kolo13!$C$6:$H$140,6,0),0)</f>
        <v>0</v>
      </c>
      <c r="W198" s="31">
        <f>IFERROR(VLOOKUP(C198,kolo14!$C$6:$H$131,6,0),0)</f>
        <v>0</v>
      </c>
      <c r="X198" s="31">
        <f>IFERROR(VLOOKUP(C198,kolo15!$C$6:$H$144,6,0),0)</f>
        <v>0</v>
      </c>
      <c r="Y198" s="32">
        <f>IFERROR(VLOOKUP(C198,kolo16!$C$6:$H$131,6,0),0)</f>
        <v>0</v>
      </c>
      <c r="Z198" s="33">
        <f t="array" ref="Z198">SUM(LARGE(R198:Y198,{1,2,3,4,5}))</f>
        <v>0</v>
      </c>
      <c r="AA198" s="30">
        <f>IFERROR(VLOOKUP(C198,kolo17!$C$6:$H$200,6,0),0)</f>
        <v>43.260076682530311</v>
      </c>
      <c r="AB198" s="27">
        <f>IFERROR(VLOOKUP(C198,kolo18!$C$6:$H$131,6,0),0)</f>
        <v>45.035061815027603</v>
      </c>
      <c r="AC198" s="27">
        <f>IFERROR(VLOOKUP(C198,kolo19!$C$6:$H$132,6,0),0)</f>
        <v>44.444444444444443</v>
      </c>
      <c r="AD198" s="31">
        <f>IFERROR(VLOOKUP(C198,kolo20!$C$6:$H$200,6,0),0)</f>
        <v>0</v>
      </c>
      <c r="AE198" s="31">
        <f>IFERROR(VLOOKUP(C198,kolo21!$C$6:$H$200,6,0),0)</f>
        <v>0</v>
      </c>
      <c r="AF198" s="31">
        <f>IFERROR(VLOOKUP(C198,kolo22!$C$6:$H$200,6,0),0)</f>
        <v>0</v>
      </c>
      <c r="AG198" s="31">
        <f>IFERROR(VLOOKUP(C198,kolo23!$C$6:$H$200,6,0),0)</f>
        <v>0</v>
      </c>
      <c r="AH198" s="32">
        <f>IFERROR(VLOOKUP(C198,kolo24!$C$6:$H$200,6,0),0)</f>
        <v>0</v>
      </c>
      <c r="AI198" s="33">
        <f t="array" ref="AI198">SUM(LARGE(AA198:AH198,{1,2,3,4,5}))</f>
        <v>132.73958294200236</v>
      </c>
      <c r="AJ198" s="30">
        <f>IFERROR(VLOOKUP(C198,kolo25!$C$6:$H$200,6,0),0)</f>
        <v>0</v>
      </c>
      <c r="AK198" s="27">
        <f>IFERROR(VLOOKUP(C198,kolo26!$C$6:$H$200,6,0),0)</f>
        <v>0</v>
      </c>
      <c r="AL198" s="27">
        <f>IFERROR(VLOOKUP(C198,kolo27!$C$6:$H$200,6,0),0)</f>
        <v>0</v>
      </c>
      <c r="AM198" s="31">
        <f>IFERROR(VLOOKUP(C198,kolo28!$C$6:$H$200,6,0),0)</f>
        <v>0</v>
      </c>
      <c r="AN198" s="31">
        <f>IFERROR(VLOOKUP(C198,kolo29!$C$6:$H$200,6,0),0)</f>
        <v>0</v>
      </c>
      <c r="AO198" s="31">
        <f>IFERROR(VLOOKUP(C198,kolo30!$C$6:$H$200,6,0),0)</f>
        <v>0</v>
      </c>
      <c r="AP198" s="31">
        <f>IFERROR(VLOOKUP(C198,kolo31!$C$6:$H$200,6,0),0)</f>
        <v>0</v>
      </c>
      <c r="AQ198" s="34">
        <f>IFERROR(VLOOKUP(C198,kolo32!$C$6:$H$200,6,0),0)</f>
        <v>0</v>
      </c>
      <c r="AR198" s="35">
        <f t="array" ref="AR198">SUM(LARGE(AJ198:AQ198,{1,2,3,4,5}))</f>
        <v>0</v>
      </c>
      <c r="AS198" s="36">
        <f>Q198+Z198+AI198+AR198</f>
        <v>132.73958294200236</v>
      </c>
    </row>
    <row r="199" spans="1:45" ht="20.399999999999999" hidden="1">
      <c r="A199" s="18">
        <f t="shared" si="6"/>
        <v>16</v>
      </c>
      <c r="B199" s="19" t="s">
        <v>49</v>
      </c>
      <c r="C199" s="20" t="str">
        <f>Popis!A197</f>
        <v>Pavlek Draženka</v>
      </c>
      <c r="D199" s="21">
        <f>Popis!B197</f>
        <v>1968</v>
      </c>
      <c r="E199" s="22" t="str">
        <f>LEFT(F199)</f>
        <v>Ž</v>
      </c>
      <c r="F199" s="23" t="str">
        <f>Popis!E197</f>
        <v>Ž50</v>
      </c>
      <c r="G199" s="24" t="s">
        <v>50</v>
      </c>
      <c r="H199" s="25">
        <f>1 + COUNTIFS($AS$6:$AS$950,"&gt;" &amp;$AS199, $F$6:$F$950, $F199)</f>
        <v>3</v>
      </c>
      <c r="I199" s="26">
        <f>IFERROR(VLOOKUP(C199,kolo1!$C$6:$H$128,6,0),0)</f>
        <v>0</v>
      </c>
      <c r="J199" s="27">
        <f>IFERROR(VLOOKUP(C199,kolo2!$C$6:$H$200,6,0),0)</f>
        <v>0</v>
      </c>
      <c r="K199" s="27">
        <f>IFERROR(VLOOKUP(C199,kolo3!$C$6:$H$142,6,0),0)</f>
        <v>0</v>
      </c>
      <c r="L199" s="27">
        <f>IFERROR(VLOOKUP(C199,kolo4!$C$6:$H$147,6,0),0)</f>
        <v>0</v>
      </c>
      <c r="M199" s="27">
        <f>IFERROR(VLOOKUP(C199,kolo5!$C$6:$H$144,6,0),0)</f>
        <v>0</v>
      </c>
      <c r="N199" s="27">
        <f>IFERROR(VLOOKUP(C199,kolo6!$C$6:$H$141,6,0),0)</f>
        <v>0</v>
      </c>
      <c r="O199" s="27">
        <f>IFERROR(VLOOKUP(C199,kolo7!$C$6:$H$124,6,0),0)</f>
        <v>0</v>
      </c>
      <c r="P199" s="28">
        <f>IFERROR(VLOOKUP(C199,kolo8!$C$6:$H$132,6,0),0)</f>
        <v>0</v>
      </c>
      <c r="Q199" s="29">
        <f t="array" ref="Q199">SUM(LARGE(I199:P199,{1,2,3,4,5}))</f>
        <v>0</v>
      </c>
      <c r="R199" s="30">
        <f>IFERROR(VLOOKUP(C199,kolo9!$C$6:$H$137,6,0),0)</f>
        <v>0</v>
      </c>
      <c r="S199" s="27">
        <f>IFERROR(VLOOKUP(C199,kolo10!$C$6:$H$134,6,0),0)</f>
        <v>0</v>
      </c>
      <c r="T199" s="27">
        <f>IFERROR(VLOOKUP(C199,kolo11!$C$6:$H$137,6,0),0)</f>
        <v>0</v>
      </c>
      <c r="U199" s="31">
        <f>IFERROR(VLOOKUP(C199,kolo12!$C$6:$H$137,6,0),0)</f>
        <v>0</v>
      </c>
      <c r="V199" s="31">
        <f>IFERROR(VLOOKUP(C199,kolo13!$C$6:$H$140,6,0),0)</f>
        <v>0</v>
      </c>
      <c r="W199" s="31">
        <f>IFERROR(VLOOKUP(C199,kolo14!$C$6:$H$131,6,0),0)</f>
        <v>0</v>
      </c>
      <c r="X199" s="31">
        <f>IFERROR(VLOOKUP(C199,kolo15!$C$6:$H$144,6,0),0)</f>
        <v>0</v>
      </c>
      <c r="Y199" s="32">
        <f>IFERROR(VLOOKUP(C199,kolo16!$C$6:$H$131,6,0),0)</f>
        <v>0</v>
      </c>
      <c r="Z199" s="33">
        <f t="array" ref="Z199">SUM(LARGE(R199:Y199,{1,2,3,4,5}))</f>
        <v>0</v>
      </c>
      <c r="AA199" s="30">
        <f>IFERROR(VLOOKUP(C199,kolo17!$C$6:$H$200,6,0),0)</f>
        <v>0</v>
      </c>
      <c r="AB199" s="27">
        <f>IFERROR(VLOOKUP(C199,kolo18!$C$6:$H$131,6,0),0)</f>
        <v>0</v>
      </c>
      <c r="AC199" s="27">
        <f>IFERROR(VLOOKUP(C199,kolo19!$C$6:$H$132,6,0),0)</f>
        <v>0</v>
      </c>
      <c r="AD199" s="31">
        <f>IFERROR(VLOOKUP(C199,kolo20!$C$6:$H$200,6,0),0)</f>
        <v>0</v>
      </c>
      <c r="AE199" s="31">
        <f>IFERROR(VLOOKUP(C199,kolo21!$C$6:$H$200,6,0),0)</f>
        <v>0</v>
      </c>
      <c r="AF199" s="31">
        <f>IFERROR(VLOOKUP(C199,kolo22!$C$6:$H$200,6,0),0)</f>
        <v>0</v>
      </c>
      <c r="AG199" s="31">
        <f>IFERROR(VLOOKUP(C199,kolo23!$C$6:$H$200,6,0),0)</f>
        <v>0</v>
      </c>
      <c r="AH199" s="32">
        <f>IFERROR(VLOOKUP(C199,kolo24!$C$6:$H$200,6,0),0)</f>
        <v>0</v>
      </c>
      <c r="AI199" s="33">
        <f t="array" ref="AI199">SUM(LARGE(AA199:AH199,{1,2,3,4,5}))</f>
        <v>0</v>
      </c>
      <c r="AJ199" s="30">
        <f>IFERROR(VLOOKUP(C199,kolo25!$C$6:$H$200,6,0),0)</f>
        <v>0</v>
      </c>
      <c r="AK199" s="27">
        <f>IFERROR(VLOOKUP(C199,kolo26!$C$6:$H$200,6,0),0)</f>
        <v>0</v>
      </c>
      <c r="AL199" s="27">
        <f>IFERROR(VLOOKUP(C199,kolo27!$C$6:$H$200,6,0),0)</f>
        <v>0</v>
      </c>
      <c r="AM199" s="31">
        <f>IFERROR(VLOOKUP(C199,kolo28!$C$6:$H$200,6,0),0)</f>
        <v>0</v>
      </c>
      <c r="AN199" s="31">
        <f>IFERROR(VLOOKUP(C199,kolo29!$C$6:$H$200,6,0),0)</f>
        <v>0</v>
      </c>
      <c r="AO199" s="31">
        <f>IFERROR(VLOOKUP(C199,kolo30!$C$6:$H$200,6,0),0)</f>
        <v>0</v>
      </c>
      <c r="AP199" s="31">
        <f>IFERROR(VLOOKUP(C199,kolo31!$C$6:$H$200,6,0),0)</f>
        <v>0</v>
      </c>
      <c r="AQ199" s="34">
        <f>IFERROR(VLOOKUP(C199,kolo32!$C$6:$H$200,6,0),0)</f>
        <v>0</v>
      </c>
      <c r="AR199" s="35">
        <f t="array" ref="AR199">SUM(LARGE(AJ199:AQ199,{1,2,3,4,5}))</f>
        <v>0</v>
      </c>
      <c r="AS199" s="36">
        <f>Q199+Z199+AI199+AR199</f>
        <v>0</v>
      </c>
    </row>
    <row r="200" spans="1:45" ht="20.399999999999999" hidden="1">
      <c r="A200" s="18">
        <f t="shared" si="6"/>
        <v>16</v>
      </c>
      <c r="B200" s="19" t="s">
        <v>49</v>
      </c>
      <c r="C200" s="20" t="str">
        <f>Popis!A198</f>
        <v>Pavlić Katarina</v>
      </c>
      <c r="D200" s="21">
        <f>Popis!B198</f>
        <v>1998</v>
      </c>
      <c r="E200" s="22" t="str">
        <f>LEFT(F200)</f>
        <v>Ž</v>
      </c>
      <c r="F200" s="23" t="str">
        <f>Popis!E198</f>
        <v>ŽS</v>
      </c>
      <c r="G200" s="24" t="s">
        <v>50</v>
      </c>
      <c r="H200" s="25">
        <f>1 + COUNTIFS($AS$6:$AS$950,"&gt;" &amp;$AS200, $F$6:$F$950, $F200)</f>
        <v>6</v>
      </c>
      <c r="I200" s="26">
        <f>IFERROR(VLOOKUP(C200,kolo1!$C$6:$H$128,6,0),0)</f>
        <v>0</v>
      </c>
      <c r="J200" s="27">
        <f>IFERROR(VLOOKUP(C200,kolo2!$C$6:$H$200,6,0),0)</f>
        <v>0</v>
      </c>
      <c r="K200" s="27">
        <f>IFERROR(VLOOKUP(C200,kolo3!$C$6:$H$142,6,0),0)</f>
        <v>0</v>
      </c>
      <c r="L200" s="27">
        <f>IFERROR(VLOOKUP(C200,kolo4!$C$6:$H$147,6,0),0)</f>
        <v>0</v>
      </c>
      <c r="M200" s="27">
        <f>IFERROR(VLOOKUP(C200,kolo5!$C$6:$H$144,6,0),0)</f>
        <v>0</v>
      </c>
      <c r="N200" s="27">
        <f>IFERROR(VLOOKUP(C200,kolo6!$C$6:$H$141,6,0),0)</f>
        <v>0</v>
      </c>
      <c r="O200" s="27">
        <f>IFERROR(VLOOKUP(C200,kolo7!$C$6:$H$124,6,0),0)</f>
        <v>0</v>
      </c>
      <c r="P200" s="28">
        <f>IFERROR(VLOOKUP(C200,kolo8!$C$6:$H$132,6,0),0)</f>
        <v>0</v>
      </c>
      <c r="Q200" s="29">
        <f t="array" ref="Q200">SUM(LARGE(I200:P200,{1,2,3,4,5}))</f>
        <v>0</v>
      </c>
      <c r="R200" s="30">
        <f>IFERROR(VLOOKUP(C200,kolo9!$C$6:$H$137,6,0),0)</f>
        <v>0</v>
      </c>
      <c r="S200" s="27">
        <f>IFERROR(VLOOKUP(C200,kolo10!$C$6:$H$134,6,0),0)</f>
        <v>0</v>
      </c>
      <c r="T200" s="27">
        <f>IFERROR(VLOOKUP(C200,kolo11!$C$6:$H$137,6,0),0)</f>
        <v>0</v>
      </c>
      <c r="U200" s="31">
        <f>IFERROR(VLOOKUP(C200,kolo12!$C$6:$H$137,6,0),0)</f>
        <v>0</v>
      </c>
      <c r="V200" s="31">
        <f>IFERROR(VLOOKUP(C200,kolo13!$C$6:$H$140,6,0),0)</f>
        <v>0</v>
      </c>
      <c r="W200" s="31">
        <f>IFERROR(VLOOKUP(C200,kolo14!$C$6:$H$131,6,0),0)</f>
        <v>0</v>
      </c>
      <c r="X200" s="31">
        <f>IFERROR(VLOOKUP(C200,kolo15!$C$6:$H$144,6,0),0)</f>
        <v>0</v>
      </c>
      <c r="Y200" s="32">
        <f>IFERROR(VLOOKUP(C200,kolo16!$C$6:$H$131,6,0),0)</f>
        <v>0</v>
      </c>
      <c r="Z200" s="33">
        <f t="array" ref="Z200">SUM(LARGE(R200:Y200,{1,2,3,4,5}))</f>
        <v>0</v>
      </c>
      <c r="AA200" s="30">
        <f>IFERROR(VLOOKUP(C200,kolo17!$C$6:$H$200,6,0),0)</f>
        <v>0</v>
      </c>
      <c r="AB200" s="27">
        <f>IFERROR(VLOOKUP(C200,kolo18!$C$6:$H$131,6,0),0)</f>
        <v>0</v>
      </c>
      <c r="AC200" s="27">
        <f>IFERROR(VLOOKUP(C200,kolo19!$C$6:$H$132,6,0),0)</f>
        <v>0</v>
      </c>
      <c r="AD200" s="31">
        <f>IFERROR(VLOOKUP(C200,kolo20!$C$6:$H$200,6,0),0)</f>
        <v>0</v>
      </c>
      <c r="AE200" s="31">
        <f>IFERROR(VLOOKUP(C200,kolo21!$C$6:$H$200,6,0),0)</f>
        <v>0</v>
      </c>
      <c r="AF200" s="31">
        <f>IFERROR(VLOOKUP(C200,kolo22!$C$6:$H$200,6,0),0)</f>
        <v>0</v>
      </c>
      <c r="AG200" s="31">
        <f>IFERROR(VLOOKUP(C200,kolo23!$C$6:$H$200,6,0),0)</f>
        <v>0</v>
      </c>
      <c r="AH200" s="32">
        <f>IFERROR(VLOOKUP(C200,kolo24!$C$6:$H$200,6,0),0)</f>
        <v>0</v>
      </c>
      <c r="AI200" s="33">
        <f t="array" ref="AI200">SUM(LARGE(AA200:AH200,{1,2,3,4,5}))</f>
        <v>0</v>
      </c>
      <c r="AJ200" s="30">
        <f>IFERROR(VLOOKUP(C200,kolo25!$C$6:$H$200,6,0),0)</f>
        <v>0</v>
      </c>
      <c r="AK200" s="27">
        <f>IFERROR(VLOOKUP(C200,kolo26!$C$6:$H$200,6,0),0)</f>
        <v>0</v>
      </c>
      <c r="AL200" s="27">
        <f>IFERROR(VLOOKUP(C200,kolo27!$C$6:$H$200,6,0),0)</f>
        <v>0</v>
      </c>
      <c r="AM200" s="31">
        <f>IFERROR(VLOOKUP(C200,kolo28!$C$6:$H$200,6,0),0)</f>
        <v>0</v>
      </c>
      <c r="AN200" s="31">
        <f>IFERROR(VLOOKUP(C200,kolo29!$C$6:$H$200,6,0),0)</f>
        <v>0</v>
      </c>
      <c r="AO200" s="31">
        <f>IFERROR(VLOOKUP(C200,kolo30!$C$6:$H$200,6,0),0)</f>
        <v>0</v>
      </c>
      <c r="AP200" s="31">
        <f>IFERROR(VLOOKUP(C200,kolo31!$C$6:$H$200,6,0),0)</f>
        <v>0</v>
      </c>
      <c r="AQ200" s="34">
        <f>IFERROR(VLOOKUP(C200,kolo32!$C$6:$H$200,6,0),0)</f>
        <v>0</v>
      </c>
      <c r="AR200" s="35">
        <f t="array" ref="AR200">SUM(LARGE(AJ200:AQ200,{1,2,3,4,5}))</f>
        <v>0</v>
      </c>
      <c r="AS200" s="36">
        <f>Q200+Z200+AI200+AR200</f>
        <v>0</v>
      </c>
    </row>
    <row r="201" spans="1:45" ht="20.399999999999999" hidden="1">
      <c r="A201" s="18">
        <f t="shared" si="6"/>
        <v>16</v>
      </c>
      <c r="B201" s="19" t="s">
        <v>49</v>
      </c>
      <c r="C201" s="20" t="str">
        <f>Popis!A199</f>
        <v>Pavlić Lucija</v>
      </c>
      <c r="D201" s="21">
        <f>Popis!B199</f>
        <v>1998</v>
      </c>
      <c r="E201" s="22" t="str">
        <f>LEFT(F201)</f>
        <v>Ž</v>
      </c>
      <c r="F201" s="23" t="str">
        <f>Popis!E199</f>
        <v>ŽS</v>
      </c>
      <c r="G201" s="24" t="s">
        <v>50</v>
      </c>
      <c r="H201" s="25">
        <f>1 + COUNTIFS($AS$6:$AS$950,"&gt;" &amp;$AS201, $F$6:$F$950, $F201)</f>
        <v>6</v>
      </c>
      <c r="I201" s="26">
        <f>IFERROR(VLOOKUP(C201,kolo1!$C$6:$H$128,6,0),0)</f>
        <v>0</v>
      </c>
      <c r="J201" s="27">
        <f>IFERROR(VLOOKUP(C201,kolo2!$C$6:$H$200,6,0),0)</f>
        <v>0</v>
      </c>
      <c r="K201" s="27">
        <f>IFERROR(VLOOKUP(C201,kolo3!$C$6:$H$142,6,0),0)</f>
        <v>0</v>
      </c>
      <c r="L201" s="27">
        <f>IFERROR(VLOOKUP(C201,kolo4!$C$6:$H$147,6,0),0)</f>
        <v>0</v>
      </c>
      <c r="M201" s="27">
        <f>IFERROR(VLOOKUP(C201,kolo5!$C$6:$H$144,6,0),0)</f>
        <v>0</v>
      </c>
      <c r="N201" s="27">
        <f>IFERROR(VLOOKUP(C201,kolo6!$C$6:$H$141,6,0),0)</f>
        <v>0</v>
      </c>
      <c r="O201" s="27">
        <f>IFERROR(VLOOKUP(C201,kolo7!$C$6:$H$124,6,0),0)</f>
        <v>0</v>
      </c>
      <c r="P201" s="28">
        <f>IFERROR(VLOOKUP(C201,kolo8!$C$6:$H$132,6,0),0)</f>
        <v>0</v>
      </c>
      <c r="Q201" s="29">
        <f t="array" ref="Q201">SUM(LARGE(I201:P201,{1,2,3,4,5}))</f>
        <v>0</v>
      </c>
      <c r="R201" s="30">
        <f>IFERROR(VLOOKUP(C201,kolo9!$C$6:$H$137,6,0),0)</f>
        <v>0</v>
      </c>
      <c r="S201" s="27">
        <f>IFERROR(VLOOKUP(C201,kolo10!$C$6:$H$134,6,0),0)</f>
        <v>0</v>
      </c>
      <c r="T201" s="27">
        <f>IFERROR(VLOOKUP(C201,kolo11!$C$6:$H$137,6,0),0)</f>
        <v>0</v>
      </c>
      <c r="U201" s="31">
        <f>IFERROR(VLOOKUP(C201,kolo12!$C$6:$H$137,6,0),0)</f>
        <v>0</v>
      </c>
      <c r="V201" s="31">
        <f>IFERROR(VLOOKUP(C201,kolo13!$C$6:$H$140,6,0),0)</f>
        <v>0</v>
      </c>
      <c r="W201" s="31">
        <f>IFERROR(VLOOKUP(C201,kolo14!$C$6:$H$131,6,0),0)</f>
        <v>0</v>
      </c>
      <c r="X201" s="31">
        <f>IFERROR(VLOOKUP(C201,kolo15!$C$6:$H$144,6,0),0)</f>
        <v>0</v>
      </c>
      <c r="Y201" s="32">
        <f>IFERROR(VLOOKUP(C201,kolo16!$C$6:$H$131,6,0),0)</f>
        <v>0</v>
      </c>
      <c r="Z201" s="33">
        <f t="array" ref="Z201">SUM(LARGE(R201:Y201,{1,2,3,4,5}))</f>
        <v>0</v>
      </c>
      <c r="AA201" s="30">
        <f>IFERROR(VLOOKUP(C201,kolo17!$C$6:$H$200,6,0),0)</f>
        <v>0</v>
      </c>
      <c r="AB201" s="27">
        <f>IFERROR(VLOOKUP(C201,kolo18!$C$6:$H$131,6,0),0)</f>
        <v>0</v>
      </c>
      <c r="AC201" s="27">
        <f>IFERROR(VLOOKUP(C201,kolo19!$C$6:$H$132,6,0),0)</f>
        <v>0</v>
      </c>
      <c r="AD201" s="31">
        <f>IFERROR(VLOOKUP(C201,kolo20!$C$6:$H$200,6,0),0)</f>
        <v>0</v>
      </c>
      <c r="AE201" s="31">
        <f>IFERROR(VLOOKUP(C201,kolo21!$C$6:$H$200,6,0),0)</f>
        <v>0</v>
      </c>
      <c r="AF201" s="31">
        <f>IFERROR(VLOOKUP(C201,kolo22!$C$6:$H$200,6,0),0)</f>
        <v>0</v>
      </c>
      <c r="AG201" s="31">
        <f>IFERROR(VLOOKUP(C201,kolo23!$C$6:$H$200,6,0),0)</f>
        <v>0</v>
      </c>
      <c r="AH201" s="32">
        <f>IFERROR(VLOOKUP(C201,kolo24!$C$6:$H$200,6,0),0)</f>
        <v>0</v>
      </c>
      <c r="AI201" s="33">
        <f t="array" ref="AI201">SUM(LARGE(AA201:AH201,{1,2,3,4,5}))</f>
        <v>0</v>
      </c>
      <c r="AJ201" s="30">
        <f>IFERROR(VLOOKUP(C201,kolo25!$C$6:$H$200,6,0),0)</f>
        <v>0</v>
      </c>
      <c r="AK201" s="27">
        <f>IFERROR(VLOOKUP(C201,kolo26!$C$6:$H$200,6,0),0)</f>
        <v>0</v>
      </c>
      <c r="AL201" s="27">
        <f>IFERROR(VLOOKUP(C201,kolo27!$C$6:$H$200,6,0),0)</f>
        <v>0</v>
      </c>
      <c r="AM201" s="31">
        <f>IFERROR(VLOOKUP(C201,kolo28!$C$6:$H$200,6,0),0)</f>
        <v>0</v>
      </c>
      <c r="AN201" s="31">
        <f>IFERROR(VLOOKUP(C201,kolo29!$C$6:$H$200,6,0),0)</f>
        <v>0</v>
      </c>
      <c r="AO201" s="31">
        <f>IFERROR(VLOOKUP(C201,kolo30!$C$6:$H$200,6,0),0)</f>
        <v>0</v>
      </c>
      <c r="AP201" s="31">
        <f>IFERROR(VLOOKUP(C201,kolo31!$C$6:$H$200,6,0),0)</f>
        <v>0</v>
      </c>
      <c r="AQ201" s="34">
        <f>IFERROR(VLOOKUP(C201,kolo32!$C$6:$H$200,6,0),0)</f>
        <v>0</v>
      </c>
      <c r="AR201" s="35">
        <f t="array" ref="AR201">SUM(LARGE(AJ201:AQ201,{1,2,3,4,5}))</f>
        <v>0</v>
      </c>
      <c r="AS201" s="36">
        <f>Q201+Z201+AI201+AR201</f>
        <v>0</v>
      </c>
    </row>
    <row r="202" spans="1:45" ht="20.399999999999999">
      <c r="A202" s="18">
        <f t="shared" si="6"/>
        <v>52</v>
      </c>
      <c r="B202" s="19" t="s">
        <v>49</v>
      </c>
      <c r="C202" s="20" t="str">
        <f>Popis!A29</f>
        <v>Božičević Petar</v>
      </c>
      <c r="D202" s="21">
        <f>Popis!B29</f>
        <v>1991</v>
      </c>
      <c r="E202" s="22" t="str">
        <f>LEFT(F202)</f>
        <v>M</v>
      </c>
      <c r="F202" s="23" t="str">
        <f>Popis!E29</f>
        <v>MS</v>
      </c>
      <c r="G202" s="24" t="s">
        <v>50</v>
      </c>
      <c r="H202" s="25">
        <f>1 + COUNTIFS($AS$6:$AS$950,"&gt;" &amp;$AS202, $F$6:$F$950, $F202)</f>
        <v>8</v>
      </c>
      <c r="I202" s="26">
        <f>IFERROR(VLOOKUP(C202,kolo1!$C$6:$H$128,6,0),0)</f>
        <v>0</v>
      </c>
      <c r="J202" s="27">
        <f>IFERROR(VLOOKUP(C202,kolo2!$C$6:$H$200,6,0),0)</f>
        <v>0</v>
      </c>
      <c r="K202" s="27">
        <f>IFERROR(VLOOKUP(C202,kolo3!$C$6:$H$142,6,0),0)</f>
        <v>0</v>
      </c>
      <c r="L202" s="27">
        <f>IFERROR(VLOOKUP(C202,kolo4!$C$6:$H$147,6,0),0)</f>
        <v>45.977823520998001</v>
      </c>
      <c r="M202" s="27">
        <f>IFERROR(VLOOKUP(C202,kolo5!$C$6:$H$144,6,0),0)</f>
        <v>38.750016771994794</v>
      </c>
      <c r="N202" s="27">
        <f>IFERROR(VLOOKUP(C202,kolo6!$C$6:$H$141,6,0),0)</f>
        <v>0</v>
      </c>
      <c r="O202" s="27">
        <f>IFERROR(VLOOKUP(C202,kolo7!$C$6:$H$124,6,0),0)</f>
        <v>0</v>
      </c>
      <c r="P202" s="28">
        <f>IFERROR(VLOOKUP(C202,kolo8!$C$6:$H$132,6,0),0)</f>
        <v>0</v>
      </c>
      <c r="Q202" s="29">
        <f t="array" ref="Q202">SUM(LARGE(I202:P202,{1,2,3,4,5}))</f>
        <v>84.727840292992795</v>
      </c>
      <c r="R202" s="30">
        <f>IFERROR(VLOOKUP(C202,kolo9!$C$6:$H$137,6,0),0)</f>
        <v>0</v>
      </c>
      <c r="S202" s="27">
        <f>IFERROR(VLOOKUP(C202,kolo10!$C$6:$H$134,6,0),0)</f>
        <v>0</v>
      </c>
      <c r="T202" s="27">
        <f>IFERROR(VLOOKUP(C202,kolo11!$C$6:$H$137,6,0),0)</f>
        <v>0</v>
      </c>
      <c r="U202" s="31">
        <f>IFERROR(VLOOKUP(C202,kolo12!$C$6:$H$137,6,0),0)</f>
        <v>0</v>
      </c>
      <c r="V202" s="31">
        <f>IFERROR(VLOOKUP(C202,kolo13!$C$6:$H$140,6,0),0)</f>
        <v>0</v>
      </c>
      <c r="W202" s="31">
        <f>IFERROR(VLOOKUP(C202,kolo14!$C$6:$H$131,6,0),0)</f>
        <v>0</v>
      </c>
      <c r="X202" s="31">
        <f>IFERROR(VLOOKUP(C202,kolo15!$C$6:$H$144,6,0),0)</f>
        <v>0</v>
      </c>
      <c r="Y202" s="32">
        <f>IFERROR(VLOOKUP(C202,kolo16!$C$6:$H$131,6,0),0)</f>
        <v>0</v>
      </c>
      <c r="Z202" s="33">
        <f t="array" ref="Z202">SUM(LARGE(R202:Y202,{1,2,3,4,5}))</f>
        <v>0</v>
      </c>
      <c r="AA202" s="30">
        <f>IFERROR(VLOOKUP(C202,kolo17!$C$6:$H$200,6,0),0)</f>
        <v>0</v>
      </c>
      <c r="AB202" s="27">
        <f>IFERROR(VLOOKUP(C202,kolo18!$C$6:$H$131,6,0),0)</f>
        <v>0</v>
      </c>
      <c r="AC202" s="27">
        <f>IFERROR(VLOOKUP(C202,kolo19!$C$6:$H$132,6,0),0)</f>
        <v>42.888108703832025</v>
      </c>
      <c r="AD202" s="31">
        <f>IFERROR(VLOOKUP(C202,kolo20!$C$6:$H$200,6,0),0)</f>
        <v>0</v>
      </c>
      <c r="AE202" s="31">
        <f>IFERROR(VLOOKUP(C202,kolo21!$C$6:$H$200,6,0),0)</f>
        <v>0</v>
      </c>
      <c r="AF202" s="31">
        <f>IFERROR(VLOOKUP(C202,kolo22!$C$6:$H$200,6,0),0)</f>
        <v>0</v>
      </c>
      <c r="AG202" s="31">
        <f>IFERROR(VLOOKUP(C202,kolo23!$C$6:$H$200,6,0),0)</f>
        <v>0</v>
      </c>
      <c r="AH202" s="32">
        <f>IFERROR(VLOOKUP(C202,kolo24!$C$6:$H$200,6,0),0)</f>
        <v>0</v>
      </c>
      <c r="AI202" s="33">
        <f t="array" ref="AI202">SUM(LARGE(AA202:AH202,{1,2,3,4,5}))</f>
        <v>42.888108703832025</v>
      </c>
      <c r="AJ202" s="30">
        <f>IFERROR(VLOOKUP(C202,kolo25!$C$6:$H$200,6,0),0)</f>
        <v>0</v>
      </c>
      <c r="AK202" s="27">
        <f>IFERROR(VLOOKUP(C202,kolo26!$C$6:$H$200,6,0),0)</f>
        <v>0</v>
      </c>
      <c r="AL202" s="27">
        <f>IFERROR(VLOOKUP(C202,kolo27!$C$6:$H$200,6,0),0)</f>
        <v>0</v>
      </c>
      <c r="AM202" s="31">
        <f>IFERROR(VLOOKUP(C202,kolo28!$C$6:$H$200,6,0),0)</f>
        <v>0</v>
      </c>
      <c r="AN202" s="31">
        <f>IFERROR(VLOOKUP(C202,kolo29!$C$6:$H$200,6,0),0)</f>
        <v>0</v>
      </c>
      <c r="AO202" s="31">
        <f>IFERROR(VLOOKUP(C202,kolo30!$C$6:$H$200,6,0),0)</f>
        <v>0</v>
      </c>
      <c r="AP202" s="31">
        <f>IFERROR(VLOOKUP(C202,kolo31!$C$6:$H$200,6,0),0)</f>
        <v>0</v>
      </c>
      <c r="AQ202" s="34">
        <f>IFERROR(VLOOKUP(C202,kolo32!$C$6:$H$200,6,0),0)</f>
        <v>0</v>
      </c>
      <c r="AR202" s="35">
        <f t="array" ref="AR202">SUM(LARGE(AJ202:AQ202,{1,2,3,4,5}))</f>
        <v>0</v>
      </c>
      <c r="AS202" s="36">
        <f>Q202+Z202+AI202+AR202</f>
        <v>127.61594899682481</v>
      </c>
    </row>
    <row r="203" spans="1:45" ht="20.399999999999999">
      <c r="A203" s="18">
        <f t="shared" si="6"/>
        <v>53</v>
      </c>
      <c r="B203" s="19" t="s">
        <v>49</v>
      </c>
      <c r="C203" s="20" t="str">
        <f>Popis!A104</f>
        <v>Jelčić Mario</v>
      </c>
      <c r="D203" s="21">
        <f>Popis!B104</f>
        <v>1992</v>
      </c>
      <c r="E203" s="22" t="str">
        <f>LEFT(F203)</f>
        <v>M</v>
      </c>
      <c r="F203" s="23" t="str">
        <f>Popis!E104</f>
        <v>MS</v>
      </c>
      <c r="G203" s="24" t="s">
        <v>50</v>
      </c>
      <c r="H203" s="25">
        <f>1 + COUNTIFS($AS$6:$AS$950,"&gt;" &amp;$AS203, $F$6:$F$950, $F203)</f>
        <v>9</v>
      </c>
      <c r="I203" s="26">
        <f>IFERROR(VLOOKUP(C203,kolo1!$C$6:$H$128,6,0),0)</f>
        <v>36.995990873340133</v>
      </c>
      <c r="J203" s="27">
        <f>IFERROR(VLOOKUP(C203,kolo2!$C$6:$H$200,6,0),0)</f>
        <v>44.588371976331729</v>
      </c>
      <c r="K203" s="27">
        <f>IFERROR(VLOOKUP(C203,kolo3!$C$6:$H$142,6,0),0)</f>
        <v>0</v>
      </c>
      <c r="L203" s="27">
        <f>IFERROR(VLOOKUP(C203,kolo4!$C$6:$H$147,6,0),0)</f>
        <v>37.167849745621261</v>
      </c>
      <c r="M203" s="27">
        <f>IFERROR(VLOOKUP(C203,kolo5!$C$6:$H$144,6,0),0)</f>
        <v>0</v>
      </c>
      <c r="N203" s="27">
        <f>IFERROR(VLOOKUP(C203,kolo6!$C$6:$H$141,6,0),0)</f>
        <v>0</v>
      </c>
      <c r="O203" s="27">
        <f>IFERROR(VLOOKUP(C203,kolo7!$C$6:$H$124,6,0),0)</f>
        <v>0</v>
      </c>
      <c r="P203" s="28">
        <f>IFERROR(VLOOKUP(C203,kolo8!$C$6:$H$132,6,0),0)</f>
        <v>0</v>
      </c>
      <c r="Q203" s="29">
        <f t="array" ref="Q203">SUM(LARGE(I203:P203,{1,2,3,4,5}))</f>
        <v>118.75221259529312</v>
      </c>
      <c r="R203" s="30">
        <f>IFERROR(VLOOKUP(C203,kolo9!$C$6:$H$137,6,0),0)</f>
        <v>0</v>
      </c>
      <c r="S203" s="27">
        <f>IFERROR(VLOOKUP(C203,kolo10!$C$6:$H$134,6,0),0)</f>
        <v>0</v>
      </c>
      <c r="T203" s="27">
        <f>IFERROR(VLOOKUP(C203,kolo11!$C$6:$H$137,6,0),0)</f>
        <v>0</v>
      </c>
      <c r="U203" s="31">
        <f>IFERROR(VLOOKUP(C203,kolo12!$C$6:$H$137,6,0),0)</f>
        <v>0</v>
      </c>
      <c r="V203" s="31">
        <f>IFERROR(VLOOKUP(C203,kolo13!$C$6:$H$140,6,0),0)</f>
        <v>0</v>
      </c>
      <c r="W203" s="31">
        <f>IFERROR(VLOOKUP(C203,kolo14!$C$6:$H$131,6,0),0)</f>
        <v>0</v>
      </c>
      <c r="X203" s="31">
        <f>IFERROR(VLOOKUP(C203,kolo15!$C$6:$H$144,6,0),0)</f>
        <v>0</v>
      </c>
      <c r="Y203" s="32">
        <f>IFERROR(VLOOKUP(C203,kolo16!$C$6:$H$131,6,0),0)</f>
        <v>0</v>
      </c>
      <c r="Z203" s="33">
        <f t="array" ref="Z203">SUM(LARGE(R203:Y203,{1,2,3,4,5}))</f>
        <v>0</v>
      </c>
      <c r="AA203" s="30">
        <f>IFERROR(VLOOKUP(C203,kolo17!$C$6:$H$200,6,0),0)</f>
        <v>0</v>
      </c>
      <c r="AB203" s="27">
        <f>IFERROR(VLOOKUP(C203,kolo18!$C$6:$H$131,6,0),0)</f>
        <v>0</v>
      </c>
      <c r="AC203" s="27">
        <f>IFERROR(VLOOKUP(C203,kolo19!$C$6:$H$132,6,0),0)</f>
        <v>0</v>
      </c>
      <c r="AD203" s="31">
        <f>IFERROR(VLOOKUP(C203,kolo20!$C$6:$H$200,6,0),0)</f>
        <v>0</v>
      </c>
      <c r="AE203" s="31">
        <f>IFERROR(VLOOKUP(C203,kolo21!$C$6:$H$200,6,0),0)</f>
        <v>0</v>
      </c>
      <c r="AF203" s="31">
        <f>IFERROR(VLOOKUP(C203,kolo22!$C$6:$H$200,6,0),0)</f>
        <v>0</v>
      </c>
      <c r="AG203" s="31">
        <f>IFERROR(VLOOKUP(C203,kolo23!$C$6:$H$200,6,0),0)</f>
        <v>0</v>
      </c>
      <c r="AH203" s="32">
        <f>IFERROR(VLOOKUP(C203,kolo24!$C$6:$H$200,6,0),0)</f>
        <v>0</v>
      </c>
      <c r="AI203" s="33">
        <f t="array" ref="AI203">SUM(LARGE(AA203:AH203,{1,2,3,4,5}))</f>
        <v>0</v>
      </c>
      <c r="AJ203" s="30">
        <f>IFERROR(VLOOKUP(C203,kolo25!$C$6:$H$200,6,0),0)</f>
        <v>0</v>
      </c>
      <c r="AK203" s="27">
        <f>IFERROR(VLOOKUP(C203,kolo26!$C$6:$H$200,6,0),0)</f>
        <v>0</v>
      </c>
      <c r="AL203" s="27">
        <f>IFERROR(VLOOKUP(C203,kolo27!$C$6:$H$200,6,0),0)</f>
        <v>0</v>
      </c>
      <c r="AM203" s="31">
        <f>IFERROR(VLOOKUP(C203,kolo28!$C$6:$H$200,6,0),0)</f>
        <v>0</v>
      </c>
      <c r="AN203" s="31">
        <f>IFERROR(VLOOKUP(C203,kolo29!$C$6:$H$200,6,0),0)</f>
        <v>0</v>
      </c>
      <c r="AO203" s="31">
        <f>IFERROR(VLOOKUP(C203,kolo30!$C$6:$H$200,6,0),0)</f>
        <v>0</v>
      </c>
      <c r="AP203" s="31">
        <f>IFERROR(VLOOKUP(C203,kolo31!$C$6:$H$200,6,0),0)</f>
        <v>0</v>
      </c>
      <c r="AQ203" s="34">
        <f>IFERROR(VLOOKUP(C203,kolo32!$C$6:$H$200,6,0),0)</f>
        <v>0</v>
      </c>
      <c r="AR203" s="35">
        <f t="array" ref="AR203">SUM(LARGE(AJ203:AQ203,{1,2,3,4,5}))</f>
        <v>0</v>
      </c>
      <c r="AS203" s="36">
        <f>Q203+Z203+AI203+AR203</f>
        <v>118.75221259529312</v>
      </c>
    </row>
    <row r="204" spans="1:45" ht="20.399999999999999" hidden="1">
      <c r="A204" s="18">
        <f t="shared" si="6"/>
        <v>88</v>
      </c>
      <c r="B204" s="19" t="s">
        <v>49</v>
      </c>
      <c r="C204" s="20" t="str">
        <f>Popis!A202</f>
        <v>Peček Danijel</v>
      </c>
      <c r="D204" s="21">
        <f>Popis!B202</f>
        <v>1991</v>
      </c>
      <c r="E204" s="22" t="str">
        <f>LEFT(F204)</f>
        <v>M</v>
      </c>
      <c r="F204" s="23" t="str">
        <f>Popis!E202</f>
        <v>MS</v>
      </c>
      <c r="G204" s="24" t="s">
        <v>50</v>
      </c>
      <c r="H204" s="25">
        <f>1 + COUNTIFS($AS$6:$AS$950,"&gt;" &amp;$AS204, $F$6:$F$950, $F204)</f>
        <v>16</v>
      </c>
      <c r="I204" s="26">
        <f>IFERROR(VLOOKUP(C204,kolo1!$C$6:$H$128,6,0),0)</f>
        <v>0</v>
      </c>
      <c r="J204" s="27">
        <f>IFERROR(VLOOKUP(C204,kolo2!$C$6:$H$200,6,0),0)</f>
        <v>0</v>
      </c>
      <c r="K204" s="27">
        <f>IFERROR(VLOOKUP(C204,kolo3!$C$6:$H$142,6,0),0)</f>
        <v>0</v>
      </c>
      <c r="L204" s="27">
        <f>IFERROR(VLOOKUP(C204,kolo4!$C$6:$H$147,6,0),0)</f>
        <v>0</v>
      </c>
      <c r="M204" s="27">
        <f>IFERROR(VLOOKUP(C204,kolo5!$C$6:$H$144,6,0),0)</f>
        <v>0</v>
      </c>
      <c r="N204" s="27">
        <f>IFERROR(VLOOKUP(C204,kolo6!$C$6:$H$141,6,0),0)</f>
        <v>0</v>
      </c>
      <c r="O204" s="27">
        <f>IFERROR(VLOOKUP(C204,kolo7!$C$6:$H$124,6,0),0)</f>
        <v>0</v>
      </c>
      <c r="P204" s="28">
        <f>IFERROR(VLOOKUP(C204,kolo8!$C$6:$H$132,6,0),0)</f>
        <v>0</v>
      </c>
      <c r="Q204" s="29">
        <f t="array" ref="Q204">SUM(LARGE(I204:P204,{1,2,3,4,5}))</f>
        <v>0</v>
      </c>
      <c r="R204" s="30">
        <f>IFERROR(VLOOKUP(C204,kolo9!$C$6:$H$137,6,0),0)</f>
        <v>0</v>
      </c>
      <c r="S204" s="27">
        <f>IFERROR(VLOOKUP(C204,kolo10!$C$6:$H$134,6,0),0)</f>
        <v>0</v>
      </c>
      <c r="T204" s="27">
        <f>IFERROR(VLOOKUP(C204,kolo11!$C$6:$H$137,6,0),0)</f>
        <v>0</v>
      </c>
      <c r="U204" s="31">
        <f>IFERROR(VLOOKUP(C204,kolo12!$C$6:$H$137,6,0),0)</f>
        <v>0</v>
      </c>
      <c r="V204" s="31">
        <f>IFERROR(VLOOKUP(C204,kolo13!$C$6:$H$140,6,0),0)</f>
        <v>0</v>
      </c>
      <c r="W204" s="31">
        <f>IFERROR(VLOOKUP(C204,kolo14!$C$6:$H$131,6,0),0)</f>
        <v>0</v>
      </c>
      <c r="X204" s="31">
        <f>IFERROR(VLOOKUP(C204,kolo15!$C$6:$H$144,6,0),0)</f>
        <v>0</v>
      </c>
      <c r="Y204" s="32">
        <f>IFERROR(VLOOKUP(C204,kolo16!$C$6:$H$131,6,0),0)</f>
        <v>0</v>
      </c>
      <c r="Z204" s="33">
        <f t="array" ref="Z204">SUM(LARGE(R204:Y204,{1,2,3,4,5}))</f>
        <v>0</v>
      </c>
      <c r="AA204" s="30">
        <f>IFERROR(VLOOKUP(C204,kolo17!$C$6:$H$200,6,0),0)</f>
        <v>0</v>
      </c>
      <c r="AB204" s="27">
        <f>IFERROR(VLOOKUP(C204,kolo18!$C$6:$H$131,6,0),0)</f>
        <v>0</v>
      </c>
      <c r="AC204" s="27">
        <f>IFERROR(VLOOKUP(C204,kolo19!$C$6:$H$132,6,0),0)</f>
        <v>0</v>
      </c>
      <c r="AD204" s="31">
        <f>IFERROR(VLOOKUP(C204,kolo20!$C$6:$H$200,6,0),0)</f>
        <v>0</v>
      </c>
      <c r="AE204" s="31">
        <f>IFERROR(VLOOKUP(C204,kolo21!$C$6:$H$200,6,0),0)</f>
        <v>0</v>
      </c>
      <c r="AF204" s="31">
        <f>IFERROR(VLOOKUP(C204,kolo22!$C$6:$H$200,6,0),0)</f>
        <v>0</v>
      </c>
      <c r="AG204" s="31">
        <f>IFERROR(VLOOKUP(C204,kolo23!$C$6:$H$200,6,0),0)</f>
        <v>0</v>
      </c>
      <c r="AH204" s="32">
        <f>IFERROR(VLOOKUP(C204,kolo24!$C$6:$H$200,6,0),0)</f>
        <v>0</v>
      </c>
      <c r="AI204" s="33">
        <f t="array" ref="AI204">SUM(LARGE(AA204:AH204,{1,2,3,4,5}))</f>
        <v>0</v>
      </c>
      <c r="AJ204" s="30">
        <f>IFERROR(VLOOKUP(C204,kolo25!$C$6:$H$200,6,0),0)</f>
        <v>0</v>
      </c>
      <c r="AK204" s="27">
        <f>IFERROR(VLOOKUP(C204,kolo26!$C$6:$H$200,6,0),0)</f>
        <v>0</v>
      </c>
      <c r="AL204" s="27">
        <f>IFERROR(VLOOKUP(C204,kolo27!$C$6:$H$200,6,0),0)</f>
        <v>0</v>
      </c>
      <c r="AM204" s="31">
        <f>IFERROR(VLOOKUP(C204,kolo28!$C$6:$H$200,6,0),0)</f>
        <v>0</v>
      </c>
      <c r="AN204" s="31">
        <f>IFERROR(VLOOKUP(C204,kolo29!$C$6:$H$200,6,0),0)</f>
        <v>0</v>
      </c>
      <c r="AO204" s="31">
        <f>IFERROR(VLOOKUP(C204,kolo30!$C$6:$H$200,6,0),0)</f>
        <v>0</v>
      </c>
      <c r="AP204" s="31">
        <f>IFERROR(VLOOKUP(C204,kolo31!$C$6:$H$200,6,0),0)</f>
        <v>0</v>
      </c>
      <c r="AQ204" s="34">
        <f>IFERROR(VLOOKUP(C204,kolo32!$C$6:$H$200,6,0),0)</f>
        <v>0</v>
      </c>
      <c r="AR204" s="35">
        <f t="array" ref="AR204">SUM(LARGE(AJ204:AQ204,{1,2,3,4,5}))</f>
        <v>0</v>
      </c>
      <c r="AS204" s="36">
        <f>Q204+Z204+AI204+AR204</f>
        <v>0</v>
      </c>
    </row>
    <row r="205" spans="1:45" ht="20.399999999999999">
      <c r="A205" s="18">
        <f t="shared" si="6"/>
        <v>54</v>
      </c>
      <c r="B205" s="19" t="s">
        <v>49</v>
      </c>
      <c r="C205" s="20" t="str">
        <f>Popis!A70</f>
        <v>Drakula Darko</v>
      </c>
      <c r="D205" s="21">
        <f>Popis!B70</f>
        <v>1983</v>
      </c>
      <c r="E205" s="22" t="str">
        <f>LEFT(F205)</f>
        <v>M</v>
      </c>
      <c r="F205" s="23" t="str">
        <f>Popis!E70</f>
        <v>M35</v>
      </c>
      <c r="G205" s="24" t="s">
        <v>50</v>
      </c>
      <c r="H205" s="25">
        <f>1 + COUNTIFS($AS$6:$AS$950,"&gt;" &amp;$AS205, $F$6:$F$950, $F205)</f>
        <v>7</v>
      </c>
      <c r="I205" s="26">
        <f>IFERROR(VLOOKUP(C205,kolo1!$C$6:$H$128,6,0),0)</f>
        <v>0</v>
      </c>
      <c r="J205" s="27">
        <f>IFERROR(VLOOKUP(C205,kolo2!$C$6:$H$200,6,0),0)</f>
        <v>0</v>
      </c>
      <c r="K205" s="27">
        <f>IFERROR(VLOOKUP(C205,kolo3!$C$6:$H$142,6,0),0)</f>
        <v>0</v>
      </c>
      <c r="L205" s="27">
        <f>IFERROR(VLOOKUP(C205,kolo4!$C$6:$H$147,6,0),0)</f>
        <v>0</v>
      </c>
      <c r="M205" s="27">
        <f>IFERROR(VLOOKUP(C205,kolo5!$C$6:$H$144,6,0),0)</f>
        <v>0</v>
      </c>
      <c r="N205" s="27">
        <f>IFERROR(VLOOKUP(C205,kolo6!$C$6:$H$141,6,0),0)</f>
        <v>0</v>
      </c>
      <c r="O205" s="27">
        <f>IFERROR(VLOOKUP(C205,kolo7!$C$6:$H$124,6,0),0)</f>
        <v>0</v>
      </c>
      <c r="P205" s="28">
        <f>IFERROR(VLOOKUP(C205,kolo8!$C$6:$H$132,6,0),0)</f>
        <v>0</v>
      </c>
      <c r="Q205" s="29">
        <f t="array" ref="Q205">SUM(LARGE(I205:P205,{1,2,3,4,5}))</f>
        <v>0</v>
      </c>
      <c r="R205" s="30">
        <f>IFERROR(VLOOKUP(C205,kolo9!$C$6:$H$137,6,0),0)</f>
        <v>0</v>
      </c>
      <c r="S205" s="27">
        <f>IFERROR(VLOOKUP(C205,kolo10!$C$6:$H$134,6,0),0)</f>
        <v>0</v>
      </c>
      <c r="T205" s="27">
        <f>IFERROR(VLOOKUP(C205,kolo11!$C$6:$H$137,6,0),0)</f>
        <v>0</v>
      </c>
      <c r="U205" s="31">
        <f>IFERROR(VLOOKUP(C205,kolo12!$C$6:$H$137,6,0),0)</f>
        <v>0</v>
      </c>
      <c r="V205" s="31">
        <f>IFERROR(VLOOKUP(C205,kolo13!$C$6:$H$140,6,0),0)</f>
        <v>0</v>
      </c>
      <c r="W205" s="31">
        <f>IFERROR(VLOOKUP(C205,kolo14!$C$6:$H$131,6,0),0)</f>
        <v>53.867519569059851</v>
      </c>
      <c r="X205" s="31">
        <f>IFERROR(VLOOKUP(C205,kolo15!$C$6:$H$144,6,0),0)</f>
        <v>55.462720261104955</v>
      </c>
      <c r="Y205" s="32">
        <f>IFERROR(VLOOKUP(C205,kolo16!$C$6:$H$131,6,0),0)</f>
        <v>0</v>
      </c>
      <c r="Z205" s="33">
        <f t="array" ref="Z205">SUM(LARGE(R205:Y205,{1,2,3,4,5}))</f>
        <v>109.3302398301648</v>
      </c>
      <c r="AA205" s="30">
        <f>IFERROR(VLOOKUP(C205,kolo17!$C$6:$H$200,6,0),0)</f>
        <v>0</v>
      </c>
      <c r="AB205" s="27">
        <f>IFERROR(VLOOKUP(C205,kolo18!$C$6:$H$131,6,0),0)</f>
        <v>0</v>
      </c>
      <c r="AC205" s="27">
        <f>IFERROR(VLOOKUP(C205,kolo19!$C$6:$H$132,6,0),0)</f>
        <v>0</v>
      </c>
      <c r="AD205" s="31">
        <f>IFERROR(VLOOKUP(C205,kolo20!$C$6:$H$200,6,0),0)</f>
        <v>0</v>
      </c>
      <c r="AE205" s="31">
        <f>IFERROR(VLOOKUP(C205,kolo21!$C$6:$H$200,6,0),0)</f>
        <v>0</v>
      </c>
      <c r="AF205" s="31">
        <f>IFERROR(VLOOKUP(C205,kolo22!$C$6:$H$200,6,0),0)</f>
        <v>0</v>
      </c>
      <c r="AG205" s="31">
        <f>IFERROR(VLOOKUP(C205,kolo23!$C$6:$H$200,6,0),0)</f>
        <v>0</v>
      </c>
      <c r="AH205" s="32">
        <f>IFERROR(VLOOKUP(C205,kolo24!$C$6:$H$200,6,0),0)</f>
        <v>0</v>
      </c>
      <c r="AI205" s="33">
        <f t="array" ref="AI205">SUM(LARGE(AA205:AH205,{1,2,3,4,5}))</f>
        <v>0</v>
      </c>
      <c r="AJ205" s="30">
        <f>IFERROR(VLOOKUP(C205,kolo25!$C$6:$H$200,6,0),0)</f>
        <v>0</v>
      </c>
      <c r="AK205" s="27">
        <f>IFERROR(VLOOKUP(C205,kolo26!$C$6:$H$200,6,0),0)</f>
        <v>0</v>
      </c>
      <c r="AL205" s="27">
        <f>IFERROR(VLOOKUP(C205,kolo27!$C$6:$H$200,6,0),0)</f>
        <v>0</v>
      </c>
      <c r="AM205" s="31">
        <f>IFERROR(VLOOKUP(C205,kolo28!$C$6:$H$200,6,0),0)</f>
        <v>0</v>
      </c>
      <c r="AN205" s="31">
        <f>IFERROR(VLOOKUP(C205,kolo29!$C$6:$H$200,6,0),0)</f>
        <v>0</v>
      </c>
      <c r="AO205" s="31">
        <f>IFERROR(VLOOKUP(C205,kolo30!$C$6:$H$200,6,0),0)</f>
        <v>0</v>
      </c>
      <c r="AP205" s="31">
        <f>IFERROR(VLOOKUP(C205,kolo31!$C$6:$H$200,6,0),0)</f>
        <v>0</v>
      </c>
      <c r="AQ205" s="34">
        <f>IFERROR(VLOOKUP(C205,kolo32!$C$6:$H$200,6,0),0)</f>
        <v>0</v>
      </c>
      <c r="AR205" s="35">
        <f t="array" ref="AR205">SUM(LARGE(AJ205:AQ205,{1,2,3,4,5}))</f>
        <v>0</v>
      </c>
      <c r="AS205" s="36">
        <f>Q205+Z205+AI205+AR205</f>
        <v>109.3302398301648</v>
      </c>
    </row>
    <row r="206" spans="1:45" ht="20.399999999999999">
      <c r="A206" s="18">
        <f t="shared" si="6"/>
        <v>55</v>
      </c>
      <c r="B206" s="19" t="s">
        <v>49</v>
      </c>
      <c r="C206" s="20" t="str">
        <f>Popis!A258</f>
        <v>Terek Darko</v>
      </c>
      <c r="D206" s="21">
        <f>Popis!B258</f>
        <v>1949</v>
      </c>
      <c r="E206" s="22" t="str">
        <f>LEFT(F206)</f>
        <v>M</v>
      </c>
      <c r="F206" s="23" t="str">
        <f>Popis!E258</f>
        <v>M70</v>
      </c>
      <c r="G206" s="24" t="s">
        <v>50</v>
      </c>
      <c r="H206" s="25">
        <f>1 + COUNTIFS($AS$6:$AS$950,"&gt;" &amp;$AS206, $F$6:$F$950, $F206)</f>
        <v>1</v>
      </c>
      <c r="I206" s="26">
        <f>IFERROR(VLOOKUP(C206,kolo1!$C$6:$H$128,6,0),0)</f>
        <v>0</v>
      </c>
      <c r="J206" s="27">
        <f>IFERROR(VLOOKUP(C206,kolo2!$C$6:$H$200,6,0),0)</f>
        <v>0</v>
      </c>
      <c r="K206" s="27">
        <f>IFERROR(VLOOKUP(C206,kolo3!$C$6:$H$142,6,0),0)</f>
        <v>0</v>
      </c>
      <c r="L206" s="27">
        <f>IFERROR(VLOOKUP(C206,kolo4!$C$6:$H$147,6,0),0)</f>
        <v>0</v>
      </c>
      <c r="M206" s="27">
        <f>IFERROR(VLOOKUP(C206,kolo5!$C$6:$H$144,6,0),0)</f>
        <v>0</v>
      </c>
      <c r="N206" s="27">
        <f>IFERROR(VLOOKUP(C206,kolo6!$C$6:$H$141,6,0),0)</f>
        <v>0</v>
      </c>
      <c r="O206" s="27">
        <f>IFERROR(VLOOKUP(C206,kolo7!$C$6:$H$124,6,0),0)</f>
        <v>0</v>
      </c>
      <c r="P206" s="28">
        <f>IFERROR(VLOOKUP(C206,kolo8!$C$6:$H$132,6,0),0)</f>
        <v>0</v>
      </c>
      <c r="Q206" s="29">
        <f t="array" ref="Q206">SUM(LARGE(I206:P206,{1,2,3,4,5}))</f>
        <v>0</v>
      </c>
      <c r="R206" s="30">
        <f>IFERROR(VLOOKUP(C206,kolo9!$C$6:$H$137,6,0),0)</f>
        <v>0</v>
      </c>
      <c r="S206" s="27">
        <f>IFERROR(VLOOKUP(C206,kolo10!$C$6:$H$134,6,0),0)</f>
        <v>0</v>
      </c>
      <c r="T206" s="27">
        <f>IFERROR(VLOOKUP(C206,kolo11!$C$6:$H$137,6,0),0)</f>
        <v>0</v>
      </c>
      <c r="U206" s="31">
        <f>IFERROR(VLOOKUP(C206,kolo12!$C$6:$H$137,6,0),0)</f>
        <v>0</v>
      </c>
      <c r="V206" s="31">
        <f>IFERROR(VLOOKUP(C206,kolo13!$C$6:$H$140,6,0),0)</f>
        <v>25.568733900573221</v>
      </c>
      <c r="W206" s="31">
        <f>IFERROR(VLOOKUP(C206,kolo14!$C$6:$H$131,6,0),0)</f>
        <v>23.373411287868485</v>
      </c>
      <c r="X206" s="31">
        <f>IFERROR(VLOOKUP(C206,kolo15!$C$6:$H$144,6,0),0)</f>
        <v>24.983560743498828</v>
      </c>
      <c r="Y206" s="32">
        <f>IFERROR(VLOOKUP(C206,kolo16!$C$6:$H$131,6,0),0)</f>
        <v>24.275983808305465</v>
      </c>
      <c r="Z206" s="33">
        <f t="array" ref="Z206">SUM(LARGE(R206:Y206,{1,2,3,4,5}))</f>
        <v>98.201689740245996</v>
      </c>
      <c r="AA206" s="30">
        <f>IFERROR(VLOOKUP(C206,kolo17!$C$6:$H$200,6,0),0)</f>
        <v>0</v>
      </c>
      <c r="AB206" s="27">
        <f>IFERROR(VLOOKUP(C206,kolo18!$C$6:$H$131,6,0),0)</f>
        <v>0</v>
      </c>
      <c r="AC206" s="27">
        <f>IFERROR(VLOOKUP(C206,kolo19!$C$6:$H$132,6,0),0)</f>
        <v>0</v>
      </c>
      <c r="AD206" s="31">
        <f>IFERROR(VLOOKUP(C206,kolo20!$C$6:$H$200,6,0),0)</f>
        <v>0</v>
      </c>
      <c r="AE206" s="31">
        <f>IFERROR(VLOOKUP(C206,kolo21!$C$6:$H$200,6,0),0)</f>
        <v>0</v>
      </c>
      <c r="AF206" s="31">
        <f>IFERROR(VLOOKUP(C206,kolo22!$C$6:$H$200,6,0),0)</f>
        <v>0</v>
      </c>
      <c r="AG206" s="31">
        <f>IFERROR(VLOOKUP(C206,kolo23!$C$6:$H$200,6,0),0)</f>
        <v>0</v>
      </c>
      <c r="AH206" s="32">
        <f>IFERROR(VLOOKUP(C206,kolo24!$C$6:$H$200,6,0),0)</f>
        <v>0</v>
      </c>
      <c r="AI206" s="33">
        <f t="array" ref="AI206">SUM(LARGE(AA206:AH206,{1,2,3,4,5}))</f>
        <v>0</v>
      </c>
      <c r="AJ206" s="30">
        <f>IFERROR(VLOOKUP(C206,kolo25!$C$6:$H$200,6,0),0)</f>
        <v>0</v>
      </c>
      <c r="AK206" s="27">
        <f>IFERROR(VLOOKUP(C206,kolo26!$C$6:$H$200,6,0),0)</f>
        <v>0</v>
      </c>
      <c r="AL206" s="27">
        <f>IFERROR(VLOOKUP(C206,kolo27!$C$6:$H$200,6,0),0)</f>
        <v>0</v>
      </c>
      <c r="AM206" s="31">
        <f>IFERROR(VLOOKUP(C206,kolo28!$C$6:$H$200,6,0),0)</f>
        <v>0</v>
      </c>
      <c r="AN206" s="31">
        <f>IFERROR(VLOOKUP(C206,kolo29!$C$6:$H$200,6,0),0)</f>
        <v>0</v>
      </c>
      <c r="AO206" s="31">
        <f>IFERROR(VLOOKUP(C206,kolo30!$C$6:$H$200,6,0),0)</f>
        <v>0</v>
      </c>
      <c r="AP206" s="31">
        <f>IFERROR(VLOOKUP(C206,kolo31!$C$6:$H$200,6,0),0)</f>
        <v>0</v>
      </c>
      <c r="AQ206" s="34">
        <f>IFERROR(VLOOKUP(C206,kolo32!$C$6:$H$200,6,0),0)</f>
        <v>0</v>
      </c>
      <c r="AR206" s="35">
        <f t="array" ref="AR206">SUM(LARGE(AJ206:AQ206,{1,2,3,4,5}))</f>
        <v>0</v>
      </c>
      <c r="AS206" s="36">
        <f>Q206+Z206+AI206+AR206</f>
        <v>98.201689740245996</v>
      </c>
    </row>
    <row r="207" spans="1:45" ht="20.399999999999999" hidden="1">
      <c r="A207" s="18">
        <f t="shared" si="6"/>
        <v>88</v>
      </c>
      <c r="B207" s="19" t="s">
        <v>49</v>
      </c>
      <c r="C207" s="20" t="str">
        <f>Popis!A205</f>
        <v>Petrović Dejan</v>
      </c>
      <c r="D207" s="21">
        <f>Popis!B205</f>
        <v>1982</v>
      </c>
      <c r="E207" s="22" t="str">
        <f>LEFT(F207)</f>
        <v>M</v>
      </c>
      <c r="F207" s="23" t="str">
        <f>Popis!E205</f>
        <v>M35</v>
      </c>
      <c r="G207" s="24" t="s">
        <v>50</v>
      </c>
      <c r="H207" s="25">
        <f>1 + COUNTIFS($AS$6:$AS$950,"&gt;" &amp;$AS207, $F$6:$F$950, $F207)</f>
        <v>10</v>
      </c>
      <c r="I207" s="26">
        <f>IFERROR(VLOOKUP(C207,kolo1!$C$6:$H$128,6,0),0)</f>
        <v>0</v>
      </c>
      <c r="J207" s="27">
        <f>IFERROR(VLOOKUP(C207,kolo2!$C$6:$H$200,6,0),0)</f>
        <v>0</v>
      </c>
      <c r="K207" s="27">
        <f>IFERROR(VLOOKUP(C207,kolo3!$C$6:$H$142,6,0),0)</f>
        <v>0</v>
      </c>
      <c r="L207" s="27">
        <f>IFERROR(VLOOKUP(C207,kolo4!$C$6:$H$147,6,0),0)</f>
        <v>0</v>
      </c>
      <c r="M207" s="27">
        <f>IFERROR(VLOOKUP(C207,kolo5!$C$6:$H$144,6,0),0)</f>
        <v>0</v>
      </c>
      <c r="N207" s="27">
        <f>IFERROR(VLOOKUP(C207,kolo6!$C$6:$H$141,6,0),0)</f>
        <v>0</v>
      </c>
      <c r="O207" s="27">
        <f>IFERROR(VLOOKUP(C207,kolo7!$C$6:$H$124,6,0),0)</f>
        <v>0</v>
      </c>
      <c r="P207" s="28">
        <f>IFERROR(VLOOKUP(C207,kolo8!$C$6:$H$132,6,0),0)</f>
        <v>0</v>
      </c>
      <c r="Q207" s="29">
        <f t="array" ref="Q207">SUM(LARGE(I207:P207,{1,2,3,4,5}))</f>
        <v>0</v>
      </c>
      <c r="R207" s="30">
        <f>IFERROR(VLOOKUP(C207,kolo9!$C$6:$H$137,6,0),0)</f>
        <v>0</v>
      </c>
      <c r="S207" s="27">
        <f>IFERROR(VLOOKUP(C207,kolo10!$C$6:$H$134,6,0),0)</f>
        <v>0</v>
      </c>
      <c r="T207" s="27">
        <f>IFERROR(VLOOKUP(C207,kolo11!$C$6:$H$137,6,0),0)</f>
        <v>0</v>
      </c>
      <c r="U207" s="31">
        <f>IFERROR(VLOOKUP(C207,kolo12!$C$6:$H$137,6,0),0)</f>
        <v>0</v>
      </c>
      <c r="V207" s="31">
        <f>IFERROR(VLOOKUP(C207,kolo13!$C$6:$H$140,6,0),0)</f>
        <v>0</v>
      </c>
      <c r="W207" s="31">
        <f>IFERROR(VLOOKUP(C207,kolo14!$C$6:$H$131,6,0),0)</f>
        <v>0</v>
      </c>
      <c r="X207" s="31">
        <f>IFERROR(VLOOKUP(C207,kolo15!$C$6:$H$144,6,0),0)</f>
        <v>0</v>
      </c>
      <c r="Y207" s="32">
        <f>IFERROR(VLOOKUP(C207,kolo16!$C$6:$H$131,6,0),0)</f>
        <v>0</v>
      </c>
      <c r="Z207" s="33">
        <f t="array" ref="Z207">SUM(LARGE(R207:Y207,{1,2,3,4,5}))</f>
        <v>0</v>
      </c>
      <c r="AA207" s="30">
        <f>IFERROR(VLOOKUP(C207,kolo17!$C$6:$H$200,6,0),0)</f>
        <v>0</v>
      </c>
      <c r="AB207" s="27">
        <f>IFERROR(VLOOKUP(C207,kolo18!$C$6:$H$131,6,0),0)</f>
        <v>0</v>
      </c>
      <c r="AC207" s="27">
        <f>IFERROR(VLOOKUP(C207,kolo19!$C$6:$H$132,6,0),0)</f>
        <v>0</v>
      </c>
      <c r="AD207" s="31">
        <f>IFERROR(VLOOKUP(C207,kolo20!$C$6:$H$200,6,0),0)</f>
        <v>0</v>
      </c>
      <c r="AE207" s="31">
        <f>IFERROR(VLOOKUP(C207,kolo21!$C$6:$H$200,6,0),0)</f>
        <v>0</v>
      </c>
      <c r="AF207" s="31">
        <f>IFERROR(VLOOKUP(C207,kolo22!$C$6:$H$200,6,0),0)</f>
        <v>0</v>
      </c>
      <c r="AG207" s="31">
        <f>IFERROR(VLOOKUP(C207,kolo23!$C$6:$H$200,6,0),0)</f>
        <v>0</v>
      </c>
      <c r="AH207" s="32">
        <f>IFERROR(VLOOKUP(C207,kolo24!$C$6:$H$200,6,0),0)</f>
        <v>0</v>
      </c>
      <c r="AI207" s="33">
        <f t="array" ref="AI207">SUM(LARGE(AA207:AH207,{1,2,3,4,5}))</f>
        <v>0</v>
      </c>
      <c r="AJ207" s="30">
        <f>IFERROR(VLOOKUP(C207,kolo25!$C$6:$H$200,6,0),0)</f>
        <v>0</v>
      </c>
      <c r="AK207" s="27">
        <f>IFERROR(VLOOKUP(C207,kolo26!$C$6:$H$200,6,0),0)</f>
        <v>0</v>
      </c>
      <c r="AL207" s="27">
        <f>IFERROR(VLOOKUP(C207,kolo27!$C$6:$H$200,6,0),0)</f>
        <v>0</v>
      </c>
      <c r="AM207" s="31">
        <f>IFERROR(VLOOKUP(C207,kolo28!$C$6:$H$200,6,0),0)</f>
        <v>0</v>
      </c>
      <c r="AN207" s="31">
        <f>IFERROR(VLOOKUP(C207,kolo29!$C$6:$H$200,6,0),0)</f>
        <v>0</v>
      </c>
      <c r="AO207" s="31">
        <f>IFERROR(VLOOKUP(C207,kolo30!$C$6:$H$200,6,0),0)</f>
        <v>0</v>
      </c>
      <c r="AP207" s="31">
        <f>IFERROR(VLOOKUP(C207,kolo31!$C$6:$H$200,6,0),0)</f>
        <v>0</v>
      </c>
      <c r="AQ207" s="34">
        <f>IFERROR(VLOOKUP(C207,kolo32!$C$6:$H$200,6,0),0)</f>
        <v>0</v>
      </c>
      <c r="AR207" s="35">
        <f t="array" ref="AR207">SUM(LARGE(AJ207:AQ207,{1,2,3,4,5}))</f>
        <v>0</v>
      </c>
      <c r="AS207" s="36">
        <f>Q207+Z207+AI207+AR207</f>
        <v>0</v>
      </c>
    </row>
    <row r="208" spans="1:45" ht="20.399999999999999" hidden="1">
      <c r="A208" s="18">
        <f t="shared" si="6"/>
        <v>88</v>
      </c>
      <c r="B208" s="19" t="s">
        <v>49</v>
      </c>
      <c r="C208" s="20" t="str">
        <f>Popis!A206</f>
        <v>Pikija Ivan</v>
      </c>
      <c r="D208" s="21">
        <f>Popis!B206</f>
        <v>1998</v>
      </c>
      <c r="E208" s="22" t="str">
        <f>LEFT(F208)</f>
        <v>M</v>
      </c>
      <c r="F208" s="23" t="str">
        <f>Popis!E206</f>
        <v>MS</v>
      </c>
      <c r="G208" s="24" t="s">
        <v>50</v>
      </c>
      <c r="H208" s="25">
        <f>1 + COUNTIFS($AS$6:$AS$950,"&gt;" &amp;$AS208, $F$6:$F$950, $F208)</f>
        <v>16</v>
      </c>
      <c r="I208" s="26">
        <f>IFERROR(VLOOKUP(C208,kolo1!$C$6:$H$128,6,0),0)</f>
        <v>0</v>
      </c>
      <c r="J208" s="27">
        <f>IFERROR(VLOOKUP(C208,kolo2!$C$6:$H$200,6,0),0)</f>
        <v>0</v>
      </c>
      <c r="K208" s="27">
        <f>IFERROR(VLOOKUP(C208,kolo3!$C$6:$H$142,6,0),0)</f>
        <v>0</v>
      </c>
      <c r="L208" s="27">
        <f>IFERROR(VLOOKUP(C208,kolo4!$C$6:$H$147,6,0),0)</f>
        <v>0</v>
      </c>
      <c r="M208" s="27">
        <f>IFERROR(VLOOKUP(C208,kolo5!$C$6:$H$144,6,0),0)</f>
        <v>0</v>
      </c>
      <c r="N208" s="27">
        <f>IFERROR(VLOOKUP(C208,kolo6!$C$6:$H$141,6,0),0)</f>
        <v>0</v>
      </c>
      <c r="O208" s="27">
        <f>IFERROR(VLOOKUP(C208,kolo7!$C$6:$H$124,6,0),0)</f>
        <v>0</v>
      </c>
      <c r="P208" s="28">
        <f>IFERROR(VLOOKUP(C208,kolo8!$C$6:$H$132,6,0),0)</f>
        <v>0</v>
      </c>
      <c r="Q208" s="29">
        <f t="array" ref="Q208">SUM(LARGE(I208:P208,{1,2,3,4,5}))</f>
        <v>0</v>
      </c>
      <c r="R208" s="30">
        <f>IFERROR(VLOOKUP(C208,kolo9!$C$6:$H$137,6,0),0)</f>
        <v>0</v>
      </c>
      <c r="S208" s="27">
        <f>IFERROR(VLOOKUP(C208,kolo10!$C$6:$H$134,6,0),0)</f>
        <v>0</v>
      </c>
      <c r="T208" s="27">
        <f>IFERROR(VLOOKUP(C208,kolo11!$C$6:$H$137,6,0),0)</f>
        <v>0</v>
      </c>
      <c r="U208" s="31">
        <f>IFERROR(VLOOKUP(C208,kolo12!$C$6:$H$137,6,0),0)</f>
        <v>0</v>
      </c>
      <c r="V208" s="31">
        <f>IFERROR(VLOOKUP(C208,kolo13!$C$6:$H$140,6,0),0)</f>
        <v>0</v>
      </c>
      <c r="W208" s="31">
        <f>IFERROR(VLOOKUP(C208,kolo14!$C$6:$H$131,6,0),0)</f>
        <v>0</v>
      </c>
      <c r="X208" s="31">
        <f>IFERROR(VLOOKUP(C208,kolo15!$C$6:$H$144,6,0),0)</f>
        <v>0</v>
      </c>
      <c r="Y208" s="32">
        <f>IFERROR(VLOOKUP(C208,kolo16!$C$6:$H$131,6,0),0)</f>
        <v>0</v>
      </c>
      <c r="Z208" s="33">
        <f t="array" ref="Z208">SUM(LARGE(R208:Y208,{1,2,3,4,5}))</f>
        <v>0</v>
      </c>
      <c r="AA208" s="30">
        <f>IFERROR(VLOOKUP(C208,kolo17!$C$6:$H$200,6,0),0)</f>
        <v>0</v>
      </c>
      <c r="AB208" s="27">
        <f>IFERROR(VLOOKUP(C208,kolo18!$C$6:$H$131,6,0),0)</f>
        <v>0</v>
      </c>
      <c r="AC208" s="27">
        <f>IFERROR(VLOOKUP(C208,kolo19!$C$6:$H$132,6,0),0)</f>
        <v>0</v>
      </c>
      <c r="AD208" s="31">
        <f>IFERROR(VLOOKUP(C208,kolo20!$C$6:$H$200,6,0),0)</f>
        <v>0</v>
      </c>
      <c r="AE208" s="31">
        <f>IFERROR(VLOOKUP(C208,kolo21!$C$6:$H$200,6,0),0)</f>
        <v>0</v>
      </c>
      <c r="AF208" s="31">
        <f>IFERROR(VLOOKUP(C208,kolo22!$C$6:$H$200,6,0),0)</f>
        <v>0</v>
      </c>
      <c r="AG208" s="31">
        <f>IFERROR(VLOOKUP(C208,kolo23!$C$6:$H$200,6,0),0)</f>
        <v>0</v>
      </c>
      <c r="AH208" s="32">
        <f>IFERROR(VLOOKUP(C208,kolo24!$C$6:$H$200,6,0),0)</f>
        <v>0</v>
      </c>
      <c r="AI208" s="33">
        <f t="array" ref="AI208">SUM(LARGE(AA208:AH208,{1,2,3,4,5}))</f>
        <v>0</v>
      </c>
      <c r="AJ208" s="30">
        <f>IFERROR(VLOOKUP(C208,kolo25!$C$6:$H$200,6,0),0)</f>
        <v>0</v>
      </c>
      <c r="AK208" s="27">
        <f>IFERROR(VLOOKUP(C208,kolo26!$C$6:$H$200,6,0),0)</f>
        <v>0</v>
      </c>
      <c r="AL208" s="27">
        <f>IFERROR(VLOOKUP(C208,kolo27!$C$6:$H$200,6,0),0)</f>
        <v>0</v>
      </c>
      <c r="AM208" s="31">
        <f>IFERROR(VLOOKUP(C208,kolo28!$C$6:$H$200,6,0),0)</f>
        <v>0</v>
      </c>
      <c r="AN208" s="31">
        <f>IFERROR(VLOOKUP(C208,kolo29!$C$6:$H$200,6,0),0)</f>
        <v>0</v>
      </c>
      <c r="AO208" s="31">
        <f>IFERROR(VLOOKUP(C208,kolo30!$C$6:$H$200,6,0),0)</f>
        <v>0</v>
      </c>
      <c r="AP208" s="31">
        <f>IFERROR(VLOOKUP(C208,kolo31!$C$6:$H$200,6,0),0)</f>
        <v>0</v>
      </c>
      <c r="AQ208" s="34">
        <f>IFERROR(VLOOKUP(C208,kolo32!$C$6:$H$200,6,0),0)</f>
        <v>0</v>
      </c>
      <c r="AR208" s="35">
        <f t="array" ref="AR208">SUM(LARGE(AJ208:AQ208,{1,2,3,4,5}))</f>
        <v>0</v>
      </c>
      <c r="AS208" s="36">
        <f>Q208+Z208+AI208+AR208</f>
        <v>0</v>
      </c>
    </row>
    <row r="209" spans="1:45" ht="20.399999999999999" hidden="1">
      <c r="A209" s="18">
        <f t="shared" si="6"/>
        <v>16</v>
      </c>
      <c r="B209" s="19" t="s">
        <v>49</v>
      </c>
      <c r="C209" s="20" t="str">
        <f>Popis!A207</f>
        <v>Pinkle Ana</v>
      </c>
      <c r="D209" s="21">
        <f>Popis!B207</f>
        <v>0</v>
      </c>
      <c r="E209" s="22" t="str">
        <f>LEFT(F209)</f>
        <v>Ž</v>
      </c>
      <c r="F209" s="23" t="str">
        <f>Popis!E207</f>
        <v>Žun</v>
      </c>
      <c r="G209" s="24" t="s">
        <v>50</v>
      </c>
      <c r="H209" s="25">
        <f>1 + COUNTIFS($AS$6:$AS$950,"&gt;" &amp;$AS209, $F$6:$F$950, $F209)</f>
        <v>1</v>
      </c>
      <c r="I209" s="26">
        <f>IFERROR(VLOOKUP(C209,kolo1!$C$6:$H$128,6,0),0)</f>
        <v>0</v>
      </c>
      <c r="J209" s="27">
        <f>IFERROR(VLOOKUP(C209,kolo2!$C$6:$H$200,6,0),0)</f>
        <v>0</v>
      </c>
      <c r="K209" s="27">
        <f>IFERROR(VLOOKUP(C209,kolo3!$C$6:$H$142,6,0),0)</f>
        <v>0</v>
      </c>
      <c r="L209" s="27">
        <f>IFERROR(VLOOKUP(C209,kolo4!$C$6:$H$147,6,0),0)</f>
        <v>0</v>
      </c>
      <c r="M209" s="27">
        <f>IFERROR(VLOOKUP(C209,kolo5!$C$6:$H$144,6,0),0)</f>
        <v>0</v>
      </c>
      <c r="N209" s="27">
        <f>IFERROR(VLOOKUP(C209,kolo6!$C$6:$H$141,6,0),0)</f>
        <v>0</v>
      </c>
      <c r="O209" s="27">
        <f>IFERROR(VLOOKUP(C209,kolo7!$C$6:$H$124,6,0),0)</f>
        <v>0</v>
      </c>
      <c r="P209" s="28">
        <f>IFERROR(VLOOKUP(C209,kolo8!$C$6:$H$132,6,0),0)</f>
        <v>0</v>
      </c>
      <c r="Q209" s="29">
        <f t="array" ref="Q209">SUM(LARGE(I209:P209,{1,2,3,4,5}))</f>
        <v>0</v>
      </c>
      <c r="R209" s="30">
        <f>IFERROR(VLOOKUP(C209,kolo9!$C$6:$H$137,6,0),0)</f>
        <v>0</v>
      </c>
      <c r="S209" s="27">
        <f>IFERROR(VLOOKUP(C209,kolo10!$C$6:$H$134,6,0),0)</f>
        <v>0</v>
      </c>
      <c r="T209" s="27">
        <f>IFERROR(VLOOKUP(C209,kolo11!$C$6:$H$137,6,0),0)</f>
        <v>0</v>
      </c>
      <c r="U209" s="31">
        <f>IFERROR(VLOOKUP(C209,kolo12!$C$6:$H$137,6,0),0)</f>
        <v>0</v>
      </c>
      <c r="V209" s="31">
        <f>IFERROR(VLOOKUP(C209,kolo13!$C$6:$H$140,6,0),0)</f>
        <v>0</v>
      </c>
      <c r="W209" s="31">
        <f>IFERROR(VLOOKUP(C209,kolo14!$C$6:$H$131,6,0),0)</f>
        <v>0</v>
      </c>
      <c r="X209" s="31">
        <f>IFERROR(VLOOKUP(C209,kolo15!$C$6:$H$144,6,0),0)</f>
        <v>0</v>
      </c>
      <c r="Y209" s="32">
        <f>IFERROR(VLOOKUP(C209,kolo16!$C$6:$H$131,6,0),0)</f>
        <v>0</v>
      </c>
      <c r="Z209" s="33">
        <f t="array" ref="Z209">SUM(LARGE(R209:Y209,{1,2,3,4,5}))</f>
        <v>0</v>
      </c>
      <c r="AA209" s="30">
        <f>IFERROR(VLOOKUP(C209,kolo17!$C$6:$H$200,6,0),0)</f>
        <v>0</v>
      </c>
      <c r="AB209" s="27">
        <f>IFERROR(VLOOKUP(C209,kolo18!$C$6:$H$131,6,0),0)</f>
        <v>0</v>
      </c>
      <c r="AC209" s="27">
        <f>IFERROR(VLOOKUP(C209,kolo19!$C$6:$H$132,6,0),0)</f>
        <v>0</v>
      </c>
      <c r="AD209" s="31">
        <f>IFERROR(VLOOKUP(C209,kolo20!$C$6:$H$200,6,0),0)</f>
        <v>0</v>
      </c>
      <c r="AE209" s="31">
        <f>IFERROR(VLOOKUP(C209,kolo21!$C$6:$H$200,6,0),0)</f>
        <v>0</v>
      </c>
      <c r="AF209" s="31">
        <f>IFERROR(VLOOKUP(C209,kolo22!$C$6:$H$200,6,0),0)</f>
        <v>0</v>
      </c>
      <c r="AG209" s="31">
        <f>IFERROR(VLOOKUP(C209,kolo23!$C$6:$H$200,6,0),0)</f>
        <v>0</v>
      </c>
      <c r="AH209" s="32">
        <f>IFERROR(VLOOKUP(C209,kolo24!$C$6:$H$200,6,0),0)</f>
        <v>0</v>
      </c>
      <c r="AI209" s="33">
        <f t="array" ref="AI209">SUM(LARGE(AA209:AH209,{1,2,3,4,5}))</f>
        <v>0</v>
      </c>
      <c r="AJ209" s="30">
        <f>IFERROR(VLOOKUP(C209,kolo25!$C$6:$H$200,6,0),0)</f>
        <v>0</v>
      </c>
      <c r="AK209" s="27">
        <f>IFERROR(VLOOKUP(C209,kolo26!$C$6:$H$200,6,0),0)</f>
        <v>0</v>
      </c>
      <c r="AL209" s="27">
        <f>IFERROR(VLOOKUP(C209,kolo27!$C$6:$H$200,6,0),0)</f>
        <v>0</v>
      </c>
      <c r="AM209" s="31">
        <f>IFERROR(VLOOKUP(C209,kolo28!$C$6:$H$200,6,0),0)</f>
        <v>0</v>
      </c>
      <c r="AN209" s="31">
        <f>IFERROR(VLOOKUP(C209,kolo29!$C$6:$H$200,6,0),0)</f>
        <v>0</v>
      </c>
      <c r="AO209" s="31">
        <f>IFERROR(VLOOKUP(C209,kolo30!$C$6:$H$200,6,0),0)</f>
        <v>0</v>
      </c>
      <c r="AP209" s="31">
        <f>IFERROR(VLOOKUP(C209,kolo31!$C$6:$H$200,6,0),0)</f>
        <v>0</v>
      </c>
      <c r="AQ209" s="34">
        <f>IFERROR(VLOOKUP(C209,kolo32!$C$6:$H$200,6,0),0)</f>
        <v>0</v>
      </c>
      <c r="AR209" s="35">
        <f t="array" ref="AR209">SUM(LARGE(AJ209:AQ209,{1,2,3,4,5}))</f>
        <v>0</v>
      </c>
      <c r="AS209" s="36">
        <f>Q209+Z209+AI209+AR209</f>
        <v>0</v>
      </c>
    </row>
    <row r="210" spans="1:45" ht="20.399999999999999">
      <c r="A210" s="18">
        <f t="shared" si="6"/>
        <v>56</v>
      </c>
      <c r="B210" s="19" t="s">
        <v>49</v>
      </c>
      <c r="C210" s="20" t="str">
        <f>Popis!A301</f>
        <v>Bertić Kršnjavi Krešimir</v>
      </c>
      <c r="D210" s="21">
        <f>Popis!B301</f>
        <v>1976</v>
      </c>
      <c r="E210" s="22" t="str">
        <f>LEFT(F210)</f>
        <v>M</v>
      </c>
      <c r="F210" s="23" t="str">
        <f>Popis!E301</f>
        <v>M45</v>
      </c>
      <c r="G210" s="24" t="s">
        <v>50</v>
      </c>
      <c r="H210" s="25">
        <f>1 + COUNTIFS($AS$6:$AS$950,"&gt;" &amp;$AS210, $F$6:$F$950, $F210)</f>
        <v>12</v>
      </c>
      <c r="I210" s="26">
        <f>IFERROR(VLOOKUP(C210,kolo1!$C$6:$H$128,6,0),0)</f>
        <v>0</v>
      </c>
      <c r="J210" s="27">
        <f>IFERROR(VLOOKUP(C210,kolo2!$C$6:$H$200,6,0),0)</f>
        <v>0</v>
      </c>
      <c r="K210" s="27">
        <f>IFERROR(VLOOKUP(C210,kolo3!$C$6:$H$142,6,0),0)</f>
        <v>0</v>
      </c>
      <c r="L210" s="27">
        <f>IFERROR(VLOOKUP(C210,kolo4!$C$6:$H$147,6,0),0)</f>
        <v>0</v>
      </c>
      <c r="M210" s="27">
        <f>IFERROR(VLOOKUP(C210,kolo5!$C$6:$H$144,6,0),0)</f>
        <v>0</v>
      </c>
      <c r="N210" s="27">
        <f>IFERROR(VLOOKUP(C210,kolo6!$C$6:$H$141,6,0),0)</f>
        <v>0</v>
      </c>
      <c r="O210" s="27">
        <f>IFERROR(VLOOKUP(C210,kolo7!$C$6:$H$124,6,0),0)</f>
        <v>0</v>
      </c>
      <c r="P210" s="28">
        <f>IFERROR(VLOOKUP(C210,kolo8!$C$6:$H$132,6,0),0)</f>
        <v>0</v>
      </c>
      <c r="Q210" s="29">
        <f t="array" ref="Q210">SUM(LARGE(I210:P210,{1,2,3,4,5}))</f>
        <v>0</v>
      </c>
      <c r="R210" s="30">
        <f>IFERROR(VLOOKUP(C210,kolo9!$C$6:$H$137,6,0),0)</f>
        <v>0</v>
      </c>
      <c r="S210" s="27">
        <f>IFERROR(VLOOKUP(C210,kolo10!$C$6:$H$134,6,0),0)</f>
        <v>0</v>
      </c>
      <c r="T210" s="27">
        <f>IFERROR(VLOOKUP(C210,kolo11!$C$6:$H$137,6,0),0)</f>
        <v>0</v>
      </c>
      <c r="U210" s="31">
        <f>IFERROR(VLOOKUP(C210,kolo12!$C$6:$H$137,6,0),0)</f>
        <v>0</v>
      </c>
      <c r="V210" s="31">
        <f>IFERROR(VLOOKUP(C210,kolo13!$C$6:$H$140,6,0),0)</f>
        <v>45.035061815027603</v>
      </c>
      <c r="W210" s="31">
        <f>IFERROR(VLOOKUP(C210,kolo14!$C$6:$H$131,6,0),0)</f>
        <v>46.418172200087554</v>
      </c>
      <c r="X210" s="31">
        <f>IFERROR(VLOOKUP(C210,kolo15!$C$6:$H$144,6,0),0)</f>
        <v>0</v>
      </c>
      <c r="Y210" s="32">
        <f>IFERROR(VLOOKUP(C210,kolo16!$C$6:$H$131,6,0),0)</f>
        <v>0</v>
      </c>
      <c r="Z210" s="33">
        <f t="array" ref="Z210">SUM(LARGE(R210:Y210,{1,2,3,4,5}))</f>
        <v>91.453234015115157</v>
      </c>
      <c r="AA210" s="30">
        <f>IFERROR(VLOOKUP(C210,kolo17!$C$6:$H$200,6,0),0)</f>
        <v>0</v>
      </c>
      <c r="AB210" s="27">
        <f>IFERROR(VLOOKUP(C210,kolo18!$C$6:$H$131,6,0),0)</f>
        <v>0</v>
      </c>
      <c r="AC210" s="27">
        <f>IFERROR(VLOOKUP(C210,kolo19!$C$6:$H$132,6,0),0)</f>
        <v>0</v>
      </c>
      <c r="AD210" s="31">
        <f>IFERROR(VLOOKUP(C210,kolo20!$C$6:$H$200,6,0),0)</f>
        <v>0</v>
      </c>
      <c r="AE210" s="31">
        <f>IFERROR(VLOOKUP(C210,kolo21!$C$6:$H$200,6,0),0)</f>
        <v>0</v>
      </c>
      <c r="AF210" s="31">
        <f>IFERROR(VLOOKUP(C210,kolo22!$C$6:$H$200,6,0),0)</f>
        <v>0</v>
      </c>
      <c r="AG210" s="31">
        <f>IFERROR(VLOOKUP(C210,kolo23!$C$6:$H$200,6,0),0)</f>
        <v>0</v>
      </c>
      <c r="AH210" s="32">
        <f>IFERROR(VLOOKUP(C210,kolo24!$C$6:$H$200,6,0),0)</f>
        <v>0</v>
      </c>
      <c r="AI210" s="33">
        <f t="array" ref="AI210">SUM(LARGE(AA210:AH210,{1,2,3,4,5}))</f>
        <v>0</v>
      </c>
      <c r="AJ210" s="30">
        <f>IFERROR(VLOOKUP(C210,kolo25!$C$6:$H$200,6,0),0)</f>
        <v>0</v>
      </c>
      <c r="AK210" s="27">
        <f>IFERROR(VLOOKUP(C210,kolo26!$C$6:$H$200,6,0),0)</f>
        <v>0</v>
      </c>
      <c r="AL210" s="27">
        <f>IFERROR(VLOOKUP(C210,kolo27!$C$6:$H$200,6,0),0)</f>
        <v>0</v>
      </c>
      <c r="AM210" s="31">
        <f>IFERROR(VLOOKUP(C210,kolo28!$C$6:$H$200,6,0),0)</f>
        <v>0</v>
      </c>
      <c r="AN210" s="31">
        <f>IFERROR(VLOOKUP(C210,kolo29!$C$6:$H$200,6,0),0)</f>
        <v>0</v>
      </c>
      <c r="AO210" s="31">
        <f>IFERROR(VLOOKUP(C210,kolo30!$C$6:$H$200,6,0),0)</f>
        <v>0</v>
      </c>
      <c r="AP210" s="31">
        <f>IFERROR(VLOOKUP(C210,kolo31!$C$6:$H$200,6,0),0)</f>
        <v>0</v>
      </c>
      <c r="AQ210" s="34">
        <f>IFERROR(VLOOKUP(C210,kolo32!$C$6:$H$200,6,0),0)</f>
        <v>0</v>
      </c>
      <c r="AR210" s="35">
        <f t="array" ref="AR210">SUM(LARGE(AJ210:AQ210,{1,2,3,4,5}))</f>
        <v>0</v>
      </c>
      <c r="AS210" s="36">
        <f>Q210+Z210+AI210+AR210</f>
        <v>91.453234015115157</v>
      </c>
    </row>
    <row r="211" spans="1:45" ht="20.399999999999999" hidden="1">
      <c r="A211" s="18">
        <f t="shared" si="6"/>
        <v>88</v>
      </c>
      <c r="B211" s="19" t="s">
        <v>49</v>
      </c>
      <c r="C211" s="20" t="str">
        <f>Popis!A209</f>
        <v>Poljanec Davor</v>
      </c>
      <c r="D211" s="21">
        <f>Popis!B209</f>
        <v>1966</v>
      </c>
      <c r="E211" s="22" t="str">
        <f>LEFT(F211)</f>
        <v>M</v>
      </c>
      <c r="F211" s="23" t="str">
        <f>Popis!E209</f>
        <v>M55</v>
      </c>
      <c r="G211" s="24" t="s">
        <v>50</v>
      </c>
      <c r="H211" s="25">
        <f>1 + COUNTIFS($AS$6:$AS$950,"&gt;" &amp;$AS211, $F$6:$F$950, $F211)</f>
        <v>8</v>
      </c>
      <c r="I211" s="26">
        <f>IFERROR(VLOOKUP(C211,kolo1!$C$6:$H$128,6,0),0)</f>
        <v>0</v>
      </c>
      <c r="J211" s="27">
        <f>IFERROR(VLOOKUP(C211,kolo2!$C$6:$H$200,6,0),0)</f>
        <v>0</v>
      </c>
      <c r="K211" s="27">
        <f>IFERROR(VLOOKUP(C211,kolo3!$C$6:$H$142,6,0),0)</f>
        <v>0</v>
      </c>
      <c r="L211" s="27">
        <f>IFERROR(VLOOKUP(C211,kolo4!$C$6:$H$147,6,0),0)</f>
        <v>0</v>
      </c>
      <c r="M211" s="27">
        <f>IFERROR(VLOOKUP(C211,kolo5!$C$6:$H$144,6,0),0)</f>
        <v>0</v>
      </c>
      <c r="N211" s="27">
        <f>IFERROR(VLOOKUP(C211,kolo6!$C$6:$H$141,6,0),0)</f>
        <v>0</v>
      </c>
      <c r="O211" s="27">
        <f>IFERROR(VLOOKUP(C211,kolo7!$C$6:$H$124,6,0),0)</f>
        <v>0</v>
      </c>
      <c r="P211" s="28">
        <f>IFERROR(VLOOKUP(C211,kolo8!$C$6:$H$132,6,0),0)</f>
        <v>0</v>
      </c>
      <c r="Q211" s="29">
        <f t="array" ref="Q211">SUM(LARGE(I211:P211,{1,2,3,4,5}))</f>
        <v>0</v>
      </c>
      <c r="R211" s="30">
        <f>IFERROR(VLOOKUP(C211,kolo9!$C$6:$H$137,6,0),0)</f>
        <v>0</v>
      </c>
      <c r="S211" s="27">
        <f>IFERROR(VLOOKUP(C211,kolo10!$C$6:$H$134,6,0),0)</f>
        <v>0</v>
      </c>
      <c r="T211" s="27">
        <f>IFERROR(VLOOKUP(C211,kolo11!$C$6:$H$137,6,0),0)</f>
        <v>0</v>
      </c>
      <c r="U211" s="31">
        <f>IFERROR(VLOOKUP(C211,kolo12!$C$6:$H$137,6,0),0)</f>
        <v>0</v>
      </c>
      <c r="V211" s="31">
        <f>IFERROR(VLOOKUP(C211,kolo13!$C$6:$H$140,6,0),0)</f>
        <v>0</v>
      </c>
      <c r="W211" s="31">
        <f>IFERROR(VLOOKUP(C211,kolo14!$C$6:$H$131,6,0),0)</f>
        <v>0</v>
      </c>
      <c r="X211" s="31">
        <f>IFERROR(VLOOKUP(C211,kolo15!$C$6:$H$144,6,0),0)</f>
        <v>0</v>
      </c>
      <c r="Y211" s="32">
        <f>IFERROR(VLOOKUP(C211,kolo16!$C$6:$H$131,6,0),0)</f>
        <v>0</v>
      </c>
      <c r="Z211" s="33">
        <f t="array" ref="Z211">SUM(LARGE(R211:Y211,{1,2,3,4,5}))</f>
        <v>0</v>
      </c>
      <c r="AA211" s="30">
        <f>IFERROR(VLOOKUP(C211,kolo17!$C$6:$H$200,6,0),0)</f>
        <v>0</v>
      </c>
      <c r="AB211" s="27">
        <f>IFERROR(VLOOKUP(C211,kolo18!$C$6:$H$131,6,0),0)</f>
        <v>0</v>
      </c>
      <c r="AC211" s="27">
        <f>IFERROR(VLOOKUP(C211,kolo19!$C$6:$H$132,6,0),0)</f>
        <v>0</v>
      </c>
      <c r="AD211" s="31">
        <f>IFERROR(VLOOKUP(C211,kolo20!$C$6:$H$200,6,0),0)</f>
        <v>0</v>
      </c>
      <c r="AE211" s="31">
        <f>IFERROR(VLOOKUP(C211,kolo21!$C$6:$H$200,6,0),0)</f>
        <v>0</v>
      </c>
      <c r="AF211" s="31">
        <f>IFERROR(VLOOKUP(C211,kolo22!$C$6:$H$200,6,0),0)</f>
        <v>0</v>
      </c>
      <c r="AG211" s="31">
        <f>IFERROR(VLOOKUP(C211,kolo23!$C$6:$H$200,6,0),0)</f>
        <v>0</v>
      </c>
      <c r="AH211" s="32">
        <f>IFERROR(VLOOKUP(C211,kolo24!$C$6:$H$200,6,0),0)</f>
        <v>0</v>
      </c>
      <c r="AI211" s="33">
        <f t="array" ref="AI211">SUM(LARGE(AA211:AH211,{1,2,3,4,5}))</f>
        <v>0</v>
      </c>
      <c r="AJ211" s="30">
        <f>IFERROR(VLOOKUP(C211,kolo25!$C$6:$H$200,6,0),0)</f>
        <v>0</v>
      </c>
      <c r="AK211" s="27">
        <f>IFERROR(VLOOKUP(C211,kolo26!$C$6:$H$200,6,0),0)</f>
        <v>0</v>
      </c>
      <c r="AL211" s="27">
        <f>IFERROR(VLOOKUP(C211,kolo27!$C$6:$H$200,6,0),0)</f>
        <v>0</v>
      </c>
      <c r="AM211" s="31">
        <f>IFERROR(VLOOKUP(C211,kolo28!$C$6:$H$200,6,0),0)</f>
        <v>0</v>
      </c>
      <c r="AN211" s="31">
        <f>IFERROR(VLOOKUP(C211,kolo29!$C$6:$H$200,6,0),0)</f>
        <v>0</v>
      </c>
      <c r="AO211" s="31">
        <f>IFERROR(VLOOKUP(C211,kolo30!$C$6:$H$200,6,0),0)</f>
        <v>0</v>
      </c>
      <c r="AP211" s="31">
        <f>IFERROR(VLOOKUP(C211,kolo31!$C$6:$H$200,6,0),0)</f>
        <v>0</v>
      </c>
      <c r="AQ211" s="34">
        <f>IFERROR(VLOOKUP(C211,kolo32!$C$6:$H$200,6,0),0)</f>
        <v>0</v>
      </c>
      <c r="AR211" s="35">
        <f t="array" ref="AR211">SUM(LARGE(AJ211:AQ211,{1,2,3,4,5}))</f>
        <v>0</v>
      </c>
      <c r="AS211" s="36">
        <f>Q211+Z211+AI211+AR211</f>
        <v>0</v>
      </c>
    </row>
    <row r="212" spans="1:45" ht="20.399999999999999" hidden="1">
      <c r="A212" s="18">
        <f t="shared" si="6"/>
        <v>88</v>
      </c>
      <c r="B212" s="19" t="s">
        <v>49</v>
      </c>
      <c r="C212" s="20" t="str">
        <f>Popis!A210</f>
        <v>Poznanović Zoran</v>
      </c>
      <c r="D212" s="21">
        <f>Popis!B210</f>
        <v>1975</v>
      </c>
      <c r="E212" s="22" t="str">
        <f>LEFT(F212)</f>
        <v>M</v>
      </c>
      <c r="F212" s="23" t="str">
        <f>Popis!E210</f>
        <v>M45</v>
      </c>
      <c r="G212" s="24" t="s">
        <v>50</v>
      </c>
      <c r="H212" s="25">
        <f>1 + COUNTIFS($AS$6:$AS$950,"&gt;" &amp;$AS212, $F$6:$F$950, $F212)</f>
        <v>15</v>
      </c>
      <c r="I212" s="26">
        <f>IFERROR(VLOOKUP(C212,kolo1!$C$6:$H$128,6,0),0)</f>
        <v>0</v>
      </c>
      <c r="J212" s="27">
        <f>IFERROR(VLOOKUP(C212,kolo2!$C$6:$H$200,6,0),0)</f>
        <v>0</v>
      </c>
      <c r="K212" s="27">
        <f>IFERROR(VLOOKUP(C212,kolo3!$C$6:$H$142,6,0),0)</f>
        <v>0</v>
      </c>
      <c r="L212" s="27">
        <f>IFERROR(VLOOKUP(C212,kolo4!$C$6:$H$147,6,0),0)</f>
        <v>0</v>
      </c>
      <c r="M212" s="27">
        <f>IFERROR(VLOOKUP(C212,kolo5!$C$6:$H$144,6,0),0)</f>
        <v>0</v>
      </c>
      <c r="N212" s="27">
        <f>IFERROR(VLOOKUP(C212,kolo6!$C$6:$H$141,6,0),0)</f>
        <v>0</v>
      </c>
      <c r="O212" s="27">
        <f>IFERROR(VLOOKUP(C212,kolo7!$C$6:$H$124,6,0),0)</f>
        <v>0</v>
      </c>
      <c r="P212" s="28">
        <f>IFERROR(VLOOKUP(C212,kolo8!$C$6:$H$132,6,0),0)</f>
        <v>0</v>
      </c>
      <c r="Q212" s="29">
        <f t="array" ref="Q212">SUM(LARGE(I212:P212,{1,2,3,4,5}))</f>
        <v>0</v>
      </c>
      <c r="R212" s="30">
        <f>IFERROR(VLOOKUP(C212,kolo9!$C$6:$H$137,6,0),0)</f>
        <v>0</v>
      </c>
      <c r="S212" s="27">
        <f>IFERROR(VLOOKUP(C212,kolo10!$C$6:$H$134,6,0),0)</f>
        <v>0</v>
      </c>
      <c r="T212" s="27">
        <f>IFERROR(VLOOKUP(C212,kolo11!$C$6:$H$137,6,0),0)</f>
        <v>0</v>
      </c>
      <c r="U212" s="31">
        <f>IFERROR(VLOOKUP(C212,kolo12!$C$6:$H$137,6,0),0)</f>
        <v>0</v>
      </c>
      <c r="V212" s="31">
        <f>IFERROR(VLOOKUP(C212,kolo13!$C$6:$H$140,6,0),0)</f>
        <v>0</v>
      </c>
      <c r="W212" s="31">
        <f>IFERROR(VLOOKUP(C212,kolo14!$C$6:$H$131,6,0),0)</f>
        <v>0</v>
      </c>
      <c r="X212" s="31">
        <f>IFERROR(VLOOKUP(C212,kolo15!$C$6:$H$144,6,0),0)</f>
        <v>0</v>
      </c>
      <c r="Y212" s="32">
        <f>IFERROR(VLOOKUP(C212,kolo16!$C$6:$H$131,6,0),0)</f>
        <v>0</v>
      </c>
      <c r="Z212" s="33">
        <f t="array" ref="Z212">SUM(LARGE(R212:Y212,{1,2,3,4,5}))</f>
        <v>0</v>
      </c>
      <c r="AA212" s="30">
        <f>IFERROR(VLOOKUP(C212,kolo17!$C$6:$H$200,6,0),0)</f>
        <v>0</v>
      </c>
      <c r="AB212" s="27">
        <f>IFERROR(VLOOKUP(C212,kolo18!$C$6:$H$131,6,0),0)</f>
        <v>0</v>
      </c>
      <c r="AC212" s="27">
        <f>IFERROR(VLOOKUP(C212,kolo19!$C$6:$H$132,6,0),0)</f>
        <v>0</v>
      </c>
      <c r="AD212" s="31">
        <f>IFERROR(VLOOKUP(C212,kolo20!$C$6:$H$200,6,0),0)</f>
        <v>0</v>
      </c>
      <c r="AE212" s="31">
        <f>IFERROR(VLOOKUP(C212,kolo21!$C$6:$H$200,6,0),0)</f>
        <v>0</v>
      </c>
      <c r="AF212" s="31">
        <f>IFERROR(VLOOKUP(C212,kolo22!$C$6:$H$200,6,0),0)</f>
        <v>0</v>
      </c>
      <c r="AG212" s="31">
        <f>IFERROR(VLOOKUP(C212,kolo23!$C$6:$H$200,6,0),0)</f>
        <v>0</v>
      </c>
      <c r="AH212" s="32">
        <f>IFERROR(VLOOKUP(C212,kolo24!$C$6:$H$200,6,0),0)</f>
        <v>0</v>
      </c>
      <c r="AI212" s="33">
        <f t="array" ref="AI212">SUM(LARGE(AA212:AH212,{1,2,3,4,5}))</f>
        <v>0</v>
      </c>
      <c r="AJ212" s="30">
        <f>IFERROR(VLOOKUP(C212,kolo25!$C$6:$H$200,6,0),0)</f>
        <v>0</v>
      </c>
      <c r="AK212" s="27">
        <f>IFERROR(VLOOKUP(C212,kolo26!$C$6:$H$200,6,0),0)</f>
        <v>0</v>
      </c>
      <c r="AL212" s="27">
        <f>IFERROR(VLOOKUP(C212,kolo27!$C$6:$H$200,6,0),0)</f>
        <v>0</v>
      </c>
      <c r="AM212" s="31">
        <f>IFERROR(VLOOKUP(C212,kolo28!$C$6:$H$200,6,0),0)</f>
        <v>0</v>
      </c>
      <c r="AN212" s="31">
        <f>IFERROR(VLOOKUP(C212,kolo29!$C$6:$H$200,6,0),0)</f>
        <v>0</v>
      </c>
      <c r="AO212" s="31">
        <f>IFERROR(VLOOKUP(C212,kolo30!$C$6:$H$200,6,0),0)</f>
        <v>0</v>
      </c>
      <c r="AP212" s="31">
        <f>IFERROR(VLOOKUP(C212,kolo31!$C$6:$H$200,6,0),0)</f>
        <v>0</v>
      </c>
      <c r="AQ212" s="34">
        <f>IFERROR(VLOOKUP(C212,kolo32!$C$6:$H$200,6,0),0)</f>
        <v>0</v>
      </c>
      <c r="AR212" s="35">
        <f t="array" ref="AR212">SUM(LARGE(AJ212:AQ212,{1,2,3,4,5}))</f>
        <v>0</v>
      </c>
      <c r="AS212" s="36">
        <f>Q212+Z212+AI212+AR212</f>
        <v>0</v>
      </c>
    </row>
    <row r="213" spans="1:45" ht="20.399999999999999" hidden="1">
      <c r="A213" s="18">
        <f t="shared" si="6"/>
        <v>88</v>
      </c>
      <c r="B213" s="19" t="s">
        <v>49</v>
      </c>
      <c r="C213" s="20" t="str">
        <f>Popis!A211</f>
        <v>Prelčec Dominik</v>
      </c>
      <c r="D213" s="21">
        <f>Popis!B211</f>
        <v>0</v>
      </c>
      <c r="E213" s="22" t="str">
        <f>LEFT(F213)</f>
        <v>M</v>
      </c>
      <c r="F213" s="23" t="str">
        <f>Popis!E211</f>
        <v>Mun</v>
      </c>
      <c r="G213" s="24" t="s">
        <v>50</v>
      </c>
      <c r="H213" s="25">
        <f>1 + COUNTIFS($AS$6:$AS$950,"&gt;" &amp;$AS213, $F$6:$F$950, $F213)</f>
        <v>8</v>
      </c>
      <c r="I213" s="26">
        <f>IFERROR(VLOOKUP(C213,kolo1!$C$6:$H$128,6,0),0)</f>
        <v>0</v>
      </c>
      <c r="J213" s="27">
        <f>IFERROR(VLOOKUP(C213,kolo2!$C$6:$H$200,6,0),0)</f>
        <v>0</v>
      </c>
      <c r="K213" s="27">
        <f>IFERROR(VLOOKUP(C213,kolo3!$C$6:$H$142,6,0),0)</f>
        <v>0</v>
      </c>
      <c r="L213" s="27">
        <f>IFERROR(VLOOKUP(C213,kolo4!$C$6:$H$147,6,0),0)</f>
        <v>0</v>
      </c>
      <c r="M213" s="27">
        <f>IFERROR(VLOOKUP(C213,kolo5!$C$6:$H$144,6,0),0)</f>
        <v>0</v>
      </c>
      <c r="N213" s="27">
        <f>IFERROR(VLOOKUP(C213,kolo6!$C$6:$H$141,6,0),0)</f>
        <v>0</v>
      </c>
      <c r="O213" s="27">
        <f>IFERROR(VLOOKUP(C213,kolo7!$C$6:$H$124,6,0),0)</f>
        <v>0</v>
      </c>
      <c r="P213" s="28">
        <f>IFERROR(VLOOKUP(C213,kolo8!$C$6:$H$132,6,0),0)</f>
        <v>0</v>
      </c>
      <c r="Q213" s="29">
        <f t="array" ref="Q213">SUM(LARGE(I213:P213,{1,2,3,4,5}))</f>
        <v>0</v>
      </c>
      <c r="R213" s="30">
        <f>IFERROR(VLOOKUP(C213,kolo9!$C$6:$H$137,6,0),0)</f>
        <v>0</v>
      </c>
      <c r="S213" s="27">
        <f>IFERROR(VLOOKUP(C213,kolo10!$C$6:$H$134,6,0),0)</f>
        <v>0</v>
      </c>
      <c r="T213" s="27">
        <f>IFERROR(VLOOKUP(C213,kolo11!$C$6:$H$137,6,0),0)</f>
        <v>0</v>
      </c>
      <c r="U213" s="31">
        <f>IFERROR(VLOOKUP(C213,kolo12!$C$6:$H$137,6,0),0)</f>
        <v>0</v>
      </c>
      <c r="V213" s="31">
        <f>IFERROR(VLOOKUP(C213,kolo13!$C$6:$H$140,6,0),0)</f>
        <v>0</v>
      </c>
      <c r="W213" s="31">
        <f>IFERROR(VLOOKUP(C213,kolo14!$C$6:$H$131,6,0),0)</f>
        <v>0</v>
      </c>
      <c r="X213" s="31">
        <f>IFERROR(VLOOKUP(C213,kolo15!$C$6:$H$144,6,0),0)</f>
        <v>0</v>
      </c>
      <c r="Y213" s="32">
        <f>IFERROR(VLOOKUP(C213,kolo16!$C$6:$H$131,6,0),0)</f>
        <v>0</v>
      </c>
      <c r="Z213" s="33">
        <f t="array" ref="Z213">SUM(LARGE(R213:Y213,{1,2,3,4,5}))</f>
        <v>0</v>
      </c>
      <c r="AA213" s="30">
        <f>IFERROR(VLOOKUP(C213,kolo17!$C$6:$H$200,6,0),0)</f>
        <v>0</v>
      </c>
      <c r="AB213" s="27">
        <f>IFERROR(VLOOKUP(C213,kolo18!$C$6:$H$131,6,0),0)</f>
        <v>0</v>
      </c>
      <c r="AC213" s="27">
        <f>IFERROR(VLOOKUP(C213,kolo19!$C$6:$H$132,6,0),0)</f>
        <v>0</v>
      </c>
      <c r="AD213" s="31">
        <f>IFERROR(VLOOKUP(C213,kolo20!$C$6:$H$200,6,0),0)</f>
        <v>0</v>
      </c>
      <c r="AE213" s="31">
        <f>IFERROR(VLOOKUP(C213,kolo21!$C$6:$H$200,6,0),0)</f>
        <v>0</v>
      </c>
      <c r="AF213" s="31">
        <f>IFERROR(VLOOKUP(C213,kolo22!$C$6:$H$200,6,0),0)</f>
        <v>0</v>
      </c>
      <c r="AG213" s="31">
        <f>IFERROR(VLOOKUP(C213,kolo23!$C$6:$H$200,6,0),0)</f>
        <v>0</v>
      </c>
      <c r="AH213" s="32">
        <f>IFERROR(VLOOKUP(C213,kolo24!$C$6:$H$200,6,0),0)</f>
        <v>0</v>
      </c>
      <c r="AI213" s="33">
        <f t="array" ref="AI213">SUM(LARGE(AA213:AH213,{1,2,3,4,5}))</f>
        <v>0</v>
      </c>
      <c r="AJ213" s="30">
        <f>IFERROR(VLOOKUP(C213,kolo25!$C$6:$H$200,6,0),0)</f>
        <v>0</v>
      </c>
      <c r="AK213" s="27">
        <f>IFERROR(VLOOKUP(C213,kolo26!$C$6:$H$200,6,0),0)</f>
        <v>0</v>
      </c>
      <c r="AL213" s="27">
        <f>IFERROR(VLOOKUP(C213,kolo27!$C$6:$H$200,6,0),0)</f>
        <v>0</v>
      </c>
      <c r="AM213" s="31">
        <f>IFERROR(VLOOKUP(C213,kolo28!$C$6:$H$200,6,0),0)</f>
        <v>0</v>
      </c>
      <c r="AN213" s="31">
        <f>IFERROR(VLOOKUP(C213,kolo29!$C$6:$H$200,6,0),0)</f>
        <v>0</v>
      </c>
      <c r="AO213" s="31">
        <f>IFERROR(VLOOKUP(C213,kolo30!$C$6:$H$200,6,0),0)</f>
        <v>0</v>
      </c>
      <c r="AP213" s="31">
        <f>IFERROR(VLOOKUP(C213,kolo31!$C$6:$H$200,6,0),0)</f>
        <v>0</v>
      </c>
      <c r="AQ213" s="34">
        <f>IFERROR(VLOOKUP(C213,kolo32!$C$6:$H$200,6,0),0)</f>
        <v>0</v>
      </c>
      <c r="AR213" s="35">
        <f t="array" ref="AR213">SUM(LARGE(AJ213:AQ213,{1,2,3,4,5}))</f>
        <v>0</v>
      </c>
      <c r="AS213" s="36">
        <f>Q213+Z213+AI213+AR213</f>
        <v>0</v>
      </c>
    </row>
    <row r="214" spans="1:45" ht="20.399999999999999" hidden="1">
      <c r="A214" s="18">
        <f t="shared" si="6"/>
        <v>88</v>
      </c>
      <c r="B214" s="19" t="s">
        <v>49</v>
      </c>
      <c r="C214" s="20" t="str">
        <f>Popis!A212</f>
        <v>Primorac Vedran</v>
      </c>
      <c r="D214" s="21">
        <f>Popis!B212</f>
        <v>1981</v>
      </c>
      <c r="E214" s="22" t="str">
        <f>LEFT(F214)</f>
        <v>M</v>
      </c>
      <c r="F214" s="23" t="str">
        <f>Popis!E212</f>
        <v>M40</v>
      </c>
      <c r="G214" s="24" t="s">
        <v>50</v>
      </c>
      <c r="H214" s="25">
        <f>1 + COUNTIFS($AS$6:$AS$950,"&gt;" &amp;$AS214, $F$6:$F$950, $F214)</f>
        <v>17</v>
      </c>
      <c r="I214" s="26">
        <f>IFERROR(VLOOKUP(C214,kolo1!$C$6:$H$128,6,0),0)</f>
        <v>0</v>
      </c>
      <c r="J214" s="27">
        <f>IFERROR(VLOOKUP(C214,kolo2!$C$6:$H$200,6,0),0)</f>
        <v>0</v>
      </c>
      <c r="K214" s="27">
        <f>IFERROR(VLOOKUP(C214,kolo3!$C$6:$H$142,6,0),0)</f>
        <v>0</v>
      </c>
      <c r="L214" s="27">
        <f>IFERROR(VLOOKUP(C214,kolo4!$C$6:$H$147,6,0),0)</f>
        <v>0</v>
      </c>
      <c r="M214" s="27">
        <f>IFERROR(VLOOKUP(C214,kolo5!$C$6:$H$144,6,0),0)</f>
        <v>0</v>
      </c>
      <c r="N214" s="27">
        <f>IFERROR(VLOOKUP(C214,kolo6!$C$6:$H$141,6,0),0)</f>
        <v>0</v>
      </c>
      <c r="O214" s="27">
        <f>IFERROR(VLOOKUP(C214,kolo7!$C$6:$H$124,6,0),0)</f>
        <v>0</v>
      </c>
      <c r="P214" s="28">
        <f>IFERROR(VLOOKUP(C214,kolo8!$C$6:$H$132,6,0),0)</f>
        <v>0</v>
      </c>
      <c r="Q214" s="29">
        <f t="array" ref="Q214">SUM(LARGE(I214:P214,{1,2,3,4,5}))</f>
        <v>0</v>
      </c>
      <c r="R214" s="30">
        <f>IFERROR(VLOOKUP(C214,kolo9!$C$6:$H$137,6,0),0)</f>
        <v>0</v>
      </c>
      <c r="S214" s="27">
        <f>IFERROR(VLOOKUP(C214,kolo10!$C$6:$H$134,6,0),0)</f>
        <v>0</v>
      </c>
      <c r="T214" s="27">
        <f>IFERROR(VLOOKUP(C214,kolo11!$C$6:$H$137,6,0),0)</f>
        <v>0</v>
      </c>
      <c r="U214" s="31">
        <f>IFERROR(VLOOKUP(C214,kolo12!$C$6:$H$137,6,0),0)</f>
        <v>0</v>
      </c>
      <c r="V214" s="31">
        <f>IFERROR(VLOOKUP(C214,kolo13!$C$6:$H$140,6,0),0)</f>
        <v>0</v>
      </c>
      <c r="W214" s="31">
        <f>IFERROR(VLOOKUP(C214,kolo14!$C$6:$H$131,6,0),0)</f>
        <v>0</v>
      </c>
      <c r="X214" s="31">
        <f>IFERROR(VLOOKUP(C214,kolo15!$C$6:$H$144,6,0),0)</f>
        <v>0</v>
      </c>
      <c r="Y214" s="32">
        <f>IFERROR(VLOOKUP(C214,kolo16!$C$6:$H$131,6,0),0)</f>
        <v>0</v>
      </c>
      <c r="Z214" s="33">
        <f t="array" ref="Z214">SUM(LARGE(R214:Y214,{1,2,3,4,5}))</f>
        <v>0</v>
      </c>
      <c r="AA214" s="30">
        <f>IFERROR(VLOOKUP(C214,kolo17!$C$6:$H$200,6,0),0)</f>
        <v>0</v>
      </c>
      <c r="AB214" s="27">
        <f>IFERROR(VLOOKUP(C214,kolo18!$C$6:$H$131,6,0),0)</f>
        <v>0</v>
      </c>
      <c r="AC214" s="27">
        <f>IFERROR(VLOOKUP(C214,kolo19!$C$6:$H$132,6,0),0)</f>
        <v>0</v>
      </c>
      <c r="AD214" s="31">
        <f>IFERROR(VLOOKUP(C214,kolo20!$C$6:$H$200,6,0),0)</f>
        <v>0</v>
      </c>
      <c r="AE214" s="31">
        <f>IFERROR(VLOOKUP(C214,kolo21!$C$6:$H$200,6,0),0)</f>
        <v>0</v>
      </c>
      <c r="AF214" s="31">
        <f>IFERROR(VLOOKUP(C214,kolo22!$C$6:$H$200,6,0),0)</f>
        <v>0</v>
      </c>
      <c r="AG214" s="31">
        <f>IFERROR(VLOOKUP(C214,kolo23!$C$6:$H$200,6,0),0)</f>
        <v>0</v>
      </c>
      <c r="AH214" s="32">
        <f>IFERROR(VLOOKUP(C214,kolo24!$C$6:$H$200,6,0),0)</f>
        <v>0</v>
      </c>
      <c r="AI214" s="33">
        <f t="array" ref="AI214">SUM(LARGE(AA214:AH214,{1,2,3,4,5}))</f>
        <v>0</v>
      </c>
      <c r="AJ214" s="30">
        <f>IFERROR(VLOOKUP(C214,kolo25!$C$6:$H$200,6,0),0)</f>
        <v>0</v>
      </c>
      <c r="AK214" s="27">
        <f>IFERROR(VLOOKUP(C214,kolo26!$C$6:$H$200,6,0),0)</f>
        <v>0</v>
      </c>
      <c r="AL214" s="27">
        <f>IFERROR(VLOOKUP(C214,kolo27!$C$6:$H$200,6,0),0)</f>
        <v>0</v>
      </c>
      <c r="AM214" s="31">
        <f>IFERROR(VLOOKUP(C214,kolo28!$C$6:$H$200,6,0),0)</f>
        <v>0</v>
      </c>
      <c r="AN214" s="31">
        <f>IFERROR(VLOOKUP(C214,kolo29!$C$6:$H$200,6,0),0)</f>
        <v>0</v>
      </c>
      <c r="AO214" s="31">
        <f>IFERROR(VLOOKUP(C214,kolo30!$C$6:$H$200,6,0),0)</f>
        <v>0</v>
      </c>
      <c r="AP214" s="31">
        <f>IFERROR(VLOOKUP(C214,kolo31!$C$6:$H$200,6,0),0)</f>
        <v>0</v>
      </c>
      <c r="AQ214" s="34">
        <f>IFERROR(VLOOKUP(C214,kolo32!$C$6:$H$200,6,0),0)</f>
        <v>0</v>
      </c>
      <c r="AR214" s="35">
        <f t="array" ref="AR214">SUM(LARGE(AJ214:AQ214,{1,2,3,4,5}))</f>
        <v>0</v>
      </c>
      <c r="AS214" s="36">
        <f>Q214+Z214+AI214+AR214</f>
        <v>0</v>
      </c>
    </row>
    <row r="215" spans="1:45" ht="20.399999999999999" hidden="1">
      <c r="A215" s="18">
        <f t="shared" si="6"/>
        <v>16</v>
      </c>
      <c r="B215" s="19" t="s">
        <v>49</v>
      </c>
      <c r="C215" s="20" t="str">
        <f>Popis!A213</f>
        <v>Protulipac Anita</v>
      </c>
      <c r="D215" s="21">
        <f>Popis!B213</f>
        <v>1977</v>
      </c>
      <c r="E215" s="22" t="str">
        <f>LEFT(F215)</f>
        <v>Ž</v>
      </c>
      <c r="F215" s="23" t="str">
        <f>Popis!E213</f>
        <v>Ž40</v>
      </c>
      <c r="G215" s="24" t="s">
        <v>50</v>
      </c>
      <c r="H215" s="25">
        <f>1 + COUNTIFS($AS$6:$AS$950,"&gt;" &amp;$AS215, $F$6:$F$950, $F215)</f>
        <v>3</v>
      </c>
      <c r="I215" s="26">
        <f>IFERROR(VLOOKUP(C215,kolo1!$C$6:$H$128,6,0),0)</f>
        <v>0</v>
      </c>
      <c r="J215" s="27">
        <f>IFERROR(VLOOKUP(C215,kolo2!$C$6:$H$200,6,0),0)</f>
        <v>0</v>
      </c>
      <c r="K215" s="27">
        <f>IFERROR(VLOOKUP(C215,kolo3!$C$6:$H$142,6,0),0)</f>
        <v>0</v>
      </c>
      <c r="L215" s="27">
        <f>IFERROR(VLOOKUP(C215,kolo4!$C$6:$H$147,6,0),0)</f>
        <v>0</v>
      </c>
      <c r="M215" s="27">
        <f>IFERROR(VLOOKUP(C215,kolo5!$C$6:$H$144,6,0),0)</f>
        <v>0</v>
      </c>
      <c r="N215" s="27">
        <f>IFERROR(VLOOKUP(C215,kolo6!$C$6:$H$141,6,0),0)</f>
        <v>0</v>
      </c>
      <c r="O215" s="27">
        <f>IFERROR(VLOOKUP(C215,kolo7!$C$6:$H$124,6,0),0)</f>
        <v>0</v>
      </c>
      <c r="P215" s="28">
        <f>IFERROR(VLOOKUP(C215,kolo8!$C$6:$H$132,6,0),0)</f>
        <v>0</v>
      </c>
      <c r="Q215" s="29">
        <f t="array" ref="Q215">SUM(LARGE(I215:P215,{1,2,3,4,5}))</f>
        <v>0</v>
      </c>
      <c r="R215" s="30">
        <f>IFERROR(VLOOKUP(C215,kolo9!$C$6:$H$137,6,0),0)</f>
        <v>0</v>
      </c>
      <c r="S215" s="27">
        <f>IFERROR(VLOOKUP(C215,kolo10!$C$6:$H$134,6,0),0)</f>
        <v>0</v>
      </c>
      <c r="T215" s="27">
        <f>IFERROR(VLOOKUP(C215,kolo11!$C$6:$H$137,6,0),0)</f>
        <v>0</v>
      </c>
      <c r="U215" s="31">
        <f>IFERROR(VLOOKUP(C215,kolo12!$C$6:$H$137,6,0),0)</f>
        <v>0</v>
      </c>
      <c r="V215" s="31">
        <f>IFERROR(VLOOKUP(C215,kolo13!$C$6:$H$140,6,0),0)</f>
        <v>0</v>
      </c>
      <c r="W215" s="31">
        <f>IFERROR(VLOOKUP(C215,kolo14!$C$6:$H$131,6,0),0)</f>
        <v>0</v>
      </c>
      <c r="X215" s="31">
        <f>IFERROR(VLOOKUP(C215,kolo15!$C$6:$H$144,6,0),0)</f>
        <v>0</v>
      </c>
      <c r="Y215" s="32">
        <f>IFERROR(VLOOKUP(C215,kolo16!$C$6:$H$131,6,0),0)</f>
        <v>0</v>
      </c>
      <c r="Z215" s="33">
        <f t="array" ref="Z215">SUM(LARGE(R215:Y215,{1,2,3,4,5}))</f>
        <v>0</v>
      </c>
      <c r="AA215" s="30">
        <f>IFERROR(VLOOKUP(C215,kolo17!$C$6:$H$200,6,0),0)</f>
        <v>0</v>
      </c>
      <c r="AB215" s="27">
        <f>IFERROR(VLOOKUP(C215,kolo18!$C$6:$H$131,6,0),0)</f>
        <v>0</v>
      </c>
      <c r="AC215" s="27">
        <f>IFERROR(VLOOKUP(C215,kolo19!$C$6:$H$132,6,0),0)</f>
        <v>0</v>
      </c>
      <c r="AD215" s="31">
        <f>IFERROR(VLOOKUP(C215,kolo20!$C$6:$H$200,6,0),0)</f>
        <v>0</v>
      </c>
      <c r="AE215" s="31">
        <f>IFERROR(VLOOKUP(C215,kolo21!$C$6:$H$200,6,0),0)</f>
        <v>0</v>
      </c>
      <c r="AF215" s="31">
        <f>IFERROR(VLOOKUP(C215,kolo22!$C$6:$H$200,6,0),0)</f>
        <v>0</v>
      </c>
      <c r="AG215" s="31">
        <f>IFERROR(VLOOKUP(C215,kolo23!$C$6:$H$200,6,0),0)</f>
        <v>0</v>
      </c>
      <c r="AH215" s="32">
        <f>IFERROR(VLOOKUP(C215,kolo24!$C$6:$H$200,6,0),0)</f>
        <v>0</v>
      </c>
      <c r="AI215" s="33">
        <f t="array" ref="AI215">SUM(LARGE(AA215:AH215,{1,2,3,4,5}))</f>
        <v>0</v>
      </c>
      <c r="AJ215" s="30">
        <f>IFERROR(VLOOKUP(C215,kolo25!$C$6:$H$200,6,0),0)</f>
        <v>0</v>
      </c>
      <c r="AK215" s="27">
        <f>IFERROR(VLOOKUP(C215,kolo26!$C$6:$H$200,6,0),0)</f>
        <v>0</v>
      </c>
      <c r="AL215" s="27">
        <f>IFERROR(VLOOKUP(C215,kolo27!$C$6:$H$200,6,0),0)</f>
        <v>0</v>
      </c>
      <c r="AM215" s="31">
        <f>IFERROR(VLOOKUP(C215,kolo28!$C$6:$H$200,6,0),0)</f>
        <v>0</v>
      </c>
      <c r="AN215" s="31">
        <f>IFERROR(VLOOKUP(C215,kolo29!$C$6:$H$200,6,0),0)</f>
        <v>0</v>
      </c>
      <c r="AO215" s="31">
        <f>IFERROR(VLOOKUP(C215,kolo30!$C$6:$H$200,6,0),0)</f>
        <v>0</v>
      </c>
      <c r="AP215" s="31">
        <f>IFERROR(VLOOKUP(C215,kolo31!$C$6:$H$200,6,0),0)</f>
        <v>0</v>
      </c>
      <c r="AQ215" s="34">
        <f>IFERROR(VLOOKUP(C215,kolo32!$C$6:$H$200,6,0),0)</f>
        <v>0</v>
      </c>
      <c r="AR215" s="35">
        <f t="array" ref="AR215">SUM(LARGE(AJ215:AQ215,{1,2,3,4,5}))</f>
        <v>0</v>
      </c>
      <c r="AS215" s="36">
        <f>Q215+Z215+AI215+AR215</f>
        <v>0</v>
      </c>
    </row>
    <row r="216" spans="1:45" ht="20.399999999999999" hidden="1">
      <c r="A216" s="18">
        <f t="shared" si="6"/>
        <v>88</v>
      </c>
      <c r="B216" s="19" t="s">
        <v>49</v>
      </c>
      <c r="C216" s="20" t="str">
        <f>Popis!A214</f>
        <v>Prvan Borko</v>
      </c>
      <c r="D216" s="21">
        <f>Popis!B214</f>
        <v>1951</v>
      </c>
      <c r="E216" s="22" t="str">
        <f>LEFT(F216)</f>
        <v>M</v>
      </c>
      <c r="F216" s="23" t="str">
        <f>Popis!E214</f>
        <v>M70</v>
      </c>
      <c r="G216" s="24" t="s">
        <v>50</v>
      </c>
      <c r="H216" s="25">
        <f>1 + COUNTIFS($AS$6:$AS$950,"&gt;" &amp;$AS216, $F$6:$F$950, $F216)</f>
        <v>3</v>
      </c>
      <c r="I216" s="26">
        <f>IFERROR(VLOOKUP(C216,kolo1!$C$6:$H$128,6,0),0)</f>
        <v>0</v>
      </c>
      <c r="J216" s="27">
        <f>IFERROR(VLOOKUP(C216,kolo2!$C$6:$H$200,6,0),0)</f>
        <v>0</v>
      </c>
      <c r="K216" s="27">
        <f>IFERROR(VLOOKUP(C216,kolo3!$C$6:$H$142,6,0),0)</f>
        <v>0</v>
      </c>
      <c r="L216" s="27">
        <f>IFERROR(VLOOKUP(C216,kolo4!$C$6:$H$147,6,0),0)</f>
        <v>0</v>
      </c>
      <c r="M216" s="27">
        <f>IFERROR(VLOOKUP(C216,kolo5!$C$6:$H$144,6,0),0)</f>
        <v>0</v>
      </c>
      <c r="N216" s="27">
        <f>IFERROR(VLOOKUP(C216,kolo6!$C$6:$H$141,6,0),0)</f>
        <v>0</v>
      </c>
      <c r="O216" s="27">
        <f>IFERROR(VLOOKUP(C216,kolo7!$C$6:$H$124,6,0),0)</f>
        <v>0</v>
      </c>
      <c r="P216" s="28">
        <f>IFERROR(VLOOKUP(C216,kolo8!$C$6:$H$132,6,0),0)</f>
        <v>0</v>
      </c>
      <c r="Q216" s="29">
        <f t="array" ref="Q216">SUM(LARGE(I216:P216,{1,2,3,4,5}))</f>
        <v>0</v>
      </c>
      <c r="R216" s="30">
        <f>IFERROR(VLOOKUP(C216,kolo9!$C$6:$H$137,6,0),0)</f>
        <v>0</v>
      </c>
      <c r="S216" s="27">
        <f>IFERROR(VLOOKUP(C216,kolo10!$C$6:$H$134,6,0),0)</f>
        <v>0</v>
      </c>
      <c r="T216" s="27">
        <f>IFERROR(VLOOKUP(C216,kolo11!$C$6:$H$137,6,0),0)</f>
        <v>0</v>
      </c>
      <c r="U216" s="31">
        <f>IFERROR(VLOOKUP(C216,kolo12!$C$6:$H$137,6,0),0)</f>
        <v>0</v>
      </c>
      <c r="V216" s="31">
        <f>IFERROR(VLOOKUP(C216,kolo13!$C$6:$H$140,6,0),0)</f>
        <v>0</v>
      </c>
      <c r="W216" s="31">
        <f>IFERROR(VLOOKUP(C216,kolo14!$C$6:$H$131,6,0),0)</f>
        <v>0</v>
      </c>
      <c r="X216" s="31">
        <f>IFERROR(VLOOKUP(C216,kolo15!$C$6:$H$144,6,0),0)</f>
        <v>0</v>
      </c>
      <c r="Y216" s="32">
        <f>IFERROR(VLOOKUP(C216,kolo16!$C$6:$H$131,6,0),0)</f>
        <v>0</v>
      </c>
      <c r="Z216" s="33">
        <f t="array" ref="Z216">SUM(LARGE(R216:Y216,{1,2,3,4,5}))</f>
        <v>0</v>
      </c>
      <c r="AA216" s="30">
        <f>IFERROR(VLOOKUP(C216,kolo17!$C$6:$H$200,6,0),0)</f>
        <v>0</v>
      </c>
      <c r="AB216" s="27">
        <f>IFERROR(VLOOKUP(C216,kolo18!$C$6:$H$131,6,0),0)</f>
        <v>0</v>
      </c>
      <c r="AC216" s="27">
        <f>IFERROR(VLOOKUP(C216,kolo19!$C$6:$H$132,6,0),0)</f>
        <v>0</v>
      </c>
      <c r="AD216" s="31">
        <f>IFERROR(VLOOKUP(C216,kolo20!$C$6:$H$200,6,0),0)</f>
        <v>0</v>
      </c>
      <c r="AE216" s="31">
        <f>IFERROR(VLOOKUP(C216,kolo21!$C$6:$H$200,6,0),0)</f>
        <v>0</v>
      </c>
      <c r="AF216" s="31">
        <f>IFERROR(VLOOKUP(C216,kolo22!$C$6:$H$200,6,0),0)</f>
        <v>0</v>
      </c>
      <c r="AG216" s="31">
        <f>IFERROR(VLOOKUP(C216,kolo23!$C$6:$H$200,6,0),0)</f>
        <v>0</v>
      </c>
      <c r="AH216" s="32">
        <f>IFERROR(VLOOKUP(C216,kolo24!$C$6:$H$200,6,0),0)</f>
        <v>0</v>
      </c>
      <c r="AI216" s="33">
        <f t="array" ref="AI216">SUM(LARGE(AA216:AH216,{1,2,3,4,5}))</f>
        <v>0</v>
      </c>
      <c r="AJ216" s="30">
        <f>IFERROR(VLOOKUP(C216,kolo25!$C$6:$H$200,6,0),0)</f>
        <v>0</v>
      </c>
      <c r="AK216" s="27">
        <f>IFERROR(VLOOKUP(C216,kolo26!$C$6:$H$200,6,0),0)</f>
        <v>0</v>
      </c>
      <c r="AL216" s="27">
        <f>IFERROR(VLOOKUP(C216,kolo27!$C$6:$H$200,6,0),0)</f>
        <v>0</v>
      </c>
      <c r="AM216" s="31">
        <f>IFERROR(VLOOKUP(C216,kolo28!$C$6:$H$200,6,0),0)</f>
        <v>0</v>
      </c>
      <c r="AN216" s="31">
        <f>IFERROR(VLOOKUP(C216,kolo29!$C$6:$H$200,6,0),0)</f>
        <v>0</v>
      </c>
      <c r="AO216" s="31">
        <f>IFERROR(VLOOKUP(C216,kolo30!$C$6:$H$200,6,0),0)</f>
        <v>0</v>
      </c>
      <c r="AP216" s="31">
        <f>IFERROR(VLOOKUP(C216,kolo31!$C$6:$H$200,6,0),0)</f>
        <v>0</v>
      </c>
      <c r="AQ216" s="34">
        <f>IFERROR(VLOOKUP(C216,kolo32!$C$6:$H$200,6,0),0)</f>
        <v>0</v>
      </c>
      <c r="AR216" s="35">
        <f t="array" ref="AR216">SUM(LARGE(AJ216:AQ216,{1,2,3,4,5}))</f>
        <v>0</v>
      </c>
      <c r="AS216" s="36">
        <f>Q216+Z216+AI216+AR216</f>
        <v>0</v>
      </c>
    </row>
    <row r="217" spans="1:45" ht="20.399999999999999" hidden="1">
      <c r="A217" s="18">
        <f t="shared" si="6"/>
        <v>16</v>
      </c>
      <c r="B217" s="19" t="s">
        <v>49</v>
      </c>
      <c r="C217" s="20" t="str">
        <f>Popis!A215</f>
        <v>Ptiček Marina</v>
      </c>
      <c r="D217" s="21">
        <f>Popis!B215</f>
        <v>1990</v>
      </c>
      <c r="E217" s="22" t="str">
        <f>LEFT(F217)</f>
        <v>Ž</v>
      </c>
      <c r="F217" s="23" t="str">
        <f>Popis!E215</f>
        <v>ŽS</v>
      </c>
      <c r="G217" s="24" t="s">
        <v>50</v>
      </c>
      <c r="H217" s="25">
        <f>1 + COUNTIFS($AS$6:$AS$950,"&gt;" &amp;$AS217, $F$6:$F$950, $F217)</f>
        <v>6</v>
      </c>
      <c r="I217" s="26">
        <f>IFERROR(VLOOKUP(C217,kolo1!$C$6:$H$128,6,0),0)</f>
        <v>0</v>
      </c>
      <c r="J217" s="27">
        <f>IFERROR(VLOOKUP(C217,kolo2!$C$6:$H$200,6,0),0)</f>
        <v>0</v>
      </c>
      <c r="K217" s="27">
        <f>IFERROR(VLOOKUP(C217,kolo3!$C$6:$H$142,6,0),0)</f>
        <v>0</v>
      </c>
      <c r="L217" s="27">
        <f>IFERROR(VLOOKUP(C217,kolo4!$C$6:$H$147,6,0),0)</f>
        <v>0</v>
      </c>
      <c r="M217" s="27">
        <f>IFERROR(VLOOKUP(C217,kolo5!$C$6:$H$144,6,0),0)</f>
        <v>0</v>
      </c>
      <c r="N217" s="27">
        <f>IFERROR(VLOOKUP(C217,kolo6!$C$6:$H$141,6,0),0)</f>
        <v>0</v>
      </c>
      <c r="O217" s="27">
        <f>IFERROR(VLOOKUP(C217,kolo7!$C$6:$H$124,6,0),0)</f>
        <v>0</v>
      </c>
      <c r="P217" s="28">
        <f>IFERROR(VLOOKUP(C217,kolo8!$C$6:$H$132,6,0),0)</f>
        <v>0</v>
      </c>
      <c r="Q217" s="29">
        <f t="array" ref="Q217">SUM(LARGE(I217:P217,{1,2,3,4,5}))</f>
        <v>0</v>
      </c>
      <c r="R217" s="30">
        <f>IFERROR(VLOOKUP(C217,kolo9!$C$6:$H$137,6,0),0)</f>
        <v>0</v>
      </c>
      <c r="S217" s="27">
        <f>IFERROR(VLOOKUP(C217,kolo10!$C$6:$H$134,6,0),0)</f>
        <v>0</v>
      </c>
      <c r="T217" s="27">
        <f>IFERROR(VLOOKUP(C217,kolo11!$C$6:$H$137,6,0),0)</f>
        <v>0</v>
      </c>
      <c r="U217" s="31">
        <f>IFERROR(VLOOKUP(C217,kolo12!$C$6:$H$137,6,0),0)</f>
        <v>0</v>
      </c>
      <c r="V217" s="31">
        <f>IFERROR(VLOOKUP(C217,kolo13!$C$6:$H$140,6,0),0)</f>
        <v>0</v>
      </c>
      <c r="W217" s="31">
        <f>IFERROR(VLOOKUP(C217,kolo14!$C$6:$H$131,6,0),0)</f>
        <v>0</v>
      </c>
      <c r="X217" s="31">
        <f>IFERROR(VLOOKUP(C217,kolo15!$C$6:$H$144,6,0),0)</f>
        <v>0</v>
      </c>
      <c r="Y217" s="32">
        <f>IFERROR(VLOOKUP(C217,kolo16!$C$6:$H$131,6,0),0)</f>
        <v>0</v>
      </c>
      <c r="Z217" s="33">
        <f t="array" ref="Z217">SUM(LARGE(R217:Y217,{1,2,3,4,5}))</f>
        <v>0</v>
      </c>
      <c r="AA217" s="30">
        <f>IFERROR(VLOOKUP(C217,kolo17!$C$6:$H$200,6,0),0)</f>
        <v>0</v>
      </c>
      <c r="AB217" s="27">
        <f>IFERROR(VLOOKUP(C217,kolo18!$C$6:$H$131,6,0),0)</f>
        <v>0</v>
      </c>
      <c r="AC217" s="27">
        <f>IFERROR(VLOOKUP(C217,kolo19!$C$6:$H$132,6,0),0)</f>
        <v>0</v>
      </c>
      <c r="AD217" s="31">
        <f>IFERROR(VLOOKUP(C217,kolo20!$C$6:$H$200,6,0),0)</f>
        <v>0</v>
      </c>
      <c r="AE217" s="31">
        <f>IFERROR(VLOOKUP(C217,kolo21!$C$6:$H$200,6,0),0)</f>
        <v>0</v>
      </c>
      <c r="AF217" s="31">
        <f>IFERROR(VLOOKUP(C217,kolo22!$C$6:$H$200,6,0),0)</f>
        <v>0</v>
      </c>
      <c r="AG217" s="31">
        <f>IFERROR(VLOOKUP(C217,kolo23!$C$6:$H$200,6,0),0)</f>
        <v>0</v>
      </c>
      <c r="AH217" s="32">
        <f>IFERROR(VLOOKUP(C217,kolo24!$C$6:$H$200,6,0),0)</f>
        <v>0</v>
      </c>
      <c r="AI217" s="33">
        <f t="array" ref="AI217">SUM(LARGE(AA217:AH217,{1,2,3,4,5}))</f>
        <v>0</v>
      </c>
      <c r="AJ217" s="30">
        <f>IFERROR(VLOOKUP(C217,kolo25!$C$6:$H$200,6,0),0)</f>
        <v>0</v>
      </c>
      <c r="AK217" s="27">
        <f>IFERROR(VLOOKUP(C217,kolo26!$C$6:$H$200,6,0),0)</f>
        <v>0</v>
      </c>
      <c r="AL217" s="27">
        <f>IFERROR(VLOOKUP(C217,kolo27!$C$6:$H$200,6,0),0)</f>
        <v>0</v>
      </c>
      <c r="AM217" s="31">
        <f>IFERROR(VLOOKUP(C217,kolo28!$C$6:$H$200,6,0),0)</f>
        <v>0</v>
      </c>
      <c r="AN217" s="31">
        <f>IFERROR(VLOOKUP(C217,kolo29!$C$6:$H$200,6,0),0)</f>
        <v>0</v>
      </c>
      <c r="AO217" s="31">
        <f>IFERROR(VLOOKUP(C217,kolo30!$C$6:$H$200,6,0),0)</f>
        <v>0</v>
      </c>
      <c r="AP217" s="31">
        <f>IFERROR(VLOOKUP(C217,kolo31!$C$6:$H$200,6,0),0)</f>
        <v>0</v>
      </c>
      <c r="AQ217" s="34">
        <f>IFERROR(VLOOKUP(C217,kolo32!$C$6:$H$200,6,0),0)</f>
        <v>0</v>
      </c>
      <c r="AR217" s="35">
        <f t="array" ref="AR217">SUM(LARGE(AJ217:AQ217,{1,2,3,4,5}))</f>
        <v>0</v>
      </c>
      <c r="AS217" s="36">
        <f>Q217+Z217+AI217+AR217</f>
        <v>0</v>
      </c>
    </row>
    <row r="218" spans="1:45" ht="20.399999999999999" hidden="1">
      <c r="A218" s="18">
        <f t="shared" si="6"/>
        <v>16</v>
      </c>
      <c r="B218" s="19" t="s">
        <v>49</v>
      </c>
      <c r="C218" s="20" t="str">
        <f>Popis!A216</f>
        <v>Pukšić Maja</v>
      </c>
      <c r="D218" s="21">
        <f>Popis!B216</f>
        <v>1981</v>
      </c>
      <c r="E218" s="22" t="str">
        <f>LEFT(F218)</f>
        <v>Ž</v>
      </c>
      <c r="F218" s="23" t="str">
        <f>Popis!E216</f>
        <v>Ž40</v>
      </c>
      <c r="G218" s="24" t="s">
        <v>50</v>
      </c>
      <c r="H218" s="25">
        <f>1 + COUNTIFS($AS$6:$AS$950,"&gt;" &amp;$AS218, $F$6:$F$950, $F218)</f>
        <v>3</v>
      </c>
      <c r="I218" s="26">
        <f>IFERROR(VLOOKUP(C218,kolo1!$C$6:$H$128,6,0),0)</f>
        <v>0</v>
      </c>
      <c r="J218" s="27">
        <f>IFERROR(VLOOKUP(C218,kolo2!$C$6:$H$200,6,0),0)</f>
        <v>0</v>
      </c>
      <c r="K218" s="27">
        <f>IFERROR(VLOOKUP(C218,kolo3!$C$6:$H$142,6,0),0)</f>
        <v>0</v>
      </c>
      <c r="L218" s="27">
        <f>IFERROR(VLOOKUP(C218,kolo4!$C$6:$H$147,6,0),0)</f>
        <v>0</v>
      </c>
      <c r="M218" s="27">
        <f>IFERROR(VLOOKUP(C218,kolo5!$C$6:$H$144,6,0),0)</f>
        <v>0</v>
      </c>
      <c r="N218" s="27">
        <f>IFERROR(VLOOKUP(C218,kolo6!$C$6:$H$141,6,0),0)</f>
        <v>0</v>
      </c>
      <c r="O218" s="27">
        <f>IFERROR(VLOOKUP(C218,kolo7!$C$6:$H$124,6,0),0)</f>
        <v>0</v>
      </c>
      <c r="P218" s="28">
        <f>IFERROR(VLOOKUP(C218,kolo8!$C$6:$H$132,6,0),0)</f>
        <v>0</v>
      </c>
      <c r="Q218" s="29">
        <f t="array" ref="Q218">SUM(LARGE(I218:P218,{1,2,3,4,5}))</f>
        <v>0</v>
      </c>
      <c r="R218" s="30">
        <f>IFERROR(VLOOKUP(C218,kolo9!$C$6:$H$137,6,0),0)</f>
        <v>0</v>
      </c>
      <c r="S218" s="27">
        <f>IFERROR(VLOOKUP(C218,kolo10!$C$6:$H$134,6,0),0)</f>
        <v>0</v>
      </c>
      <c r="T218" s="27">
        <f>IFERROR(VLOOKUP(C218,kolo11!$C$6:$H$137,6,0),0)</f>
        <v>0</v>
      </c>
      <c r="U218" s="31">
        <f>IFERROR(VLOOKUP(C218,kolo12!$C$6:$H$137,6,0),0)</f>
        <v>0</v>
      </c>
      <c r="V218" s="31">
        <f>IFERROR(VLOOKUP(C218,kolo13!$C$6:$H$140,6,0),0)</f>
        <v>0</v>
      </c>
      <c r="W218" s="31">
        <f>IFERROR(VLOOKUP(C218,kolo14!$C$6:$H$131,6,0),0)</f>
        <v>0</v>
      </c>
      <c r="X218" s="31">
        <f>IFERROR(VLOOKUP(C218,kolo15!$C$6:$H$144,6,0),0)</f>
        <v>0</v>
      </c>
      <c r="Y218" s="32">
        <f>IFERROR(VLOOKUP(C218,kolo16!$C$6:$H$131,6,0),0)</f>
        <v>0</v>
      </c>
      <c r="Z218" s="33">
        <f t="array" ref="Z218">SUM(LARGE(R218:Y218,{1,2,3,4,5}))</f>
        <v>0</v>
      </c>
      <c r="AA218" s="30">
        <f>IFERROR(VLOOKUP(C218,kolo17!$C$6:$H$200,6,0),0)</f>
        <v>0</v>
      </c>
      <c r="AB218" s="27">
        <f>IFERROR(VLOOKUP(C218,kolo18!$C$6:$H$131,6,0),0)</f>
        <v>0</v>
      </c>
      <c r="AC218" s="27">
        <f>IFERROR(VLOOKUP(C218,kolo19!$C$6:$H$132,6,0),0)</f>
        <v>0</v>
      </c>
      <c r="AD218" s="31">
        <f>IFERROR(VLOOKUP(C218,kolo20!$C$6:$H$200,6,0),0)</f>
        <v>0</v>
      </c>
      <c r="AE218" s="31">
        <f>IFERROR(VLOOKUP(C218,kolo21!$C$6:$H$200,6,0),0)</f>
        <v>0</v>
      </c>
      <c r="AF218" s="31">
        <f>IFERROR(VLOOKUP(C218,kolo22!$C$6:$H$200,6,0),0)</f>
        <v>0</v>
      </c>
      <c r="AG218" s="31">
        <f>IFERROR(VLOOKUP(C218,kolo23!$C$6:$H$200,6,0),0)</f>
        <v>0</v>
      </c>
      <c r="AH218" s="32">
        <f>IFERROR(VLOOKUP(C218,kolo24!$C$6:$H$200,6,0),0)</f>
        <v>0</v>
      </c>
      <c r="AI218" s="33">
        <f t="array" ref="AI218">SUM(LARGE(AA218:AH218,{1,2,3,4,5}))</f>
        <v>0</v>
      </c>
      <c r="AJ218" s="30">
        <f>IFERROR(VLOOKUP(C218,kolo25!$C$6:$H$200,6,0),0)</f>
        <v>0</v>
      </c>
      <c r="AK218" s="27">
        <f>IFERROR(VLOOKUP(C218,kolo26!$C$6:$H$200,6,0),0)</f>
        <v>0</v>
      </c>
      <c r="AL218" s="27">
        <f>IFERROR(VLOOKUP(C218,kolo27!$C$6:$H$200,6,0),0)</f>
        <v>0</v>
      </c>
      <c r="AM218" s="31">
        <f>IFERROR(VLOOKUP(C218,kolo28!$C$6:$H$200,6,0),0)</f>
        <v>0</v>
      </c>
      <c r="AN218" s="31">
        <f>IFERROR(VLOOKUP(C218,kolo29!$C$6:$H$200,6,0),0)</f>
        <v>0</v>
      </c>
      <c r="AO218" s="31">
        <f>IFERROR(VLOOKUP(C218,kolo30!$C$6:$H$200,6,0),0)</f>
        <v>0</v>
      </c>
      <c r="AP218" s="31">
        <f>IFERROR(VLOOKUP(C218,kolo31!$C$6:$H$200,6,0),0)</f>
        <v>0</v>
      </c>
      <c r="AQ218" s="34">
        <f>IFERROR(VLOOKUP(C218,kolo32!$C$6:$H$200,6,0),0)</f>
        <v>0</v>
      </c>
      <c r="AR218" s="35">
        <f t="array" ref="AR218">SUM(LARGE(AJ218:AQ218,{1,2,3,4,5}))</f>
        <v>0</v>
      </c>
      <c r="AS218" s="36">
        <f>Q218+Z218+AI218+AR218</f>
        <v>0</v>
      </c>
    </row>
    <row r="219" spans="1:45" ht="20.399999999999999" hidden="1">
      <c r="A219" s="18">
        <f t="shared" si="6"/>
        <v>88</v>
      </c>
      <c r="B219" s="19" t="s">
        <v>49</v>
      </c>
      <c r="C219" s="20" t="str">
        <f>Popis!A217</f>
        <v>Rajčević Edo</v>
      </c>
      <c r="D219" s="21">
        <f>Popis!B217</f>
        <v>1981</v>
      </c>
      <c r="E219" s="22" t="str">
        <f>LEFT(F219)</f>
        <v>M</v>
      </c>
      <c r="F219" s="23" t="str">
        <f>Popis!E217</f>
        <v>M40</v>
      </c>
      <c r="G219" s="24" t="s">
        <v>50</v>
      </c>
      <c r="H219" s="25">
        <f>1 + COUNTIFS($AS$6:$AS$950,"&gt;" &amp;$AS219, $F$6:$F$950, $F219)</f>
        <v>17</v>
      </c>
      <c r="I219" s="26">
        <f>IFERROR(VLOOKUP(C219,kolo1!$C$6:$H$128,6,0),0)</f>
        <v>0</v>
      </c>
      <c r="J219" s="27">
        <f>IFERROR(VLOOKUP(C219,kolo2!$C$6:$H$200,6,0),0)</f>
        <v>0</v>
      </c>
      <c r="K219" s="27">
        <f>IFERROR(VLOOKUP(C219,kolo3!$C$6:$H$142,6,0),0)</f>
        <v>0</v>
      </c>
      <c r="L219" s="27">
        <f>IFERROR(VLOOKUP(C219,kolo4!$C$6:$H$147,6,0),0)</f>
        <v>0</v>
      </c>
      <c r="M219" s="27">
        <f>IFERROR(VLOOKUP(C219,kolo5!$C$6:$H$144,6,0),0)</f>
        <v>0</v>
      </c>
      <c r="N219" s="27">
        <f>IFERROR(VLOOKUP(C219,kolo6!$C$6:$H$141,6,0),0)</f>
        <v>0</v>
      </c>
      <c r="O219" s="27">
        <f>IFERROR(VLOOKUP(C219,kolo7!$C$6:$H$124,6,0),0)</f>
        <v>0</v>
      </c>
      <c r="P219" s="28">
        <f>IFERROR(VLOOKUP(C219,kolo8!$C$6:$H$132,6,0),0)</f>
        <v>0</v>
      </c>
      <c r="Q219" s="29">
        <f t="array" ref="Q219">SUM(LARGE(I219:P219,{1,2,3,4,5}))</f>
        <v>0</v>
      </c>
      <c r="R219" s="30">
        <f>IFERROR(VLOOKUP(C219,kolo9!$C$6:$H$137,6,0),0)</f>
        <v>0</v>
      </c>
      <c r="S219" s="27">
        <f>IFERROR(VLOOKUP(C219,kolo10!$C$6:$H$134,6,0),0)</f>
        <v>0</v>
      </c>
      <c r="T219" s="27">
        <f>IFERROR(VLOOKUP(C219,kolo11!$C$6:$H$137,6,0),0)</f>
        <v>0</v>
      </c>
      <c r="U219" s="31">
        <f>IFERROR(VLOOKUP(C219,kolo12!$C$6:$H$137,6,0),0)</f>
        <v>0</v>
      </c>
      <c r="V219" s="31">
        <f>IFERROR(VLOOKUP(C219,kolo13!$C$6:$H$140,6,0),0)</f>
        <v>0</v>
      </c>
      <c r="W219" s="31">
        <f>IFERROR(VLOOKUP(C219,kolo14!$C$6:$H$131,6,0),0)</f>
        <v>0</v>
      </c>
      <c r="X219" s="31">
        <f>IFERROR(VLOOKUP(C219,kolo15!$C$6:$H$144,6,0),0)</f>
        <v>0</v>
      </c>
      <c r="Y219" s="32">
        <f>IFERROR(VLOOKUP(C219,kolo16!$C$6:$H$131,6,0),0)</f>
        <v>0</v>
      </c>
      <c r="Z219" s="33">
        <f t="array" ref="Z219">SUM(LARGE(R219:Y219,{1,2,3,4,5}))</f>
        <v>0</v>
      </c>
      <c r="AA219" s="30">
        <f>IFERROR(VLOOKUP(C219,kolo17!$C$6:$H$200,6,0),0)</f>
        <v>0</v>
      </c>
      <c r="AB219" s="27">
        <f>IFERROR(VLOOKUP(C219,kolo18!$C$6:$H$131,6,0),0)</f>
        <v>0</v>
      </c>
      <c r="AC219" s="27">
        <f>IFERROR(VLOOKUP(C219,kolo19!$C$6:$H$132,6,0),0)</f>
        <v>0</v>
      </c>
      <c r="AD219" s="31">
        <f>IFERROR(VLOOKUP(C219,kolo20!$C$6:$H$200,6,0),0)</f>
        <v>0</v>
      </c>
      <c r="AE219" s="31">
        <f>IFERROR(VLOOKUP(C219,kolo21!$C$6:$H$200,6,0),0)</f>
        <v>0</v>
      </c>
      <c r="AF219" s="31">
        <f>IFERROR(VLOOKUP(C219,kolo22!$C$6:$H$200,6,0),0)</f>
        <v>0</v>
      </c>
      <c r="AG219" s="31">
        <f>IFERROR(VLOOKUP(C219,kolo23!$C$6:$H$200,6,0),0)</f>
        <v>0</v>
      </c>
      <c r="AH219" s="32">
        <f>IFERROR(VLOOKUP(C219,kolo24!$C$6:$H$200,6,0),0)</f>
        <v>0</v>
      </c>
      <c r="AI219" s="33">
        <f t="array" ref="AI219">SUM(LARGE(AA219:AH219,{1,2,3,4,5}))</f>
        <v>0</v>
      </c>
      <c r="AJ219" s="30">
        <f>IFERROR(VLOOKUP(C219,kolo25!$C$6:$H$200,6,0),0)</f>
        <v>0</v>
      </c>
      <c r="AK219" s="27">
        <f>IFERROR(VLOOKUP(C219,kolo26!$C$6:$H$200,6,0),0)</f>
        <v>0</v>
      </c>
      <c r="AL219" s="27">
        <f>IFERROR(VLOOKUP(C219,kolo27!$C$6:$H$200,6,0),0)</f>
        <v>0</v>
      </c>
      <c r="AM219" s="31">
        <f>IFERROR(VLOOKUP(C219,kolo28!$C$6:$H$200,6,0),0)</f>
        <v>0</v>
      </c>
      <c r="AN219" s="31">
        <f>IFERROR(VLOOKUP(C219,kolo29!$C$6:$H$200,6,0),0)</f>
        <v>0</v>
      </c>
      <c r="AO219" s="31">
        <f>IFERROR(VLOOKUP(C219,kolo30!$C$6:$H$200,6,0),0)</f>
        <v>0</v>
      </c>
      <c r="AP219" s="31">
        <f>IFERROR(VLOOKUP(C219,kolo31!$C$6:$H$200,6,0),0)</f>
        <v>0</v>
      </c>
      <c r="AQ219" s="34">
        <f>IFERROR(VLOOKUP(C219,kolo32!$C$6:$H$200,6,0),0)</f>
        <v>0</v>
      </c>
      <c r="AR219" s="35">
        <f t="array" ref="AR219">SUM(LARGE(AJ219:AQ219,{1,2,3,4,5}))</f>
        <v>0</v>
      </c>
      <c r="AS219" s="36">
        <f>Q219+Z219+AI219+AR219</f>
        <v>0</v>
      </c>
    </row>
    <row r="220" spans="1:45" ht="20.399999999999999" hidden="1">
      <c r="A220" s="18">
        <f t="shared" si="6"/>
        <v>88</v>
      </c>
      <c r="B220" s="19" t="s">
        <v>49</v>
      </c>
      <c r="C220" s="20" t="str">
        <f>Popis!A218</f>
        <v>Reder Mateo</v>
      </c>
      <c r="D220" s="21">
        <f>Popis!B218</f>
        <v>0</v>
      </c>
      <c r="E220" s="22" t="str">
        <f>LEFT(F220)</f>
        <v>M</v>
      </c>
      <c r="F220" s="23" t="str">
        <f>Popis!E218</f>
        <v>Mun</v>
      </c>
      <c r="G220" s="24" t="s">
        <v>50</v>
      </c>
      <c r="H220" s="25">
        <f>1 + COUNTIFS($AS$6:$AS$950,"&gt;" &amp;$AS220, $F$6:$F$950, $F220)</f>
        <v>8</v>
      </c>
      <c r="I220" s="26">
        <f>IFERROR(VLOOKUP(C220,kolo1!$C$6:$H$128,6,0),0)</f>
        <v>0</v>
      </c>
      <c r="J220" s="27">
        <f>IFERROR(VLOOKUP(C220,kolo2!$C$6:$H$200,6,0),0)</f>
        <v>0</v>
      </c>
      <c r="K220" s="27">
        <f>IFERROR(VLOOKUP(C220,kolo3!$C$6:$H$142,6,0),0)</f>
        <v>0</v>
      </c>
      <c r="L220" s="27">
        <f>IFERROR(VLOOKUP(C220,kolo4!$C$6:$H$147,6,0),0)</f>
        <v>0</v>
      </c>
      <c r="M220" s="27">
        <f>IFERROR(VLOOKUP(C220,kolo5!$C$6:$H$144,6,0),0)</f>
        <v>0</v>
      </c>
      <c r="N220" s="27">
        <f>IFERROR(VLOOKUP(C220,kolo6!$C$6:$H$141,6,0),0)</f>
        <v>0</v>
      </c>
      <c r="O220" s="27">
        <f>IFERROR(VLOOKUP(C220,kolo7!$C$6:$H$124,6,0),0)</f>
        <v>0</v>
      </c>
      <c r="P220" s="28">
        <f>IFERROR(VLOOKUP(C220,kolo8!$C$6:$H$132,6,0),0)</f>
        <v>0</v>
      </c>
      <c r="Q220" s="29">
        <f t="array" ref="Q220">SUM(LARGE(I220:P220,{1,2,3,4,5}))</f>
        <v>0</v>
      </c>
      <c r="R220" s="30">
        <f>IFERROR(VLOOKUP(C220,kolo9!$C$6:$H$137,6,0),0)</f>
        <v>0</v>
      </c>
      <c r="S220" s="27">
        <f>IFERROR(VLOOKUP(C220,kolo10!$C$6:$H$134,6,0),0)</f>
        <v>0</v>
      </c>
      <c r="T220" s="27">
        <f>IFERROR(VLOOKUP(C220,kolo11!$C$6:$H$137,6,0),0)</f>
        <v>0</v>
      </c>
      <c r="U220" s="31">
        <f>IFERROR(VLOOKUP(C220,kolo12!$C$6:$H$137,6,0),0)</f>
        <v>0</v>
      </c>
      <c r="V220" s="31">
        <f>IFERROR(VLOOKUP(C220,kolo13!$C$6:$H$140,6,0),0)</f>
        <v>0</v>
      </c>
      <c r="W220" s="31">
        <f>IFERROR(VLOOKUP(C220,kolo14!$C$6:$H$131,6,0),0)</f>
        <v>0</v>
      </c>
      <c r="X220" s="31">
        <f>IFERROR(VLOOKUP(C220,kolo15!$C$6:$H$144,6,0),0)</f>
        <v>0</v>
      </c>
      <c r="Y220" s="32">
        <f>IFERROR(VLOOKUP(C220,kolo16!$C$6:$H$131,6,0),0)</f>
        <v>0</v>
      </c>
      <c r="Z220" s="33">
        <f t="array" ref="Z220">SUM(LARGE(R220:Y220,{1,2,3,4,5}))</f>
        <v>0</v>
      </c>
      <c r="AA220" s="30">
        <f>IFERROR(VLOOKUP(C220,kolo17!$C$6:$H$200,6,0),0)</f>
        <v>0</v>
      </c>
      <c r="AB220" s="27">
        <f>IFERROR(VLOOKUP(C220,kolo18!$C$6:$H$131,6,0),0)</f>
        <v>0</v>
      </c>
      <c r="AC220" s="27">
        <f>IFERROR(VLOOKUP(C220,kolo19!$C$6:$H$132,6,0),0)</f>
        <v>0</v>
      </c>
      <c r="AD220" s="31">
        <f>IFERROR(VLOOKUP(C220,kolo20!$C$6:$H$200,6,0),0)</f>
        <v>0</v>
      </c>
      <c r="AE220" s="31">
        <f>IFERROR(VLOOKUP(C220,kolo21!$C$6:$H$200,6,0),0)</f>
        <v>0</v>
      </c>
      <c r="AF220" s="31">
        <f>IFERROR(VLOOKUP(C220,kolo22!$C$6:$H$200,6,0),0)</f>
        <v>0</v>
      </c>
      <c r="AG220" s="31">
        <f>IFERROR(VLOOKUP(C220,kolo23!$C$6:$H$200,6,0),0)</f>
        <v>0</v>
      </c>
      <c r="AH220" s="32">
        <f>IFERROR(VLOOKUP(C220,kolo24!$C$6:$H$200,6,0),0)</f>
        <v>0</v>
      </c>
      <c r="AI220" s="33">
        <f t="array" ref="AI220">SUM(LARGE(AA220:AH220,{1,2,3,4,5}))</f>
        <v>0</v>
      </c>
      <c r="AJ220" s="30">
        <f>IFERROR(VLOOKUP(C220,kolo25!$C$6:$H$200,6,0),0)</f>
        <v>0</v>
      </c>
      <c r="AK220" s="27">
        <f>IFERROR(VLOOKUP(C220,kolo26!$C$6:$H$200,6,0),0)</f>
        <v>0</v>
      </c>
      <c r="AL220" s="27">
        <f>IFERROR(VLOOKUP(C220,kolo27!$C$6:$H$200,6,0),0)</f>
        <v>0</v>
      </c>
      <c r="AM220" s="31">
        <f>IFERROR(VLOOKUP(C220,kolo28!$C$6:$H$200,6,0),0)</f>
        <v>0</v>
      </c>
      <c r="AN220" s="31">
        <f>IFERROR(VLOOKUP(C220,kolo29!$C$6:$H$200,6,0),0)</f>
        <v>0</v>
      </c>
      <c r="AO220" s="31">
        <f>IFERROR(VLOOKUP(C220,kolo30!$C$6:$H$200,6,0),0)</f>
        <v>0</v>
      </c>
      <c r="AP220" s="31">
        <f>IFERROR(VLOOKUP(C220,kolo31!$C$6:$H$200,6,0),0)</f>
        <v>0</v>
      </c>
      <c r="AQ220" s="34">
        <f>IFERROR(VLOOKUP(C220,kolo32!$C$6:$H$200,6,0),0)</f>
        <v>0</v>
      </c>
      <c r="AR220" s="35">
        <f t="array" ref="AR220">SUM(LARGE(AJ220:AQ220,{1,2,3,4,5}))</f>
        <v>0</v>
      </c>
      <c r="AS220" s="36">
        <f>Q220+Z220+AI220+AR220</f>
        <v>0</v>
      </c>
    </row>
    <row r="221" spans="1:45" ht="20.399999999999999" hidden="1">
      <c r="A221" s="18">
        <f t="shared" si="6"/>
        <v>16</v>
      </c>
      <c r="B221" s="19" t="s">
        <v>49</v>
      </c>
      <c r="C221" s="20" t="str">
        <f>Popis!A219</f>
        <v>Rumbočić Katica</v>
      </c>
      <c r="D221" s="21">
        <f>Popis!B219</f>
        <v>1976</v>
      </c>
      <c r="E221" s="22" t="str">
        <f>LEFT(F221)</f>
        <v>Ž</v>
      </c>
      <c r="F221" s="23" t="str">
        <f>Popis!E219</f>
        <v>Ž45</v>
      </c>
      <c r="G221" s="24" t="s">
        <v>50</v>
      </c>
      <c r="H221" s="25">
        <f>1 + COUNTIFS($AS$6:$AS$950,"&gt;" &amp;$AS221, $F$6:$F$950, $F221)</f>
        <v>4</v>
      </c>
      <c r="I221" s="26">
        <f>IFERROR(VLOOKUP(C221,kolo1!$C$6:$H$128,6,0),0)</f>
        <v>0</v>
      </c>
      <c r="J221" s="27">
        <f>IFERROR(VLOOKUP(C221,kolo2!$C$6:$H$200,6,0),0)</f>
        <v>0</v>
      </c>
      <c r="K221" s="27">
        <f>IFERROR(VLOOKUP(C221,kolo3!$C$6:$H$142,6,0),0)</f>
        <v>0</v>
      </c>
      <c r="L221" s="27">
        <f>IFERROR(VLOOKUP(C221,kolo4!$C$6:$H$147,6,0),0)</f>
        <v>0</v>
      </c>
      <c r="M221" s="27">
        <f>IFERROR(VLOOKUP(C221,kolo5!$C$6:$H$144,6,0),0)</f>
        <v>0</v>
      </c>
      <c r="N221" s="27">
        <f>IFERROR(VLOOKUP(C221,kolo6!$C$6:$H$141,6,0),0)</f>
        <v>0</v>
      </c>
      <c r="O221" s="27">
        <f>IFERROR(VLOOKUP(C221,kolo7!$C$6:$H$124,6,0),0)</f>
        <v>0</v>
      </c>
      <c r="P221" s="28">
        <f>IFERROR(VLOOKUP(C221,kolo8!$C$6:$H$132,6,0),0)</f>
        <v>0</v>
      </c>
      <c r="Q221" s="29">
        <f t="array" ref="Q221">SUM(LARGE(I221:P221,{1,2,3,4,5}))</f>
        <v>0</v>
      </c>
      <c r="R221" s="30">
        <f>IFERROR(VLOOKUP(C221,kolo9!$C$6:$H$137,6,0),0)</f>
        <v>0</v>
      </c>
      <c r="S221" s="27">
        <f>IFERROR(VLOOKUP(C221,kolo10!$C$6:$H$134,6,0),0)</f>
        <v>0</v>
      </c>
      <c r="T221" s="27">
        <f>IFERROR(VLOOKUP(C221,kolo11!$C$6:$H$137,6,0),0)</f>
        <v>0</v>
      </c>
      <c r="U221" s="31">
        <f>IFERROR(VLOOKUP(C221,kolo12!$C$6:$H$137,6,0),0)</f>
        <v>0</v>
      </c>
      <c r="V221" s="31">
        <f>IFERROR(VLOOKUP(C221,kolo13!$C$6:$H$140,6,0),0)</f>
        <v>0</v>
      </c>
      <c r="W221" s="31">
        <f>IFERROR(VLOOKUP(C221,kolo14!$C$6:$H$131,6,0),0)</f>
        <v>0</v>
      </c>
      <c r="X221" s="31">
        <f>IFERROR(VLOOKUP(C221,kolo15!$C$6:$H$144,6,0),0)</f>
        <v>0</v>
      </c>
      <c r="Y221" s="32">
        <f>IFERROR(VLOOKUP(C221,kolo16!$C$6:$H$131,6,0),0)</f>
        <v>0</v>
      </c>
      <c r="Z221" s="33">
        <f t="array" ref="Z221">SUM(LARGE(R221:Y221,{1,2,3,4,5}))</f>
        <v>0</v>
      </c>
      <c r="AA221" s="30">
        <f>IFERROR(VLOOKUP(C221,kolo17!$C$6:$H$200,6,0),0)</f>
        <v>0</v>
      </c>
      <c r="AB221" s="27">
        <f>IFERROR(VLOOKUP(C221,kolo18!$C$6:$H$131,6,0),0)</f>
        <v>0</v>
      </c>
      <c r="AC221" s="27">
        <f>IFERROR(VLOOKUP(C221,kolo19!$C$6:$H$132,6,0),0)</f>
        <v>0</v>
      </c>
      <c r="AD221" s="31">
        <f>IFERROR(VLOOKUP(C221,kolo20!$C$6:$H$200,6,0),0)</f>
        <v>0</v>
      </c>
      <c r="AE221" s="31">
        <f>IFERROR(VLOOKUP(C221,kolo21!$C$6:$H$200,6,0),0)</f>
        <v>0</v>
      </c>
      <c r="AF221" s="31">
        <f>IFERROR(VLOOKUP(C221,kolo22!$C$6:$H$200,6,0),0)</f>
        <v>0</v>
      </c>
      <c r="AG221" s="31">
        <f>IFERROR(VLOOKUP(C221,kolo23!$C$6:$H$200,6,0),0)</f>
        <v>0</v>
      </c>
      <c r="AH221" s="32">
        <f>IFERROR(VLOOKUP(C221,kolo24!$C$6:$H$200,6,0),0)</f>
        <v>0</v>
      </c>
      <c r="AI221" s="33">
        <f t="array" ref="AI221">SUM(LARGE(AA221:AH221,{1,2,3,4,5}))</f>
        <v>0</v>
      </c>
      <c r="AJ221" s="30">
        <f>IFERROR(VLOOKUP(C221,kolo25!$C$6:$H$200,6,0),0)</f>
        <v>0</v>
      </c>
      <c r="AK221" s="27">
        <f>IFERROR(VLOOKUP(C221,kolo26!$C$6:$H$200,6,0),0)</f>
        <v>0</v>
      </c>
      <c r="AL221" s="27">
        <f>IFERROR(VLOOKUP(C221,kolo27!$C$6:$H$200,6,0),0)</f>
        <v>0</v>
      </c>
      <c r="AM221" s="31">
        <f>IFERROR(VLOOKUP(C221,kolo28!$C$6:$H$200,6,0),0)</f>
        <v>0</v>
      </c>
      <c r="AN221" s="31">
        <f>IFERROR(VLOOKUP(C221,kolo29!$C$6:$H$200,6,0),0)</f>
        <v>0</v>
      </c>
      <c r="AO221" s="31">
        <f>IFERROR(VLOOKUP(C221,kolo30!$C$6:$H$200,6,0),0)</f>
        <v>0</v>
      </c>
      <c r="AP221" s="31">
        <f>IFERROR(VLOOKUP(C221,kolo31!$C$6:$H$200,6,0),0)</f>
        <v>0</v>
      </c>
      <c r="AQ221" s="34">
        <f>IFERROR(VLOOKUP(C221,kolo32!$C$6:$H$200,6,0),0)</f>
        <v>0</v>
      </c>
      <c r="AR221" s="35">
        <f t="array" ref="AR221">SUM(LARGE(AJ221:AQ221,{1,2,3,4,5}))</f>
        <v>0</v>
      </c>
      <c r="AS221" s="36">
        <f>Q221+Z221+AI221+AR221</f>
        <v>0</v>
      </c>
    </row>
    <row r="222" spans="1:45" ht="20.399999999999999" hidden="1">
      <c r="A222" s="18">
        <f t="shared" si="6"/>
        <v>88</v>
      </c>
      <c r="B222" s="19" t="s">
        <v>49</v>
      </c>
      <c r="C222" s="20" t="str">
        <f>Popis!A220</f>
        <v>Rupčić Marino</v>
      </c>
      <c r="D222" s="21">
        <f>Popis!B220</f>
        <v>0</v>
      </c>
      <c r="E222" s="22" t="str">
        <f>LEFT(F222)</f>
        <v>M</v>
      </c>
      <c r="F222" s="23" t="str">
        <f>Popis!E220</f>
        <v>Mun</v>
      </c>
      <c r="G222" s="24" t="s">
        <v>50</v>
      </c>
      <c r="H222" s="25">
        <f>1 + COUNTIFS($AS$6:$AS$950,"&gt;" &amp;$AS222, $F$6:$F$950, $F222)</f>
        <v>8</v>
      </c>
      <c r="I222" s="26">
        <f>IFERROR(VLOOKUP(C222,kolo1!$C$6:$H$128,6,0),0)</f>
        <v>0</v>
      </c>
      <c r="J222" s="27">
        <f>IFERROR(VLOOKUP(C222,kolo2!$C$6:$H$200,6,0),0)</f>
        <v>0</v>
      </c>
      <c r="K222" s="27">
        <f>IFERROR(VLOOKUP(C222,kolo3!$C$6:$H$142,6,0),0)</f>
        <v>0</v>
      </c>
      <c r="L222" s="27">
        <f>IFERROR(VLOOKUP(C222,kolo4!$C$6:$H$147,6,0),0)</f>
        <v>0</v>
      </c>
      <c r="M222" s="27">
        <f>IFERROR(VLOOKUP(C222,kolo5!$C$6:$H$144,6,0),0)</f>
        <v>0</v>
      </c>
      <c r="N222" s="27">
        <f>IFERROR(VLOOKUP(C222,kolo6!$C$6:$H$141,6,0),0)</f>
        <v>0</v>
      </c>
      <c r="O222" s="27">
        <f>IFERROR(VLOOKUP(C222,kolo7!$C$6:$H$124,6,0),0)</f>
        <v>0</v>
      </c>
      <c r="P222" s="28">
        <f>IFERROR(VLOOKUP(C222,kolo8!$C$6:$H$132,6,0),0)</f>
        <v>0</v>
      </c>
      <c r="Q222" s="29">
        <f t="array" ref="Q222">SUM(LARGE(I222:P222,{1,2,3,4,5}))</f>
        <v>0</v>
      </c>
      <c r="R222" s="30">
        <f>IFERROR(VLOOKUP(C222,kolo9!$C$6:$H$137,6,0),0)</f>
        <v>0</v>
      </c>
      <c r="S222" s="27">
        <f>IFERROR(VLOOKUP(C222,kolo10!$C$6:$H$134,6,0),0)</f>
        <v>0</v>
      </c>
      <c r="T222" s="27">
        <f>IFERROR(VLOOKUP(C222,kolo11!$C$6:$H$137,6,0),0)</f>
        <v>0</v>
      </c>
      <c r="U222" s="31">
        <f>IFERROR(VLOOKUP(C222,kolo12!$C$6:$H$137,6,0),0)</f>
        <v>0</v>
      </c>
      <c r="V222" s="31">
        <f>IFERROR(VLOOKUP(C222,kolo13!$C$6:$H$140,6,0),0)</f>
        <v>0</v>
      </c>
      <c r="W222" s="31">
        <f>IFERROR(VLOOKUP(C222,kolo14!$C$6:$H$131,6,0),0)</f>
        <v>0</v>
      </c>
      <c r="X222" s="31">
        <f>IFERROR(VLOOKUP(C222,kolo15!$C$6:$H$144,6,0),0)</f>
        <v>0</v>
      </c>
      <c r="Y222" s="32">
        <f>IFERROR(VLOOKUP(C222,kolo16!$C$6:$H$131,6,0),0)</f>
        <v>0</v>
      </c>
      <c r="Z222" s="33">
        <f t="array" ref="Z222">SUM(LARGE(R222:Y222,{1,2,3,4,5}))</f>
        <v>0</v>
      </c>
      <c r="AA222" s="30">
        <f>IFERROR(VLOOKUP(C222,kolo17!$C$6:$H$200,6,0),0)</f>
        <v>0</v>
      </c>
      <c r="AB222" s="27">
        <f>IFERROR(VLOOKUP(C222,kolo18!$C$6:$H$131,6,0),0)</f>
        <v>0</v>
      </c>
      <c r="AC222" s="27">
        <f>IFERROR(VLOOKUP(C222,kolo19!$C$6:$H$132,6,0),0)</f>
        <v>0</v>
      </c>
      <c r="AD222" s="31">
        <f>IFERROR(VLOOKUP(C222,kolo20!$C$6:$H$200,6,0),0)</f>
        <v>0</v>
      </c>
      <c r="AE222" s="31">
        <f>IFERROR(VLOOKUP(C222,kolo21!$C$6:$H$200,6,0),0)</f>
        <v>0</v>
      </c>
      <c r="AF222" s="31">
        <f>IFERROR(VLOOKUP(C222,kolo22!$C$6:$H$200,6,0),0)</f>
        <v>0</v>
      </c>
      <c r="AG222" s="31">
        <f>IFERROR(VLOOKUP(C222,kolo23!$C$6:$H$200,6,0),0)</f>
        <v>0</v>
      </c>
      <c r="AH222" s="32">
        <f>IFERROR(VLOOKUP(C222,kolo24!$C$6:$H$200,6,0),0)</f>
        <v>0</v>
      </c>
      <c r="AI222" s="33">
        <f t="array" ref="AI222">SUM(LARGE(AA222:AH222,{1,2,3,4,5}))</f>
        <v>0</v>
      </c>
      <c r="AJ222" s="30">
        <f>IFERROR(VLOOKUP(C222,kolo25!$C$6:$H$200,6,0),0)</f>
        <v>0</v>
      </c>
      <c r="AK222" s="27">
        <f>IFERROR(VLOOKUP(C222,kolo26!$C$6:$H$200,6,0),0)</f>
        <v>0</v>
      </c>
      <c r="AL222" s="27">
        <f>IFERROR(VLOOKUP(C222,kolo27!$C$6:$H$200,6,0),0)</f>
        <v>0</v>
      </c>
      <c r="AM222" s="31">
        <f>IFERROR(VLOOKUP(C222,kolo28!$C$6:$H$200,6,0),0)</f>
        <v>0</v>
      </c>
      <c r="AN222" s="31">
        <f>IFERROR(VLOOKUP(C222,kolo29!$C$6:$H$200,6,0),0)</f>
        <v>0</v>
      </c>
      <c r="AO222" s="31">
        <f>IFERROR(VLOOKUP(C222,kolo30!$C$6:$H$200,6,0),0)</f>
        <v>0</v>
      </c>
      <c r="AP222" s="31">
        <f>IFERROR(VLOOKUP(C222,kolo31!$C$6:$H$200,6,0),0)</f>
        <v>0</v>
      </c>
      <c r="AQ222" s="34">
        <f>IFERROR(VLOOKUP(C222,kolo32!$C$6:$H$200,6,0),0)</f>
        <v>0</v>
      </c>
      <c r="AR222" s="35">
        <f t="array" ref="AR222">SUM(LARGE(AJ222:AQ222,{1,2,3,4,5}))</f>
        <v>0</v>
      </c>
      <c r="AS222" s="36">
        <f>Q222+Z222+AI222+AR222</f>
        <v>0</v>
      </c>
    </row>
    <row r="223" spans="1:45" ht="20.399999999999999" hidden="1">
      <c r="A223" s="18">
        <f t="shared" si="6"/>
        <v>88</v>
      </c>
      <c r="B223" s="19" t="s">
        <v>49</v>
      </c>
      <c r="C223" s="20" t="str">
        <f>Popis!A221</f>
        <v>Sabljić Hrvoje</v>
      </c>
      <c r="D223" s="21">
        <f>Popis!B221</f>
        <v>1987</v>
      </c>
      <c r="E223" s="22" t="str">
        <f>LEFT(F223)</f>
        <v>M</v>
      </c>
      <c r="F223" s="23" t="str">
        <f>Popis!E221</f>
        <v>MS</v>
      </c>
      <c r="G223" s="24" t="s">
        <v>50</v>
      </c>
      <c r="H223" s="25">
        <f>1 + COUNTIFS($AS$6:$AS$950,"&gt;" &amp;$AS223, $F$6:$F$950, $F223)</f>
        <v>16</v>
      </c>
      <c r="I223" s="26">
        <f>IFERROR(VLOOKUP(C223,kolo1!$C$6:$H$128,6,0),0)</f>
        <v>0</v>
      </c>
      <c r="J223" s="27">
        <f>IFERROR(VLOOKUP(C223,kolo2!$C$6:$H$200,6,0),0)</f>
        <v>0</v>
      </c>
      <c r="K223" s="27">
        <f>IFERROR(VLOOKUP(C223,kolo3!$C$6:$H$142,6,0),0)</f>
        <v>0</v>
      </c>
      <c r="L223" s="27">
        <f>IFERROR(VLOOKUP(C223,kolo4!$C$6:$H$147,6,0),0)</f>
        <v>0</v>
      </c>
      <c r="M223" s="27">
        <f>IFERROR(VLOOKUP(C223,kolo5!$C$6:$H$144,6,0),0)</f>
        <v>0</v>
      </c>
      <c r="N223" s="27">
        <f>IFERROR(VLOOKUP(C223,kolo6!$C$6:$H$141,6,0),0)</f>
        <v>0</v>
      </c>
      <c r="O223" s="27">
        <f>IFERROR(VLOOKUP(C223,kolo7!$C$6:$H$124,6,0),0)</f>
        <v>0</v>
      </c>
      <c r="P223" s="28">
        <f>IFERROR(VLOOKUP(C223,kolo8!$C$6:$H$132,6,0),0)</f>
        <v>0</v>
      </c>
      <c r="Q223" s="29">
        <f t="array" ref="Q223">SUM(LARGE(I223:P223,{1,2,3,4,5}))</f>
        <v>0</v>
      </c>
      <c r="R223" s="30">
        <f>IFERROR(VLOOKUP(C223,kolo9!$C$6:$H$137,6,0),0)</f>
        <v>0</v>
      </c>
      <c r="S223" s="27">
        <f>IFERROR(VLOOKUP(C223,kolo10!$C$6:$H$134,6,0),0)</f>
        <v>0</v>
      </c>
      <c r="T223" s="27">
        <f>IFERROR(VLOOKUP(C223,kolo11!$C$6:$H$137,6,0),0)</f>
        <v>0</v>
      </c>
      <c r="U223" s="31">
        <f>IFERROR(VLOOKUP(C223,kolo12!$C$6:$H$137,6,0),0)</f>
        <v>0</v>
      </c>
      <c r="V223" s="31">
        <f>IFERROR(VLOOKUP(C223,kolo13!$C$6:$H$140,6,0),0)</f>
        <v>0</v>
      </c>
      <c r="W223" s="31">
        <f>IFERROR(VLOOKUP(C223,kolo14!$C$6:$H$131,6,0),0)</f>
        <v>0</v>
      </c>
      <c r="X223" s="31">
        <f>IFERROR(VLOOKUP(C223,kolo15!$C$6:$H$144,6,0),0)</f>
        <v>0</v>
      </c>
      <c r="Y223" s="32">
        <f>IFERROR(VLOOKUP(C223,kolo16!$C$6:$H$131,6,0),0)</f>
        <v>0</v>
      </c>
      <c r="Z223" s="33">
        <f t="array" ref="Z223">SUM(LARGE(R223:Y223,{1,2,3,4,5}))</f>
        <v>0</v>
      </c>
      <c r="AA223" s="30">
        <f>IFERROR(VLOOKUP(C223,kolo17!$C$6:$H$200,6,0),0)</f>
        <v>0</v>
      </c>
      <c r="AB223" s="27">
        <f>IFERROR(VLOOKUP(C223,kolo18!$C$6:$H$131,6,0),0)</f>
        <v>0</v>
      </c>
      <c r="AC223" s="27">
        <f>IFERROR(VLOOKUP(C223,kolo19!$C$6:$H$132,6,0),0)</f>
        <v>0</v>
      </c>
      <c r="AD223" s="31">
        <f>IFERROR(VLOOKUP(C223,kolo20!$C$6:$H$200,6,0),0)</f>
        <v>0</v>
      </c>
      <c r="AE223" s="31">
        <f>IFERROR(VLOOKUP(C223,kolo21!$C$6:$H$200,6,0),0)</f>
        <v>0</v>
      </c>
      <c r="AF223" s="31">
        <f>IFERROR(VLOOKUP(C223,kolo22!$C$6:$H$200,6,0),0)</f>
        <v>0</v>
      </c>
      <c r="AG223" s="31">
        <f>IFERROR(VLOOKUP(C223,kolo23!$C$6:$H$200,6,0),0)</f>
        <v>0</v>
      </c>
      <c r="AH223" s="32">
        <f>IFERROR(VLOOKUP(C223,kolo24!$C$6:$H$200,6,0),0)</f>
        <v>0</v>
      </c>
      <c r="AI223" s="33">
        <f t="array" ref="AI223">SUM(LARGE(AA223:AH223,{1,2,3,4,5}))</f>
        <v>0</v>
      </c>
      <c r="AJ223" s="30">
        <f>IFERROR(VLOOKUP(C223,kolo25!$C$6:$H$200,6,0),0)</f>
        <v>0</v>
      </c>
      <c r="AK223" s="27">
        <f>IFERROR(VLOOKUP(C223,kolo26!$C$6:$H$200,6,0),0)</f>
        <v>0</v>
      </c>
      <c r="AL223" s="27">
        <f>IFERROR(VLOOKUP(C223,kolo27!$C$6:$H$200,6,0),0)</f>
        <v>0</v>
      </c>
      <c r="AM223" s="31">
        <f>IFERROR(VLOOKUP(C223,kolo28!$C$6:$H$200,6,0),0)</f>
        <v>0</v>
      </c>
      <c r="AN223" s="31">
        <f>IFERROR(VLOOKUP(C223,kolo29!$C$6:$H$200,6,0),0)</f>
        <v>0</v>
      </c>
      <c r="AO223" s="31">
        <f>IFERROR(VLOOKUP(C223,kolo30!$C$6:$H$200,6,0),0)</f>
        <v>0</v>
      </c>
      <c r="AP223" s="31">
        <f>IFERROR(VLOOKUP(C223,kolo31!$C$6:$H$200,6,0),0)</f>
        <v>0</v>
      </c>
      <c r="AQ223" s="34">
        <f>IFERROR(VLOOKUP(C223,kolo32!$C$6:$H$200,6,0),0)</f>
        <v>0</v>
      </c>
      <c r="AR223" s="35">
        <f t="array" ref="AR223">SUM(LARGE(AJ223:AQ223,{1,2,3,4,5}))</f>
        <v>0</v>
      </c>
      <c r="AS223" s="36">
        <f>Q223+Z223+AI223+AR223</f>
        <v>0</v>
      </c>
    </row>
    <row r="224" spans="1:45" ht="20.399999999999999" hidden="1">
      <c r="A224" s="18">
        <f t="shared" si="6"/>
        <v>16</v>
      </c>
      <c r="B224" s="19" t="s">
        <v>49</v>
      </c>
      <c r="C224" s="20" t="str">
        <f>Popis!A222</f>
        <v>Sakar Vukić Tena</v>
      </c>
      <c r="D224" s="21">
        <f>Popis!B222</f>
        <v>1987</v>
      </c>
      <c r="E224" s="22" t="str">
        <f>LEFT(F224)</f>
        <v>Ž</v>
      </c>
      <c r="F224" s="23" t="str">
        <f>Popis!E222</f>
        <v>ŽS</v>
      </c>
      <c r="G224" s="24" t="s">
        <v>50</v>
      </c>
      <c r="H224" s="25">
        <f>1 + COUNTIFS($AS$6:$AS$950,"&gt;" &amp;$AS224, $F$6:$F$950, $F224)</f>
        <v>6</v>
      </c>
      <c r="I224" s="26">
        <f>IFERROR(VLOOKUP(C224,kolo1!$C$6:$H$128,6,0),0)</f>
        <v>0</v>
      </c>
      <c r="J224" s="27">
        <f>IFERROR(VLOOKUP(C224,kolo2!$C$6:$H$200,6,0),0)</f>
        <v>0</v>
      </c>
      <c r="K224" s="27">
        <f>IFERROR(VLOOKUP(C224,kolo3!$C$6:$H$142,6,0),0)</f>
        <v>0</v>
      </c>
      <c r="L224" s="27">
        <f>IFERROR(VLOOKUP(C224,kolo4!$C$6:$H$147,6,0),0)</f>
        <v>0</v>
      </c>
      <c r="M224" s="27">
        <f>IFERROR(VLOOKUP(C224,kolo5!$C$6:$H$144,6,0),0)</f>
        <v>0</v>
      </c>
      <c r="N224" s="27">
        <f>IFERROR(VLOOKUP(C224,kolo6!$C$6:$H$141,6,0),0)</f>
        <v>0</v>
      </c>
      <c r="O224" s="27">
        <f>IFERROR(VLOOKUP(C224,kolo7!$C$6:$H$124,6,0),0)</f>
        <v>0</v>
      </c>
      <c r="P224" s="28">
        <f>IFERROR(VLOOKUP(C224,kolo8!$C$6:$H$132,6,0),0)</f>
        <v>0</v>
      </c>
      <c r="Q224" s="29">
        <f t="array" ref="Q224">SUM(LARGE(I224:P224,{1,2,3,4,5}))</f>
        <v>0</v>
      </c>
      <c r="R224" s="30">
        <f>IFERROR(VLOOKUP(C224,kolo9!$C$6:$H$137,6,0),0)</f>
        <v>0</v>
      </c>
      <c r="S224" s="27">
        <f>IFERROR(VLOOKUP(C224,kolo10!$C$6:$H$134,6,0),0)</f>
        <v>0</v>
      </c>
      <c r="T224" s="27">
        <f>IFERROR(VLOOKUP(C224,kolo11!$C$6:$H$137,6,0),0)</f>
        <v>0</v>
      </c>
      <c r="U224" s="31">
        <f>IFERROR(VLOOKUP(C224,kolo12!$C$6:$H$137,6,0),0)</f>
        <v>0</v>
      </c>
      <c r="V224" s="31">
        <f>IFERROR(VLOOKUP(C224,kolo13!$C$6:$H$140,6,0),0)</f>
        <v>0</v>
      </c>
      <c r="W224" s="31">
        <f>IFERROR(VLOOKUP(C224,kolo14!$C$6:$H$131,6,0),0)</f>
        <v>0</v>
      </c>
      <c r="X224" s="31">
        <f>IFERROR(VLOOKUP(C224,kolo15!$C$6:$H$144,6,0),0)</f>
        <v>0</v>
      </c>
      <c r="Y224" s="32">
        <f>IFERROR(VLOOKUP(C224,kolo16!$C$6:$H$131,6,0),0)</f>
        <v>0</v>
      </c>
      <c r="Z224" s="33">
        <f t="array" ref="Z224">SUM(LARGE(R224:Y224,{1,2,3,4,5}))</f>
        <v>0</v>
      </c>
      <c r="AA224" s="30">
        <f>IFERROR(VLOOKUP(C224,kolo17!$C$6:$H$200,6,0),0)</f>
        <v>0</v>
      </c>
      <c r="AB224" s="27">
        <f>IFERROR(VLOOKUP(C224,kolo18!$C$6:$H$131,6,0),0)</f>
        <v>0</v>
      </c>
      <c r="AC224" s="27">
        <f>IFERROR(VLOOKUP(C224,kolo19!$C$6:$H$132,6,0),0)</f>
        <v>0</v>
      </c>
      <c r="AD224" s="31">
        <f>IFERROR(VLOOKUP(C224,kolo20!$C$6:$H$200,6,0),0)</f>
        <v>0</v>
      </c>
      <c r="AE224" s="31">
        <f>IFERROR(VLOOKUP(C224,kolo21!$C$6:$H$200,6,0),0)</f>
        <v>0</v>
      </c>
      <c r="AF224" s="31">
        <f>IFERROR(VLOOKUP(C224,kolo22!$C$6:$H$200,6,0),0)</f>
        <v>0</v>
      </c>
      <c r="AG224" s="31">
        <f>IFERROR(VLOOKUP(C224,kolo23!$C$6:$H$200,6,0),0)</f>
        <v>0</v>
      </c>
      <c r="AH224" s="32">
        <f>IFERROR(VLOOKUP(C224,kolo24!$C$6:$H$200,6,0),0)</f>
        <v>0</v>
      </c>
      <c r="AI224" s="33">
        <f t="array" ref="AI224">SUM(LARGE(AA224:AH224,{1,2,3,4,5}))</f>
        <v>0</v>
      </c>
      <c r="AJ224" s="30">
        <f>IFERROR(VLOOKUP(C224,kolo25!$C$6:$H$200,6,0),0)</f>
        <v>0</v>
      </c>
      <c r="AK224" s="27">
        <f>IFERROR(VLOOKUP(C224,kolo26!$C$6:$H$200,6,0),0)</f>
        <v>0</v>
      </c>
      <c r="AL224" s="27">
        <f>IFERROR(VLOOKUP(C224,kolo27!$C$6:$H$200,6,0),0)</f>
        <v>0</v>
      </c>
      <c r="AM224" s="31">
        <f>IFERROR(VLOOKUP(C224,kolo28!$C$6:$H$200,6,0),0)</f>
        <v>0</v>
      </c>
      <c r="AN224" s="31">
        <f>IFERROR(VLOOKUP(C224,kolo29!$C$6:$H$200,6,0),0)</f>
        <v>0</v>
      </c>
      <c r="AO224" s="31">
        <f>IFERROR(VLOOKUP(C224,kolo30!$C$6:$H$200,6,0),0)</f>
        <v>0</v>
      </c>
      <c r="AP224" s="31">
        <f>IFERROR(VLOOKUP(C224,kolo31!$C$6:$H$200,6,0),0)</f>
        <v>0</v>
      </c>
      <c r="AQ224" s="34">
        <f>IFERROR(VLOOKUP(C224,kolo32!$C$6:$H$200,6,0),0)</f>
        <v>0</v>
      </c>
      <c r="AR224" s="35">
        <f t="array" ref="AR224">SUM(LARGE(AJ224:AQ224,{1,2,3,4,5}))</f>
        <v>0</v>
      </c>
      <c r="AS224" s="36">
        <f>Q224+Z224+AI224+AR224</f>
        <v>0</v>
      </c>
    </row>
    <row r="225" spans="1:45" ht="20.399999999999999">
      <c r="A225" s="18">
        <f t="shared" si="6"/>
        <v>57</v>
      </c>
      <c r="B225" s="19" t="s">
        <v>49</v>
      </c>
      <c r="C225" s="20" t="str">
        <f>Popis!A15</f>
        <v>Barbić Ivan</v>
      </c>
      <c r="D225" s="21">
        <f>Popis!B15</f>
        <v>1972</v>
      </c>
      <c r="E225" s="22" t="str">
        <f>LEFT(F225)</f>
        <v>M</v>
      </c>
      <c r="F225" s="23" t="str">
        <f>Popis!E15</f>
        <v>M45</v>
      </c>
      <c r="G225" s="24" t="s">
        <v>50</v>
      </c>
      <c r="H225" s="25">
        <f>1 + COUNTIFS($AS$6:$AS$950,"&gt;" &amp;$AS225, $F$6:$F$950, $F225)</f>
        <v>13</v>
      </c>
      <c r="I225" s="26">
        <f>IFERROR(VLOOKUP(C225,kolo1!$C$6:$H$128,6,0),0)</f>
        <v>39.878149332139387</v>
      </c>
      <c r="J225" s="27">
        <f>IFERROR(VLOOKUP(C225,kolo2!$C$6:$H$200,6,0),0)</f>
        <v>0</v>
      </c>
      <c r="K225" s="27">
        <f>IFERROR(VLOOKUP(C225,kolo3!$C$6:$H$142,6,0),0)</f>
        <v>48.508465466272511</v>
      </c>
      <c r="L225" s="27">
        <f>IFERROR(VLOOKUP(C225,kolo4!$C$6:$H$147,6,0),0)</f>
        <v>0</v>
      </c>
      <c r="M225" s="27">
        <f>IFERROR(VLOOKUP(C225,kolo5!$C$6:$H$144,6,0),0)</f>
        <v>0</v>
      </c>
      <c r="N225" s="27">
        <f>IFERROR(VLOOKUP(C225,kolo6!$C$6:$H$141,6,0),0)</f>
        <v>0</v>
      </c>
      <c r="O225" s="27">
        <f>IFERROR(VLOOKUP(C225,kolo7!$C$6:$H$124,6,0),0)</f>
        <v>0</v>
      </c>
      <c r="P225" s="28">
        <f>IFERROR(VLOOKUP(C225,kolo8!$C$6:$H$132,6,0),0)</f>
        <v>0</v>
      </c>
      <c r="Q225" s="29">
        <f t="array" ref="Q225">SUM(LARGE(I225:P225,{1,2,3,4,5}))</f>
        <v>88.386614798411898</v>
      </c>
      <c r="R225" s="30">
        <f>IFERROR(VLOOKUP(C225,kolo9!$C$6:$H$137,6,0),0)</f>
        <v>0</v>
      </c>
      <c r="S225" s="27">
        <f>IFERROR(VLOOKUP(C225,kolo10!$C$6:$H$134,6,0),0)</f>
        <v>0</v>
      </c>
      <c r="T225" s="27">
        <f>IFERROR(VLOOKUP(C225,kolo11!$C$6:$H$137,6,0),0)</f>
        <v>0</v>
      </c>
      <c r="U225" s="31">
        <f>IFERROR(VLOOKUP(C225,kolo12!$C$6:$H$137,6,0),0)</f>
        <v>0</v>
      </c>
      <c r="V225" s="31">
        <f>IFERROR(VLOOKUP(C225,kolo13!$C$6:$H$140,6,0),0)</f>
        <v>0</v>
      </c>
      <c r="W225" s="31">
        <f>IFERROR(VLOOKUP(C225,kolo14!$C$6:$H$131,6,0),0)</f>
        <v>0</v>
      </c>
      <c r="X225" s="31">
        <f>IFERROR(VLOOKUP(C225,kolo15!$C$6:$H$144,6,0),0)</f>
        <v>0</v>
      </c>
      <c r="Y225" s="32">
        <f>IFERROR(VLOOKUP(C225,kolo16!$C$6:$H$131,6,0),0)</f>
        <v>0</v>
      </c>
      <c r="Z225" s="33">
        <f t="array" ref="Z225">SUM(LARGE(R225:Y225,{1,2,3,4,5}))</f>
        <v>0</v>
      </c>
      <c r="AA225" s="30">
        <f>IFERROR(VLOOKUP(C225,kolo17!$C$6:$H$200,6,0),0)</f>
        <v>0</v>
      </c>
      <c r="AB225" s="27">
        <f>IFERROR(VLOOKUP(C225,kolo18!$C$6:$H$131,6,0),0)</f>
        <v>0</v>
      </c>
      <c r="AC225" s="27">
        <f>IFERROR(VLOOKUP(C225,kolo19!$C$6:$H$132,6,0),0)</f>
        <v>0</v>
      </c>
      <c r="AD225" s="31">
        <f>IFERROR(VLOOKUP(C225,kolo20!$C$6:$H$200,6,0),0)</f>
        <v>0</v>
      </c>
      <c r="AE225" s="31">
        <f>IFERROR(VLOOKUP(C225,kolo21!$C$6:$H$200,6,0),0)</f>
        <v>0</v>
      </c>
      <c r="AF225" s="31">
        <f>IFERROR(VLOOKUP(C225,kolo22!$C$6:$H$200,6,0),0)</f>
        <v>0</v>
      </c>
      <c r="AG225" s="31">
        <f>IFERROR(VLOOKUP(C225,kolo23!$C$6:$H$200,6,0),0)</f>
        <v>0</v>
      </c>
      <c r="AH225" s="32">
        <f>IFERROR(VLOOKUP(C225,kolo24!$C$6:$H$200,6,0),0)</f>
        <v>0</v>
      </c>
      <c r="AI225" s="33">
        <f t="array" ref="AI225">SUM(LARGE(AA225:AH225,{1,2,3,4,5}))</f>
        <v>0</v>
      </c>
      <c r="AJ225" s="30">
        <f>IFERROR(VLOOKUP(C225,kolo25!$C$6:$H$200,6,0),0)</f>
        <v>0</v>
      </c>
      <c r="AK225" s="27">
        <f>IFERROR(VLOOKUP(C225,kolo26!$C$6:$H$200,6,0),0)</f>
        <v>0</v>
      </c>
      <c r="AL225" s="27">
        <f>IFERROR(VLOOKUP(C225,kolo27!$C$6:$H$200,6,0),0)</f>
        <v>0</v>
      </c>
      <c r="AM225" s="31">
        <f>IFERROR(VLOOKUP(C225,kolo28!$C$6:$H$200,6,0),0)</f>
        <v>0</v>
      </c>
      <c r="AN225" s="31">
        <f>IFERROR(VLOOKUP(C225,kolo29!$C$6:$H$200,6,0),0)</f>
        <v>0</v>
      </c>
      <c r="AO225" s="31">
        <f>IFERROR(VLOOKUP(C225,kolo30!$C$6:$H$200,6,0),0)</f>
        <v>0</v>
      </c>
      <c r="AP225" s="31">
        <f>IFERROR(VLOOKUP(C225,kolo31!$C$6:$H$200,6,0),0)</f>
        <v>0</v>
      </c>
      <c r="AQ225" s="34">
        <f>IFERROR(VLOOKUP(C225,kolo32!$C$6:$H$200,6,0),0)</f>
        <v>0</v>
      </c>
      <c r="AR225" s="35">
        <f t="array" ref="AR225">SUM(LARGE(AJ225:AQ225,{1,2,3,4,5}))</f>
        <v>0</v>
      </c>
      <c r="AS225" s="36">
        <f>Q225+Z225+AI225+AR225</f>
        <v>88.386614798411898</v>
      </c>
    </row>
    <row r="226" spans="1:45" ht="20.399999999999999" hidden="1">
      <c r="A226" s="18">
        <f t="shared" si="6"/>
        <v>88</v>
      </c>
      <c r="B226" s="19" t="s">
        <v>49</v>
      </c>
      <c r="C226" s="20" t="str">
        <f>Popis!A224</f>
        <v>Selimović Fuad</v>
      </c>
      <c r="D226" s="21">
        <f>Popis!B224</f>
        <v>0</v>
      </c>
      <c r="E226" s="22" t="str">
        <f>LEFT(F226)</f>
        <v>M</v>
      </c>
      <c r="F226" s="23" t="str">
        <f>Popis!E224</f>
        <v>Mun</v>
      </c>
      <c r="G226" s="24" t="s">
        <v>50</v>
      </c>
      <c r="H226" s="25">
        <f>1 + COUNTIFS($AS$6:$AS$950,"&gt;" &amp;$AS226, $F$6:$F$950, $F226)</f>
        <v>8</v>
      </c>
      <c r="I226" s="26">
        <f>IFERROR(VLOOKUP(C226,kolo1!$C$6:$H$128,6,0),0)</f>
        <v>0</v>
      </c>
      <c r="J226" s="27">
        <f>IFERROR(VLOOKUP(C226,kolo2!$C$6:$H$200,6,0),0)</f>
        <v>0</v>
      </c>
      <c r="K226" s="27">
        <f>IFERROR(VLOOKUP(C226,kolo3!$C$6:$H$142,6,0),0)</f>
        <v>0</v>
      </c>
      <c r="L226" s="27">
        <f>IFERROR(VLOOKUP(C226,kolo4!$C$6:$H$147,6,0),0)</f>
        <v>0</v>
      </c>
      <c r="M226" s="27">
        <f>IFERROR(VLOOKUP(C226,kolo5!$C$6:$H$144,6,0),0)</f>
        <v>0</v>
      </c>
      <c r="N226" s="27">
        <f>IFERROR(VLOOKUP(C226,kolo6!$C$6:$H$141,6,0),0)</f>
        <v>0</v>
      </c>
      <c r="O226" s="27">
        <f>IFERROR(VLOOKUP(C226,kolo7!$C$6:$H$124,6,0),0)</f>
        <v>0</v>
      </c>
      <c r="P226" s="28">
        <f>IFERROR(VLOOKUP(C226,kolo8!$C$6:$H$132,6,0),0)</f>
        <v>0</v>
      </c>
      <c r="Q226" s="29">
        <f t="array" ref="Q226">SUM(LARGE(I226:P226,{1,2,3,4,5}))</f>
        <v>0</v>
      </c>
      <c r="R226" s="30">
        <f>IFERROR(VLOOKUP(C226,kolo9!$C$6:$H$137,6,0),0)</f>
        <v>0</v>
      </c>
      <c r="S226" s="27">
        <f>IFERROR(VLOOKUP(C226,kolo10!$C$6:$H$134,6,0),0)</f>
        <v>0</v>
      </c>
      <c r="T226" s="27">
        <f>IFERROR(VLOOKUP(C226,kolo11!$C$6:$H$137,6,0),0)</f>
        <v>0</v>
      </c>
      <c r="U226" s="31">
        <f>IFERROR(VLOOKUP(C226,kolo12!$C$6:$H$137,6,0),0)</f>
        <v>0</v>
      </c>
      <c r="V226" s="31">
        <f>IFERROR(VLOOKUP(C226,kolo13!$C$6:$H$140,6,0),0)</f>
        <v>0</v>
      </c>
      <c r="W226" s="31">
        <f>IFERROR(VLOOKUP(C226,kolo14!$C$6:$H$131,6,0),0)</f>
        <v>0</v>
      </c>
      <c r="X226" s="31">
        <f>IFERROR(VLOOKUP(C226,kolo15!$C$6:$H$144,6,0),0)</f>
        <v>0</v>
      </c>
      <c r="Y226" s="32">
        <f>IFERROR(VLOOKUP(C226,kolo16!$C$6:$H$131,6,0),0)</f>
        <v>0</v>
      </c>
      <c r="Z226" s="33">
        <f t="array" ref="Z226">SUM(LARGE(R226:Y226,{1,2,3,4,5}))</f>
        <v>0</v>
      </c>
      <c r="AA226" s="30">
        <f>IFERROR(VLOOKUP(C226,kolo17!$C$6:$H$200,6,0),0)</f>
        <v>0</v>
      </c>
      <c r="AB226" s="27">
        <f>IFERROR(VLOOKUP(C226,kolo18!$C$6:$H$131,6,0),0)</f>
        <v>0</v>
      </c>
      <c r="AC226" s="27">
        <f>IFERROR(VLOOKUP(C226,kolo19!$C$6:$H$132,6,0),0)</f>
        <v>0</v>
      </c>
      <c r="AD226" s="31">
        <f>IFERROR(VLOOKUP(C226,kolo20!$C$6:$H$200,6,0),0)</f>
        <v>0</v>
      </c>
      <c r="AE226" s="31">
        <f>IFERROR(VLOOKUP(C226,kolo21!$C$6:$H$200,6,0),0)</f>
        <v>0</v>
      </c>
      <c r="AF226" s="31">
        <f>IFERROR(VLOOKUP(C226,kolo22!$C$6:$H$200,6,0),0)</f>
        <v>0</v>
      </c>
      <c r="AG226" s="31">
        <f>IFERROR(VLOOKUP(C226,kolo23!$C$6:$H$200,6,0),0)</f>
        <v>0</v>
      </c>
      <c r="AH226" s="32">
        <f>IFERROR(VLOOKUP(C226,kolo24!$C$6:$H$200,6,0),0)</f>
        <v>0</v>
      </c>
      <c r="AI226" s="33">
        <f t="array" ref="AI226">SUM(LARGE(AA226:AH226,{1,2,3,4,5}))</f>
        <v>0</v>
      </c>
      <c r="AJ226" s="30">
        <f>IFERROR(VLOOKUP(C226,kolo25!$C$6:$H$200,6,0),0)</f>
        <v>0</v>
      </c>
      <c r="AK226" s="27">
        <f>IFERROR(VLOOKUP(C226,kolo26!$C$6:$H$200,6,0),0)</f>
        <v>0</v>
      </c>
      <c r="AL226" s="27">
        <f>IFERROR(VLOOKUP(C226,kolo27!$C$6:$H$200,6,0),0)</f>
        <v>0</v>
      </c>
      <c r="AM226" s="31">
        <f>IFERROR(VLOOKUP(C226,kolo28!$C$6:$H$200,6,0),0)</f>
        <v>0</v>
      </c>
      <c r="AN226" s="31">
        <f>IFERROR(VLOOKUP(C226,kolo29!$C$6:$H$200,6,0),0)</f>
        <v>0</v>
      </c>
      <c r="AO226" s="31">
        <f>IFERROR(VLOOKUP(C226,kolo30!$C$6:$H$200,6,0),0)</f>
        <v>0</v>
      </c>
      <c r="AP226" s="31">
        <f>IFERROR(VLOOKUP(C226,kolo31!$C$6:$H$200,6,0),0)</f>
        <v>0</v>
      </c>
      <c r="AQ226" s="34">
        <f>IFERROR(VLOOKUP(C226,kolo32!$C$6:$H$200,6,0),0)</f>
        <v>0</v>
      </c>
      <c r="AR226" s="35">
        <f t="array" ref="AR226">SUM(LARGE(AJ226:AQ226,{1,2,3,4,5}))</f>
        <v>0</v>
      </c>
      <c r="AS226" s="36">
        <f>Q226+Z226+AI226+AR226</f>
        <v>0</v>
      </c>
    </row>
    <row r="227" spans="1:45" ht="20.399999999999999" hidden="1">
      <c r="A227" s="18">
        <f t="shared" si="6"/>
        <v>88</v>
      </c>
      <c r="B227" s="19" t="s">
        <v>49</v>
      </c>
      <c r="C227" s="20" t="str">
        <f>Popis!A225</f>
        <v>Senjanović Davor</v>
      </c>
      <c r="D227" s="21">
        <f>Popis!B225</f>
        <v>1954</v>
      </c>
      <c r="E227" s="22" t="str">
        <f>LEFT(F227)</f>
        <v>M</v>
      </c>
      <c r="F227" s="23" t="str">
        <f>Popis!E225</f>
        <v>M65</v>
      </c>
      <c r="G227" s="24" t="s">
        <v>50</v>
      </c>
      <c r="H227" s="25">
        <f>1 + COUNTIFS($AS$6:$AS$950,"&gt;" &amp;$AS227, $F$6:$F$950, $F227)</f>
        <v>5</v>
      </c>
      <c r="I227" s="26">
        <f>IFERROR(VLOOKUP(C227,kolo1!$C$6:$H$128,6,0),0)</f>
        <v>0</v>
      </c>
      <c r="J227" s="27">
        <f>IFERROR(VLOOKUP(C227,kolo2!$C$6:$H$200,6,0),0)</f>
        <v>0</v>
      </c>
      <c r="K227" s="27">
        <f>IFERROR(VLOOKUP(C227,kolo3!$C$6:$H$142,6,0),0)</f>
        <v>0</v>
      </c>
      <c r="L227" s="27">
        <f>IFERROR(VLOOKUP(C227,kolo4!$C$6:$H$147,6,0),0)</f>
        <v>0</v>
      </c>
      <c r="M227" s="27">
        <f>IFERROR(VLOOKUP(C227,kolo5!$C$6:$H$144,6,0),0)</f>
        <v>0</v>
      </c>
      <c r="N227" s="27">
        <f>IFERROR(VLOOKUP(C227,kolo6!$C$6:$H$141,6,0),0)</f>
        <v>0</v>
      </c>
      <c r="O227" s="27">
        <f>IFERROR(VLOOKUP(C227,kolo7!$C$6:$H$124,6,0),0)</f>
        <v>0</v>
      </c>
      <c r="P227" s="28">
        <f>IFERROR(VLOOKUP(C227,kolo8!$C$6:$H$132,6,0),0)</f>
        <v>0</v>
      </c>
      <c r="Q227" s="29">
        <f t="array" ref="Q227">SUM(LARGE(I227:P227,{1,2,3,4,5}))</f>
        <v>0</v>
      </c>
      <c r="R227" s="30">
        <f>IFERROR(VLOOKUP(C227,kolo9!$C$6:$H$137,6,0),0)</f>
        <v>0</v>
      </c>
      <c r="S227" s="27">
        <f>IFERROR(VLOOKUP(C227,kolo10!$C$6:$H$134,6,0),0)</f>
        <v>0</v>
      </c>
      <c r="T227" s="27">
        <f>IFERROR(VLOOKUP(C227,kolo11!$C$6:$H$137,6,0),0)</f>
        <v>0</v>
      </c>
      <c r="U227" s="31">
        <f>IFERROR(VLOOKUP(C227,kolo12!$C$6:$H$137,6,0),0)</f>
        <v>0</v>
      </c>
      <c r="V227" s="31">
        <f>IFERROR(VLOOKUP(C227,kolo13!$C$6:$H$140,6,0),0)</f>
        <v>0</v>
      </c>
      <c r="W227" s="31">
        <f>IFERROR(VLOOKUP(C227,kolo14!$C$6:$H$131,6,0),0)</f>
        <v>0</v>
      </c>
      <c r="X227" s="31">
        <f>IFERROR(VLOOKUP(C227,kolo15!$C$6:$H$144,6,0),0)</f>
        <v>0</v>
      </c>
      <c r="Y227" s="32">
        <f>IFERROR(VLOOKUP(C227,kolo16!$C$6:$H$131,6,0),0)</f>
        <v>0</v>
      </c>
      <c r="Z227" s="33">
        <f t="array" ref="Z227">SUM(LARGE(R227:Y227,{1,2,3,4,5}))</f>
        <v>0</v>
      </c>
      <c r="AA227" s="30">
        <f>IFERROR(VLOOKUP(C227,kolo17!$C$6:$H$200,6,0),0)</f>
        <v>0</v>
      </c>
      <c r="AB227" s="27">
        <f>IFERROR(VLOOKUP(C227,kolo18!$C$6:$H$131,6,0),0)</f>
        <v>0</v>
      </c>
      <c r="AC227" s="27">
        <f>IFERROR(VLOOKUP(C227,kolo19!$C$6:$H$132,6,0),0)</f>
        <v>0</v>
      </c>
      <c r="AD227" s="31">
        <f>IFERROR(VLOOKUP(C227,kolo20!$C$6:$H$200,6,0),0)</f>
        <v>0</v>
      </c>
      <c r="AE227" s="31">
        <f>IFERROR(VLOOKUP(C227,kolo21!$C$6:$H$200,6,0),0)</f>
        <v>0</v>
      </c>
      <c r="AF227" s="31">
        <f>IFERROR(VLOOKUP(C227,kolo22!$C$6:$H$200,6,0),0)</f>
        <v>0</v>
      </c>
      <c r="AG227" s="31">
        <f>IFERROR(VLOOKUP(C227,kolo23!$C$6:$H$200,6,0),0)</f>
        <v>0</v>
      </c>
      <c r="AH227" s="32">
        <f>IFERROR(VLOOKUP(C227,kolo24!$C$6:$H$200,6,0),0)</f>
        <v>0</v>
      </c>
      <c r="AI227" s="33">
        <f t="array" ref="AI227">SUM(LARGE(AA227:AH227,{1,2,3,4,5}))</f>
        <v>0</v>
      </c>
      <c r="AJ227" s="30">
        <f>IFERROR(VLOOKUP(C227,kolo25!$C$6:$H$200,6,0),0)</f>
        <v>0</v>
      </c>
      <c r="AK227" s="27">
        <f>IFERROR(VLOOKUP(C227,kolo26!$C$6:$H$200,6,0),0)</f>
        <v>0</v>
      </c>
      <c r="AL227" s="27">
        <f>IFERROR(VLOOKUP(C227,kolo27!$C$6:$H$200,6,0),0)</f>
        <v>0</v>
      </c>
      <c r="AM227" s="31">
        <f>IFERROR(VLOOKUP(C227,kolo28!$C$6:$H$200,6,0),0)</f>
        <v>0</v>
      </c>
      <c r="AN227" s="31">
        <f>IFERROR(VLOOKUP(C227,kolo29!$C$6:$H$200,6,0),0)</f>
        <v>0</v>
      </c>
      <c r="AO227" s="31">
        <f>IFERROR(VLOOKUP(C227,kolo30!$C$6:$H$200,6,0),0)</f>
        <v>0</v>
      </c>
      <c r="AP227" s="31">
        <f>IFERROR(VLOOKUP(C227,kolo31!$C$6:$H$200,6,0),0)</f>
        <v>0</v>
      </c>
      <c r="AQ227" s="34">
        <f>IFERROR(VLOOKUP(C227,kolo32!$C$6:$H$200,6,0),0)</f>
        <v>0</v>
      </c>
      <c r="AR227" s="35">
        <f t="array" ref="AR227">SUM(LARGE(AJ227:AQ227,{1,2,3,4,5}))</f>
        <v>0</v>
      </c>
      <c r="AS227" s="36">
        <f>Q227+Z227+AI227+AR227</f>
        <v>0</v>
      </c>
    </row>
    <row r="228" spans="1:45" ht="20.399999999999999" hidden="1">
      <c r="A228" s="18">
        <f t="shared" si="6"/>
        <v>88</v>
      </c>
      <c r="B228" s="19" t="s">
        <v>49</v>
      </c>
      <c r="C228" s="20" t="str">
        <f>Popis!A226</f>
        <v>Shkelezen Samahodai</v>
      </c>
      <c r="D228" s="21">
        <f>Popis!B226</f>
        <v>0</v>
      </c>
      <c r="E228" s="22" t="str">
        <f>LEFT(F228)</f>
        <v>M</v>
      </c>
      <c r="F228" s="23" t="str">
        <f>Popis!E226</f>
        <v>Mun</v>
      </c>
      <c r="G228" s="24" t="s">
        <v>50</v>
      </c>
      <c r="H228" s="25">
        <f>1 + COUNTIFS($AS$6:$AS$950,"&gt;" &amp;$AS228, $F$6:$F$950, $F228)</f>
        <v>8</v>
      </c>
      <c r="I228" s="26">
        <f>IFERROR(VLOOKUP(C228,kolo1!$C$6:$H$128,6,0),0)</f>
        <v>0</v>
      </c>
      <c r="J228" s="27">
        <f>IFERROR(VLOOKUP(C228,kolo2!$C$6:$H$200,6,0),0)</f>
        <v>0</v>
      </c>
      <c r="K228" s="27">
        <f>IFERROR(VLOOKUP(C228,kolo3!$C$6:$H$142,6,0),0)</f>
        <v>0</v>
      </c>
      <c r="L228" s="27">
        <f>IFERROR(VLOOKUP(C228,kolo4!$C$6:$H$147,6,0),0)</f>
        <v>0</v>
      </c>
      <c r="M228" s="27">
        <f>IFERROR(VLOOKUP(C228,kolo5!$C$6:$H$144,6,0),0)</f>
        <v>0</v>
      </c>
      <c r="N228" s="27">
        <f>IFERROR(VLOOKUP(C228,kolo6!$C$6:$H$141,6,0),0)</f>
        <v>0</v>
      </c>
      <c r="O228" s="27">
        <f>IFERROR(VLOOKUP(C228,kolo7!$C$6:$H$124,6,0),0)</f>
        <v>0</v>
      </c>
      <c r="P228" s="28">
        <f>IFERROR(VLOOKUP(C228,kolo8!$C$6:$H$132,6,0),0)</f>
        <v>0</v>
      </c>
      <c r="Q228" s="29">
        <f t="array" ref="Q228">SUM(LARGE(I228:P228,{1,2,3,4,5}))</f>
        <v>0</v>
      </c>
      <c r="R228" s="30">
        <f>IFERROR(VLOOKUP(C228,kolo9!$C$6:$H$137,6,0),0)</f>
        <v>0</v>
      </c>
      <c r="S228" s="27">
        <f>IFERROR(VLOOKUP(C228,kolo10!$C$6:$H$134,6,0),0)</f>
        <v>0</v>
      </c>
      <c r="T228" s="27">
        <f>IFERROR(VLOOKUP(C228,kolo11!$C$6:$H$137,6,0),0)</f>
        <v>0</v>
      </c>
      <c r="U228" s="31">
        <f>IFERROR(VLOOKUP(C228,kolo12!$C$6:$H$137,6,0),0)</f>
        <v>0</v>
      </c>
      <c r="V228" s="31">
        <f>IFERROR(VLOOKUP(C228,kolo13!$C$6:$H$140,6,0),0)</f>
        <v>0</v>
      </c>
      <c r="W228" s="31">
        <f>IFERROR(VLOOKUP(C228,kolo14!$C$6:$H$131,6,0),0)</f>
        <v>0</v>
      </c>
      <c r="X228" s="31">
        <f>IFERROR(VLOOKUP(C228,kolo15!$C$6:$H$144,6,0),0)</f>
        <v>0</v>
      </c>
      <c r="Y228" s="32">
        <f>IFERROR(VLOOKUP(C228,kolo16!$C$6:$H$131,6,0),0)</f>
        <v>0</v>
      </c>
      <c r="Z228" s="33">
        <f t="array" ref="Z228">SUM(LARGE(R228:Y228,{1,2,3,4,5}))</f>
        <v>0</v>
      </c>
      <c r="AA228" s="30">
        <f>IFERROR(VLOOKUP(C228,kolo17!$C$6:$H$200,6,0),0)</f>
        <v>0</v>
      </c>
      <c r="AB228" s="27">
        <f>IFERROR(VLOOKUP(C228,kolo18!$C$6:$H$131,6,0),0)</f>
        <v>0</v>
      </c>
      <c r="AC228" s="27">
        <f>IFERROR(VLOOKUP(C228,kolo19!$C$6:$H$132,6,0),0)</f>
        <v>0</v>
      </c>
      <c r="AD228" s="31">
        <f>IFERROR(VLOOKUP(C228,kolo20!$C$6:$H$200,6,0),0)</f>
        <v>0</v>
      </c>
      <c r="AE228" s="31">
        <f>IFERROR(VLOOKUP(C228,kolo21!$C$6:$H$200,6,0),0)</f>
        <v>0</v>
      </c>
      <c r="AF228" s="31">
        <f>IFERROR(VLOOKUP(C228,kolo22!$C$6:$H$200,6,0),0)</f>
        <v>0</v>
      </c>
      <c r="AG228" s="31">
        <f>IFERROR(VLOOKUP(C228,kolo23!$C$6:$H$200,6,0),0)</f>
        <v>0</v>
      </c>
      <c r="AH228" s="32">
        <f>IFERROR(VLOOKUP(C228,kolo24!$C$6:$H$200,6,0),0)</f>
        <v>0</v>
      </c>
      <c r="AI228" s="33">
        <f t="array" ref="AI228">SUM(LARGE(AA228:AH228,{1,2,3,4,5}))</f>
        <v>0</v>
      </c>
      <c r="AJ228" s="30">
        <f>IFERROR(VLOOKUP(C228,kolo25!$C$6:$H$200,6,0),0)</f>
        <v>0</v>
      </c>
      <c r="AK228" s="27">
        <f>IFERROR(VLOOKUP(C228,kolo26!$C$6:$H$200,6,0),0)</f>
        <v>0</v>
      </c>
      <c r="AL228" s="27">
        <f>IFERROR(VLOOKUP(C228,kolo27!$C$6:$H$200,6,0),0)</f>
        <v>0</v>
      </c>
      <c r="AM228" s="31">
        <f>IFERROR(VLOOKUP(C228,kolo28!$C$6:$H$200,6,0),0)</f>
        <v>0</v>
      </c>
      <c r="AN228" s="31">
        <f>IFERROR(VLOOKUP(C228,kolo29!$C$6:$H$200,6,0),0)</f>
        <v>0</v>
      </c>
      <c r="AO228" s="31">
        <f>IFERROR(VLOOKUP(C228,kolo30!$C$6:$H$200,6,0),0)</f>
        <v>0</v>
      </c>
      <c r="AP228" s="31">
        <f>IFERROR(VLOOKUP(C228,kolo31!$C$6:$H$200,6,0),0)</f>
        <v>0</v>
      </c>
      <c r="AQ228" s="34">
        <f>IFERROR(VLOOKUP(C228,kolo32!$C$6:$H$200,6,0),0)</f>
        <v>0</v>
      </c>
      <c r="AR228" s="35">
        <f t="array" ref="AR228">SUM(LARGE(AJ228:AQ228,{1,2,3,4,5}))</f>
        <v>0</v>
      </c>
      <c r="AS228" s="36">
        <f>Q228+Z228+AI228+AR228</f>
        <v>0</v>
      </c>
    </row>
    <row r="229" spans="1:45" ht="20.399999999999999" hidden="1">
      <c r="A229" s="18">
        <f t="shared" si="6"/>
        <v>16</v>
      </c>
      <c r="B229" s="19" t="s">
        <v>49</v>
      </c>
      <c r="C229" s="20" t="str">
        <f>Popis!A227</f>
        <v>Simeonov Marija</v>
      </c>
      <c r="D229" s="21">
        <f>Popis!B227</f>
        <v>1968</v>
      </c>
      <c r="E229" s="22" t="str">
        <f>LEFT(F229)</f>
        <v>Ž</v>
      </c>
      <c r="F229" s="23" t="str">
        <f>Popis!E227</f>
        <v>Ž50</v>
      </c>
      <c r="G229" s="24" t="s">
        <v>50</v>
      </c>
      <c r="H229" s="25">
        <f>1 + COUNTIFS($AS$6:$AS$950,"&gt;" &amp;$AS229, $F$6:$F$950, $F229)</f>
        <v>3</v>
      </c>
      <c r="I229" s="26">
        <f>IFERROR(VLOOKUP(C229,kolo1!$C$6:$H$128,6,0),0)</f>
        <v>0</v>
      </c>
      <c r="J229" s="27">
        <f>IFERROR(VLOOKUP(C229,kolo2!$C$6:$H$200,6,0),0)</f>
        <v>0</v>
      </c>
      <c r="K229" s="27">
        <f>IFERROR(VLOOKUP(C229,kolo3!$C$6:$H$142,6,0),0)</f>
        <v>0</v>
      </c>
      <c r="L229" s="27">
        <f>IFERROR(VLOOKUP(C229,kolo4!$C$6:$H$147,6,0),0)</f>
        <v>0</v>
      </c>
      <c r="M229" s="27">
        <f>IFERROR(VLOOKUP(C229,kolo5!$C$6:$H$144,6,0),0)</f>
        <v>0</v>
      </c>
      <c r="N229" s="27">
        <f>IFERROR(VLOOKUP(C229,kolo6!$C$6:$H$141,6,0),0)</f>
        <v>0</v>
      </c>
      <c r="O229" s="27">
        <f>IFERROR(VLOOKUP(C229,kolo7!$C$6:$H$124,6,0),0)</f>
        <v>0</v>
      </c>
      <c r="P229" s="28">
        <f>IFERROR(VLOOKUP(C229,kolo8!$C$6:$H$132,6,0),0)</f>
        <v>0</v>
      </c>
      <c r="Q229" s="29">
        <f t="array" ref="Q229">SUM(LARGE(I229:P229,{1,2,3,4,5}))</f>
        <v>0</v>
      </c>
      <c r="R229" s="30">
        <f>IFERROR(VLOOKUP(C229,kolo9!$C$6:$H$137,6,0),0)</f>
        <v>0</v>
      </c>
      <c r="S229" s="27">
        <f>IFERROR(VLOOKUP(C229,kolo10!$C$6:$H$134,6,0),0)</f>
        <v>0</v>
      </c>
      <c r="T229" s="27">
        <f>IFERROR(VLOOKUP(C229,kolo11!$C$6:$H$137,6,0),0)</f>
        <v>0</v>
      </c>
      <c r="U229" s="31">
        <f>IFERROR(VLOOKUP(C229,kolo12!$C$6:$H$137,6,0),0)</f>
        <v>0</v>
      </c>
      <c r="V229" s="31">
        <f>IFERROR(VLOOKUP(C229,kolo13!$C$6:$H$140,6,0),0)</f>
        <v>0</v>
      </c>
      <c r="W229" s="31">
        <f>IFERROR(VLOOKUP(C229,kolo14!$C$6:$H$131,6,0),0)</f>
        <v>0</v>
      </c>
      <c r="X229" s="31">
        <f>IFERROR(VLOOKUP(C229,kolo15!$C$6:$H$144,6,0),0)</f>
        <v>0</v>
      </c>
      <c r="Y229" s="32">
        <f>IFERROR(VLOOKUP(C229,kolo16!$C$6:$H$131,6,0),0)</f>
        <v>0</v>
      </c>
      <c r="Z229" s="33">
        <f t="array" ref="Z229">SUM(LARGE(R229:Y229,{1,2,3,4,5}))</f>
        <v>0</v>
      </c>
      <c r="AA229" s="30">
        <f>IFERROR(VLOOKUP(C229,kolo17!$C$6:$H$200,6,0),0)</f>
        <v>0</v>
      </c>
      <c r="AB229" s="27">
        <f>IFERROR(VLOOKUP(C229,kolo18!$C$6:$H$131,6,0),0)</f>
        <v>0</v>
      </c>
      <c r="AC229" s="27">
        <f>IFERROR(VLOOKUP(C229,kolo19!$C$6:$H$132,6,0),0)</f>
        <v>0</v>
      </c>
      <c r="AD229" s="31">
        <f>IFERROR(VLOOKUP(C229,kolo20!$C$6:$H$200,6,0),0)</f>
        <v>0</v>
      </c>
      <c r="AE229" s="31">
        <f>IFERROR(VLOOKUP(C229,kolo21!$C$6:$H$200,6,0),0)</f>
        <v>0</v>
      </c>
      <c r="AF229" s="31">
        <f>IFERROR(VLOOKUP(C229,kolo22!$C$6:$H$200,6,0),0)</f>
        <v>0</v>
      </c>
      <c r="AG229" s="31">
        <f>IFERROR(VLOOKUP(C229,kolo23!$C$6:$H$200,6,0),0)</f>
        <v>0</v>
      </c>
      <c r="AH229" s="32">
        <f>IFERROR(VLOOKUP(C229,kolo24!$C$6:$H$200,6,0),0)</f>
        <v>0</v>
      </c>
      <c r="AI229" s="33">
        <f t="array" ref="AI229">SUM(LARGE(AA229:AH229,{1,2,3,4,5}))</f>
        <v>0</v>
      </c>
      <c r="AJ229" s="30">
        <f>IFERROR(VLOOKUP(C229,kolo25!$C$6:$H$200,6,0),0)</f>
        <v>0</v>
      </c>
      <c r="AK229" s="27">
        <f>IFERROR(VLOOKUP(C229,kolo26!$C$6:$H$200,6,0),0)</f>
        <v>0</v>
      </c>
      <c r="AL229" s="27">
        <f>IFERROR(VLOOKUP(C229,kolo27!$C$6:$H$200,6,0),0)</f>
        <v>0</v>
      </c>
      <c r="AM229" s="31">
        <f>IFERROR(VLOOKUP(C229,kolo28!$C$6:$H$200,6,0),0)</f>
        <v>0</v>
      </c>
      <c r="AN229" s="31">
        <f>IFERROR(VLOOKUP(C229,kolo29!$C$6:$H$200,6,0),0)</f>
        <v>0</v>
      </c>
      <c r="AO229" s="31">
        <f>IFERROR(VLOOKUP(C229,kolo30!$C$6:$H$200,6,0),0)</f>
        <v>0</v>
      </c>
      <c r="AP229" s="31">
        <f>IFERROR(VLOOKUP(C229,kolo31!$C$6:$H$200,6,0),0)</f>
        <v>0</v>
      </c>
      <c r="AQ229" s="34">
        <f>IFERROR(VLOOKUP(C229,kolo32!$C$6:$H$200,6,0),0)</f>
        <v>0</v>
      </c>
      <c r="AR229" s="35">
        <f t="array" ref="AR229">SUM(LARGE(AJ229:AQ229,{1,2,3,4,5}))</f>
        <v>0</v>
      </c>
      <c r="AS229" s="36">
        <f>Q229+Z229+AI229+AR229</f>
        <v>0</v>
      </c>
    </row>
    <row r="230" spans="1:45" ht="20.399999999999999">
      <c r="A230" s="18">
        <f t="shared" si="6"/>
        <v>58</v>
      </c>
      <c r="B230" s="19" t="s">
        <v>49</v>
      </c>
      <c r="C230" s="20" t="str">
        <f>Popis!A41</f>
        <v>Buljan Marko</v>
      </c>
      <c r="D230" s="21">
        <f>Popis!B41</f>
        <v>1979</v>
      </c>
      <c r="E230" s="22" t="str">
        <f>LEFT(F230)</f>
        <v>M</v>
      </c>
      <c r="F230" s="23" t="str">
        <f>Popis!E41</f>
        <v>M40</v>
      </c>
      <c r="G230" s="24" t="s">
        <v>50</v>
      </c>
      <c r="H230" s="25">
        <f>1 + COUNTIFS($AS$6:$AS$950,"&gt;" &amp;$AS230, $F$6:$F$950, $F230)</f>
        <v>10</v>
      </c>
      <c r="I230" s="26">
        <f>IFERROR(VLOOKUP(C230,kolo1!$C$6:$H$128,6,0),0)</f>
        <v>0</v>
      </c>
      <c r="J230" s="27">
        <f>IFERROR(VLOOKUP(C230,kolo2!$C$6:$H$200,6,0),0)</f>
        <v>0</v>
      </c>
      <c r="K230" s="27">
        <f>IFERROR(VLOOKUP(C230,kolo3!$C$6:$H$142,6,0),0)</f>
        <v>0</v>
      </c>
      <c r="L230" s="27">
        <f>IFERROR(VLOOKUP(C230,kolo4!$C$6:$H$147,6,0),0)</f>
        <v>0</v>
      </c>
      <c r="M230" s="27">
        <f>IFERROR(VLOOKUP(C230,kolo5!$C$6:$H$144,6,0),0)</f>
        <v>0</v>
      </c>
      <c r="N230" s="27">
        <f>IFERROR(VLOOKUP(C230,kolo6!$C$6:$H$141,6,0),0)</f>
        <v>42.721893491124256</v>
      </c>
      <c r="O230" s="27">
        <f>IFERROR(VLOOKUP(C230,kolo7!$C$6:$H$124,6,0),0)</f>
        <v>0</v>
      </c>
      <c r="P230" s="28">
        <f>IFERROR(VLOOKUP(C230,kolo8!$C$6:$H$132,6,0),0)</f>
        <v>40.246935785242265</v>
      </c>
      <c r="Q230" s="29">
        <f t="array" ref="Q230">SUM(LARGE(I230:P230,{1,2,3,4,5}))</f>
        <v>82.96882927636652</v>
      </c>
      <c r="R230" s="30">
        <f>IFERROR(VLOOKUP(C230,kolo9!$C$6:$H$137,6,0),0)</f>
        <v>0</v>
      </c>
      <c r="S230" s="27">
        <f>IFERROR(VLOOKUP(C230,kolo10!$C$6:$H$134,6,0),0)</f>
        <v>0</v>
      </c>
      <c r="T230" s="27">
        <f>IFERROR(VLOOKUP(C230,kolo11!$C$6:$H$137,6,0),0)</f>
        <v>0</v>
      </c>
      <c r="U230" s="31">
        <f>IFERROR(VLOOKUP(C230,kolo12!$C$6:$H$137,6,0),0)</f>
        <v>0</v>
      </c>
      <c r="V230" s="31">
        <f>IFERROR(VLOOKUP(C230,kolo13!$C$6:$H$140,6,0),0)</f>
        <v>0</v>
      </c>
      <c r="W230" s="31">
        <f>IFERROR(VLOOKUP(C230,kolo14!$C$6:$H$131,6,0),0)</f>
        <v>0</v>
      </c>
      <c r="X230" s="31">
        <f>IFERROR(VLOOKUP(C230,kolo15!$C$6:$H$144,6,0),0)</f>
        <v>0</v>
      </c>
      <c r="Y230" s="32">
        <f>IFERROR(VLOOKUP(C230,kolo16!$C$6:$H$131,6,0),0)</f>
        <v>0</v>
      </c>
      <c r="Z230" s="33">
        <f t="array" ref="Z230">SUM(LARGE(R230:Y230,{1,2,3,4,5}))</f>
        <v>0</v>
      </c>
      <c r="AA230" s="30">
        <f>IFERROR(VLOOKUP(C230,kolo17!$C$6:$H$200,6,0),0)</f>
        <v>0</v>
      </c>
      <c r="AB230" s="27">
        <f>IFERROR(VLOOKUP(C230,kolo18!$C$6:$H$131,6,0),0)</f>
        <v>0</v>
      </c>
      <c r="AC230" s="27">
        <f>IFERROR(VLOOKUP(C230,kolo19!$C$6:$H$132,6,0),0)</f>
        <v>0</v>
      </c>
      <c r="AD230" s="31">
        <f>IFERROR(VLOOKUP(C230,kolo20!$C$6:$H$200,6,0),0)</f>
        <v>0</v>
      </c>
      <c r="AE230" s="31">
        <f>IFERROR(VLOOKUP(C230,kolo21!$C$6:$H$200,6,0),0)</f>
        <v>0</v>
      </c>
      <c r="AF230" s="31">
        <f>IFERROR(VLOOKUP(C230,kolo22!$C$6:$H$200,6,0),0)</f>
        <v>0</v>
      </c>
      <c r="AG230" s="31">
        <f>IFERROR(VLOOKUP(C230,kolo23!$C$6:$H$200,6,0),0)</f>
        <v>0</v>
      </c>
      <c r="AH230" s="32">
        <f>IFERROR(VLOOKUP(C230,kolo24!$C$6:$H$200,6,0),0)</f>
        <v>0</v>
      </c>
      <c r="AI230" s="33">
        <f t="array" ref="AI230">SUM(LARGE(AA230:AH230,{1,2,3,4,5}))</f>
        <v>0</v>
      </c>
      <c r="AJ230" s="30">
        <f>IFERROR(VLOOKUP(C230,kolo25!$C$6:$H$200,6,0),0)</f>
        <v>0</v>
      </c>
      <c r="AK230" s="27">
        <f>IFERROR(VLOOKUP(C230,kolo26!$C$6:$H$200,6,0),0)</f>
        <v>0</v>
      </c>
      <c r="AL230" s="27">
        <f>IFERROR(VLOOKUP(C230,kolo27!$C$6:$H$200,6,0),0)</f>
        <v>0</v>
      </c>
      <c r="AM230" s="31">
        <f>IFERROR(VLOOKUP(C230,kolo28!$C$6:$H$200,6,0),0)</f>
        <v>0</v>
      </c>
      <c r="AN230" s="31">
        <f>IFERROR(VLOOKUP(C230,kolo29!$C$6:$H$200,6,0),0)</f>
        <v>0</v>
      </c>
      <c r="AO230" s="31">
        <f>IFERROR(VLOOKUP(C230,kolo30!$C$6:$H$200,6,0),0)</f>
        <v>0</v>
      </c>
      <c r="AP230" s="31">
        <f>IFERROR(VLOOKUP(C230,kolo31!$C$6:$H$200,6,0),0)</f>
        <v>0</v>
      </c>
      <c r="AQ230" s="34">
        <f>IFERROR(VLOOKUP(C230,kolo32!$C$6:$H$200,6,0),0)</f>
        <v>0</v>
      </c>
      <c r="AR230" s="35">
        <f t="array" ref="AR230">SUM(LARGE(AJ230:AQ230,{1,2,3,4,5}))</f>
        <v>0</v>
      </c>
      <c r="AS230" s="36">
        <f>Q230+Z230+AI230+AR230</f>
        <v>82.96882927636652</v>
      </c>
    </row>
    <row r="231" spans="1:45" ht="20.399999999999999">
      <c r="A231" s="18">
        <f t="shared" si="6"/>
        <v>59</v>
      </c>
      <c r="B231" s="19" t="s">
        <v>49</v>
      </c>
      <c r="C231" s="20" t="str">
        <f>Popis!A230</f>
        <v>Skočić Ivica</v>
      </c>
      <c r="D231" s="21">
        <f>Popis!B230</f>
        <v>1978</v>
      </c>
      <c r="E231" s="22" t="str">
        <f>LEFT(F231)</f>
        <v>M</v>
      </c>
      <c r="F231" s="23" t="str">
        <f>Popis!E230</f>
        <v>M40</v>
      </c>
      <c r="G231" s="24" t="s">
        <v>50</v>
      </c>
      <c r="H231" s="25">
        <f>1 + COUNTIFS($AS$6:$AS$950,"&gt;" &amp;$AS231, $F$6:$F$950, $F231)</f>
        <v>11</v>
      </c>
      <c r="I231" s="26">
        <f>IFERROR(VLOOKUP(C231,kolo1!$C$6:$H$128,6,0),0)</f>
        <v>0</v>
      </c>
      <c r="J231" s="27">
        <f>IFERROR(VLOOKUP(C231,kolo2!$C$6:$H$200,6,0),0)</f>
        <v>0</v>
      </c>
      <c r="K231" s="27">
        <f>IFERROR(VLOOKUP(C231,kolo3!$C$6:$H$142,6,0),0)</f>
        <v>0</v>
      </c>
      <c r="L231" s="27">
        <f>IFERROR(VLOOKUP(C231,kolo4!$C$6:$H$147,6,0),0)</f>
        <v>0</v>
      </c>
      <c r="M231" s="27">
        <f>IFERROR(VLOOKUP(C231,kolo5!$C$6:$H$144,6,0),0)</f>
        <v>0</v>
      </c>
      <c r="N231" s="27">
        <f>IFERROR(VLOOKUP(C231,kolo6!$C$6:$H$141,6,0),0)</f>
        <v>0</v>
      </c>
      <c r="O231" s="27">
        <f>IFERROR(VLOOKUP(C231,kolo7!$C$6:$H$124,6,0),0)</f>
        <v>0</v>
      </c>
      <c r="P231" s="28">
        <f>IFERROR(VLOOKUP(C231,kolo8!$C$6:$H$132,6,0),0)</f>
        <v>0</v>
      </c>
      <c r="Q231" s="29">
        <f t="array" ref="Q231">SUM(LARGE(I231:P231,{1,2,3,4,5}))</f>
        <v>0</v>
      </c>
      <c r="R231" s="30">
        <f>IFERROR(VLOOKUP(C231,kolo9!$C$6:$H$137,6,0),0)</f>
        <v>0</v>
      </c>
      <c r="S231" s="27">
        <f>IFERROR(VLOOKUP(C231,kolo10!$C$6:$H$134,6,0),0)</f>
        <v>0</v>
      </c>
      <c r="T231" s="27">
        <f>IFERROR(VLOOKUP(C231,kolo11!$C$6:$H$137,6,0),0)</f>
        <v>0</v>
      </c>
      <c r="U231" s="31">
        <f>IFERROR(VLOOKUP(C231,kolo12!$C$6:$H$137,6,0),0)</f>
        <v>0</v>
      </c>
      <c r="V231" s="31">
        <f>IFERROR(VLOOKUP(C231,kolo13!$C$6:$H$140,6,0),0)</f>
        <v>0</v>
      </c>
      <c r="W231" s="31">
        <f>IFERROR(VLOOKUP(C231,kolo14!$C$6:$H$131,6,0),0)</f>
        <v>0</v>
      </c>
      <c r="X231" s="31">
        <f>IFERROR(VLOOKUP(C231,kolo15!$C$6:$H$144,6,0),0)</f>
        <v>0</v>
      </c>
      <c r="Y231" s="32">
        <f>IFERROR(VLOOKUP(C231,kolo16!$C$6:$H$131,6,0),0)</f>
        <v>35.00732829567616</v>
      </c>
      <c r="Z231" s="33">
        <f t="array" ref="Z231">SUM(LARGE(R231:Y231,{1,2,3,4,5}))</f>
        <v>35.00732829567616</v>
      </c>
      <c r="AA231" s="30">
        <f>IFERROR(VLOOKUP(C231,kolo17!$C$6:$H$200,6,0),0)</f>
        <v>45.154597427532572</v>
      </c>
      <c r="AB231" s="27">
        <f>IFERROR(VLOOKUP(C231,kolo18!$C$6:$H$131,6,0),0)</f>
        <v>0</v>
      </c>
      <c r="AC231" s="27">
        <f>IFERROR(VLOOKUP(C231,kolo19!$C$6:$H$132,6,0),0)</f>
        <v>0</v>
      </c>
      <c r="AD231" s="31">
        <f>IFERROR(VLOOKUP(C231,kolo20!$C$6:$H$200,6,0),0)</f>
        <v>0</v>
      </c>
      <c r="AE231" s="31">
        <f>IFERROR(VLOOKUP(C231,kolo21!$C$6:$H$200,6,0),0)</f>
        <v>0</v>
      </c>
      <c r="AF231" s="31">
        <f>IFERROR(VLOOKUP(C231,kolo22!$C$6:$H$200,6,0),0)</f>
        <v>0</v>
      </c>
      <c r="AG231" s="31">
        <f>IFERROR(VLOOKUP(C231,kolo23!$C$6:$H$200,6,0),0)</f>
        <v>0</v>
      </c>
      <c r="AH231" s="32">
        <f>IFERROR(VLOOKUP(C231,kolo24!$C$6:$H$200,6,0),0)</f>
        <v>0</v>
      </c>
      <c r="AI231" s="33">
        <f t="array" ref="AI231">SUM(LARGE(AA231:AH231,{1,2,3,4,5}))</f>
        <v>45.154597427532572</v>
      </c>
      <c r="AJ231" s="30">
        <f>IFERROR(VLOOKUP(C231,kolo25!$C$6:$H$200,6,0),0)</f>
        <v>0</v>
      </c>
      <c r="AK231" s="27">
        <f>IFERROR(VLOOKUP(C231,kolo26!$C$6:$H$200,6,0),0)</f>
        <v>0</v>
      </c>
      <c r="AL231" s="27">
        <f>IFERROR(VLOOKUP(C231,kolo27!$C$6:$H$200,6,0),0)</f>
        <v>0</v>
      </c>
      <c r="AM231" s="31">
        <f>IFERROR(VLOOKUP(C231,kolo28!$C$6:$H$200,6,0),0)</f>
        <v>0</v>
      </c>
      <c r="AN231" s="31">
        <f>IFERROR(VLOOKUP(C231,kolo29!$C$6:$H$200,6,0),0)</f>
        <v>0</v>
      </c>
      <c r="AO231" s="31">
        <f>IFERROR(VLOOKUP(C231,kolo30!$C$6:$H$200,6,0),0)</f>
        <v>0</v>
      </c>
      <c r="AP231" s="31">
        <f>IFERROR(VLOOKUP(C231,kolo31!$C$6:$H$200,6,0),0)</f>
        <v>0</v>
      </c>
      <c r="AQ231" s="34">
        <f>IFERROR(VLOOKUP(C231,kolo32!$C$6:$H$200,6,0),0)</f>
        <v>0</v>
      </c>
      <c r="AR231" s="35">
        <f t="array" ref="AR231">SUM(LARGE(AJ231:AQ231,{1,2,3,4,5}))</f>
        <v>0</v>
      </c>
      <c r="AS231" s="36">
        <f>Q231+Z231+AI231+AR231</f>
        <v>80.161925723208725</v>
      </c>
    </row>
    <row r="232" spans="1:45" ht="20.399999999999999">
      <c r="A232" s="18">
        <f t="shared" si="6"/>
        <v>60</v>
      </c>
      <c r="B232" s="19" t="s">
        <v>49</v>
      </c>
      <c r="C232" s="20" t="str">
        <f>Popis!A208</f>
        <v>Poljak Goran</v>
      </c>
      <c r="D232" s="21">
        <f>Popis!B208</f>
        <v>1978</v>
      </c>
      <c r="E232" s="22" t="str">
        <f>LEFT(F232)</f>
        <v>M</v>
      </c>
      <c r="F232" s="23" t="str">
        <f>Popis!E208</f>
        <v>M40</v>
      </c>
      <c r="G232" s="24" t="s">
        <v>50</v>
      </c>
      <c r="H232" s="25">
        <f>1 + COUNTIFS($AS$6:$AS$950,"&gt;" &amp;$AS232, $F$6:$F$950, $F232)</f>
        <v>12</v>
      </c>
      <c r="I232" s="26">
        <f>IFERROR(VLOOKUP(C232,kolo1!$C$6:$H$128,6,0),0)</f>
        <v>0</v>
      </c>
      <c r="J232" s="27">
        <f>IFERROR(VLOOKUP(C232,kolo2!$C$6:$H$200,6,0),0)</f>
        <v>0</v>
      </c>
      <c r="K232" s="27">
        <f>IFERROR(VLOOKUP(C232,kolo3!$C$6:$H$142,6,0),0)</f>
        <v>0</v>
      </c>
      <c r="L232" s="27">
        <f>IFERROR(VLOOKUP(C232,kolo4!$C$6:$H$147,6,0),0)</f>
        <v>0</v>
      </c>
      <c r="M232" s="27">
        <f>IFERROR(VLOOKUP(C232,kolo5!$C$6:$H$144,6,0),0)</f>
        <v>0</v>
      </c>
      <c r="N232" s="27">
        <f>IFERROR(VLOOKUP(C232,kolo6!$C$6:$H$141,6,0),0)</f>
        <v>0</v>
      </c>
      <c r="O232" s="27">
        <f>IFERROR(VLOOKUP(C232,kolo7!$C$6:$H$124,6,0),0)</f>
        <v>0</v>
      </c>
      <c r="P232" s="28">
        <f>IFERROR(VLOOKUP(C232,kolo8!$C$6:$H$132,6,0),0)</f>
        <v>0</v>
      </c>
      <c r="Q232" s="29">
        <f t="array" ref="Q232">SUM(LARGE(I232:P232,{1,2,3,4,5}))</f>
        <v>0</v>
      </c>
      <c r="R232" s="30">
        <f>IFERROR(VLOOKUP(C232,kolo9!$C$6:$H$137,6,0),0)</f>
        <v>0</v>
      </c>
      <c r="S232" s="27">
        <f>IFERROR(VLOOKUP(C232,kolo10!$C$6:$H$134,6,0),0)</f>
        <v>0</v>
      </c>
      <c r="T232" s="27">
        <f>IFERROR(VLOOKUP(C232,kolo11!$C$6:$H$137,6,0),0)</f>
        <v>0</v>
      </c>
      <c r="U232" s="31">
        <f>IFERROR(VLOOKUP(C232,kolo12!$C$6:$H$137,6,0),0)</f>
        <v>0</v>
      </c>
      <c r="V232" s="31">
        <f>IFERROR(VLOOKUP(C232,kolo13!$C$6:$H$140,6,0),0)</f>
        <v>0</v>
      </c>
      <c r="W232" s="31">
        <f>IFERROR(VLOOKUP(C232,kolo14!$C$6:$H$131,6,0),0)</f>
        <v>0</v>
      </c>
      <c r="X232" s="31">
        <f>IFERROR(VLOOKUP(C232,kolo15!$C$6:$H$144,6,0),0)</f>
        <v>0</v>
      </c>
      <c r="Y232" s="32">
        <f>IFERROR(VLOOKUP(C232,kolo16!$C$6:$H$131,6,0),0)</f>
        <v>0</v>
      </c>
      <c r="Z232" s="33">
        <f t="array" ref="Z232">SUM(LARGE(R232:Y232,{1,2,3,4,5}))</f>
        <v>0</v>
      </c>
      <c r="AA232" s="30">
        <f>IFERROR(VLOOKUP(C232,kolo17!$C$6:$H$200,6,0),0)</f>
        <v>40.856717838951255</v>
      </c>
      <c r="AB232" s="27">
        <f>IFERROR(VLOOKUP(C232,kolo18!$C$6:$H$131,6,0),0)</f>
        <v>37.869822485207102</v>
      </c>
      <c r="AC232" s="27">
        <f>IFERROR(VLOOKUP(C232,kolo19!$C$6:$H$132,6,0),0)</f>
        <v>0</v>
      </c>
      <c r="AD232" s="31">
        <f>IFERROR(VLOOKUP(C232,kolo20!$C$6:$H$200,6,0),0)</f>
        <v>0</v>
      </c>
      <c r="AE232" s="31">
        <f>IFERROR(VLOOKUP(C232,kolo21!$C$6:$H$200,6,0),0)</f>
        <v>0</v>
      </c>
      <c r="AF232" s="31">
        <f>IFERROR(VLOOKUP(C232,kolo22!$C$6:$H$200,6,0),0)</f>
        <v>0</v>
      </c>
      <c r="AG232" s="31">
        <f>IFERROR(VLOOKUP(C232,kolo23!$C$6:$H$200,6,0),0)</f>
        <v>0</v>
      </c>
      <c r="AH232" s="32">
        <f>IFERROR(VLOOKUP(C232,kolo24!$C$6:$H$200,6,0),0)</f>
        <v>0</v>
      </c>
      <c r="AI232" s="33">
        <f t="array" ref="AI232">SUM(LARGE(AA232:AH232,{1,2,3,4,5}))</f>
        <v>78.72654032415835</v>
      </c>
      <c r="AJ232" s="30">
        <f>IFERROR(VLOOKUP(C232,kolo25!$C$6:$H$200,6,0),0)</f>
        <v>0</v>
      </c>
      <c r="AK232" s="27">
        <f>IFERROR(VLOOKUP(C232,kolo26!$C$6:$H$200,6,0),0)</f>
        <v>0</v>
      </c>
      <c r="AL232" s="27">
        <f>IFERROR(VLOOKUP(C232,kolo27!$C$6:$H$200,6,0),0)</f>
        <v>0</v>
      </c>
      <c r="AM232" s="31">
        <f>IFERROR(VLOOKUP(C232,kolo28!$C$6:$H$200,6,0),0)</f>
        <v>0</v>
      </c>
      <c r="AN232" s="31">
        <f>IFERROR(VLOOKUP(C232,kolo29!$C$6:$H$200,6,0),0)</f>
        <v>0</v>
      </c>
      <c r="AO232" s="31">
        <f>IFERROR(VLOOKUP(C232,kolo30!$C$6:$H$200,6,0),0)</f>
        <v>0</v>
      </c>
      <c r="AP232" s="31">
        <f>IFERROR(VLOOKUP(C232,kolo31!$C$6:$H$200,6,0),0)</f>
        <v>0</v>
      </c>
      <c r="AQ232" s="34">
        <f>IFERROR(VLOOKUP(C232,kolo32!$C$6:$H$200,6,0),0)</f>
        <v>0</v>
      </c>
      <c r="AR232" s="35">
        <f t="array" ref="AR232">SUM(LARGE(AJ232:AQ232,{1,2,3,4,5}))</f>
        <v>0</v>
      </c>
      <c r="AS232" s="36">
        <f>Q232+Z232+AI232+AR232</f>
        <v>78.72654032415835</v>
      </c>
    </row>
    <row r="233" spans="1:45" ht="20.399999999999999" hidden="1">
      <c r="A233" s="18">
        <f t="shared" si="6"/>
        <v>16</v>
      </c>
      <c r="B233" s="19" t="s">
        <v>49</v>
      </c>
      <c r="C233" s="20" t="str">
        <f>Popis!A231</f>
        <v>Skorić Šimunić Lana</v>
      </c>
      <c r="D233" s="21">
        <f>Popis!B231</f>
        <v>1975</v>
      </c>
      <c r="E233" s="22" t="str">
        <f>LEFT(F233)</f>
        <v>Ž</v>
      </c>
      <c r="F233" s="23" t="str">
        <f>Popis!E231</f>
        <v>Ž45</v>
      </c>
      <c r="G233" s="24" t="s">
        <v>50</v>
      </c>
      <c r="H233" s="25">
        <f>1 + COUNTIFS($AS$6:$AS$950,"&gt;" &amp;$AS233, $F$6:$F$950, $F233)</f>
        <v>4</v>
      </c>
      <c r="I233" s="26">
        <f>IFERROR(VLOOKUP(C233,kolo1!$C$6:$H$128,6,0),0)</f>
        <v>0</v>
      </c>
      <c r="J233" s="27">
        <f>IFERROR(VLOOKUP(C233,kolo2!$C$6:$H$200,6,0),0)</f>
        <v>0</v>
      </c>
      <c r="K233" s="27">
        <f>IFERROR(VLOOKUP(C233,kolo3!$C$6:$H$142,6,0),0)</f>
        <v>0</v>
      </c>
      <c r="L233" s="27">
        <f>IFERROR(VLOOKUP(C233,kolo4!$C$6:$H$147,6,0),0)</f>
        <v>0</v>
      </c>
      <c r="M233" s="27">
        <f>IFERROR(VLOOKUP(C233,kolo5!$C$6:$H$144,6,0),0)</f>
        <v>0</v>
      </c>
      <c r="N233" s="27">
        <f>IFERROR(VLOOKUP(C233,kolo6!$C$6:$H$141,6,0),0)</f>
        <v>0</v>
      </c>
      <c r="O233" s="27">
        <f>IFERROR(VLOOKUP(C233,kolo7!$C$6:$H$124,6,0),0)</f>
        <v>0</v>
      </c>
      <c r="P233" s="28">
        <f>IFERROR(VLOOKUP(C233,kolo8!$C$6:$H$132,6,0),0)</f>
        <v>0</v>
      </c>
      <c r="Q233" s="29">
        <f t="array" ref="Q233">SUM(LARGE(I233:P233,{1,2,3,4,5}))</f>
        <v>0</v>
      </c>
      <c r="R233" s="30">
        <f>IFERROR(VLOOKUP(C233,kolo9!$C$6:$H$137,6,0),0)</f>
        <v>0</v>
      </c>
      <c r="S233" s="27">
        <f>IFERROR(VLOOKUP(C233,kolo10!$C$6:$H$134,6,0),0)</f>
        <v>0</v>
      </c>
      <c r="T233" s="27">
        <f>IFERROR(VLOOKUP(C233,kolo11!$C$6:$H$137,6,0),0)</f>
        <v>0</v>
      </c>
      <c r="U233" s="31">
        <f>IFERROR(VLOOKUP(C233,kolo12!$C$6:$H$137,6,0),0)</f>
        <v>0</v>
      </c>
      <c r="V233" s="31">
        <f>IFERROR(VLOOKUP(C233,kolo13!$C$6:$H$140,6,0),0)</f>
        <v>0</v>
      </c>
      <c r="W233" s="31">
        <f>IFERROR(VLOOKUP(C233,kolo14!$C$6:$H$131,6,0),0)</f>
        <v>0</v>
      </c>
      <c r="X233" s="31">
        <f>IFERROR(VLOOKUP(C233,kolo15!$C$6:$H$144,6,0),0)</f>
        <v>0</v>
      </c>
      <c r="Y233" s="32">
        <f>IFERROR(VLOOKUP(C233,kolo16!$C$6:$H$131,6,0),0)</f>
        <v>0</v>
      </c>
      <c r="Z233" s="33">
        <f t="array" ref="Z233">SUM(LARGE(R233:Y233,{1,2,3,4,5}))</f>
        <v>0</v>
      </c>
      <c r="AA233" s="30">
        <f>IFERROR(VLOOKUP(C233,kolo17!$C$6:$H$200,6,0),0)</f>
        <v>0</v>
      </c>
      <c r="AB233" s="27">
        <f>IFERROR(VLOOKUP(C233,kolo18!$C$6:$H$131,6,0),0)</f>
        <v>0</v>
      </c>
      <c r="AC233" s="27">
        <f>IFERROR(VLOOKUP(C233,kolo19!$C$6:$H$132,6,0),0)</f>
        <v>0</v>
      </c>
      <c r="AD233" s="31">
        <f>IFERROR(VLOOKUP(C233,kolo20!$C$6:$H$200,6,0),0)</f>
        <v>0</v>
      </c>
      <c r="AE233" s="31">
        <f>IFERROR(VLOOKUP(C233,kolo21!$C$6:$H$200,6,0),0)</f>
        <v>0</v>
      </c>
      <c r="AF233" s="31">
        <f>IFERROR(VLOOKUP(C233,kolo22!$C$6:$H$200,6,0),0)</f>
        <v>0</v>
      </c>
      <c r="AG233" s="31">
        <f>IFERROR(VLOOKUP(C233,kolo23!$C$6:$H$200,6,0),0)</f>
        <v>0</v>
      </c>
      <c r="AH233" s="32">
        <f>IFERROR(VLOOKUP(C233,kolo24!$C$6:$H$200,6,0),0)</f>
        <v>0</v>
      </c>
      <c r="AI233" s="33">
        <f t="array" ref="AI233">SUM(LARGE(AA233:AH233,{1,2,3,4,5}))</f>
        <v>0</v>
      </c>
      <c r="AJ233" s="30">
        <f>IFERROR(VLOOKUP(C233,kolo25!$C$6:$H$200,6,0),0)</f>
        <v>0</v>
      </c>
      <c r="AK233" s="27">
        <f>IFERROR(VLOOKUP(C233,kolo26!$C$6:$H$200,6,0),0)</f>
        <v>0</v>
      </c>
      <c r="AL233" s="27">
        <f>IFERROR(VLOOKUP(C233,kolo27!$C$6:$H$200,6,0),0)</f>
        <v>0</v>
      </c>
      <c r="AM233" s="31">
        <f>IFERROR(VLOOKUP(C233,kolo28!$C$6:$H$200,6,0),0)</f>
        <v>0</v>
      </c>
      <c r="AN233" s="31">
        <f>IFERROR(VLOOKUP(C233,kolo29!$C$6:$H$200,6,0),0)</f>
        <v>0</v>
      </c>
      <c r="AO233" s="31">
        <f>IFERROR(VLOOKUP(C233,kolo30!$C$6:$H$200,6,0),0)</f>
        <v>0</v>
      </c>
      <c r="AP233" s="31">
        <f>IFERROR(VLOOKUP(C233,kolo31!$C$6:$H$200,6,0),0)</f>
        <v>0</v>
      </c>
      <c r="AQ233" s="34">
        <f>IFERROR(VLOOKUP(C233,kolo32!$C$6:$H$200,6,0),0)</f>
        <v>0</v>
      </c>
      <c r="AR233" s="35">
        <f t="array" ref="AR233">SUM(LARGE(AJ233:AQ233,{1,2,3,4,5}))</f>
        <v>0</v>
      </c>
      <c r="AS233" s="36">
        <f>Q233+Z233+AI233+AR233</f>
        <v>0</v>
      </c>
    </row>
    <row r="234" spans="1:45" ht="20.399999999999999" hidden="1">
      <c r="A234" s="18">
        <f t="shared" si="6"/>
        <v>88</v>
      </c>
      <c r="B234" s="19" t="s">
        <v>49</v>
      </c>
      <c r="C234" s="20" t="str">
        <f>Popis!A232</f>
        <v>Sladoljev Saša</v>
      </c>
      <c r="D234" s="21">
        <f>Popis!B232</f>
        <v>1959</v>
      </c>
      <c r="E234" s="22" t="str">
        <f>LEFT(F234)</f>
        <v>M</v>
      </c>
      <c r="F234" s="23" t="str">
        <f>Popis!E232</f>
        <v>M60</v>
      </c>
      <c r="G234" s="24" t="s">
        <v>50</v>
      </c>
      <c r="H234" s="25">
        <f>1 + COUNTIFS($AS$6:$AS$950,"&gt;" &amp;$AS234, $F$6:$F$950, $F234)</f>
        <v>5</v>
      </c>
      <c r="I234" s="26">
        <f>IFERROR(VLOOKUP(C234,kolo1!$C$6:$H$128,6,0),0)</f>
        <v>0</v>
      </c>
      <c r="J234" s="27">
        <f>IFERROR(VLOOKUP(C234,kolo2!$C$6:$H$200,6,0),0)</f>
        <v>0</v>
      </c>
      <c r="K234" s="27">
        <f>IFERROR(VLOOKUP(C234,kolo3!$C$6:$H$142,6,0),0)</f>
        <v>0</v>
      </c>
      <c r="L234" s="27">
        <f>IFERROR(VLOOKUP(C234,kolo4!$C$6:$H$147,6,0),0)</f>
        <v>0</v>
      </c>
      <c r="M234" s="27">
        <f>IFERROR(VLOOKUP(C234,kolo5!$C$6:$H$144,6,0),0)</f>
        <v>0</v>
      </c>
      <c r="N234" s="27">
        <f>IFERROR(VLOOKUP(C234,kolo6!$C$6:$H$141,6,0),0)</f>
        <v>0</v>
      </c>
      <c r="O234" s="27">
        <f>IFERROR(VLOOKUP(C234,kolo7!$C$6:$H$124,6,0),0)</f>
        <v>0</v>
      </c>
      <c r="P234" s="28">
        <f>IFERROR(VLOOKUP(C234,kolo8!$C$6:$H$132,6,0),0)</f>
        <v>0</v>
      </c>
      <c r="Q234" s="29">
        <f t="array" ref="Q234">SUM(LARGE(I234:P234,{1,2,3,4,5}))</f>
        <v>0</v>
      </c>
      <c r="R234" s="30">
        <f>IFERROR(VLOOKUP(C234,kolo9!$C$6:$H$137,6,0),0)</f>
        <v>0</v>
      </c>
      <c r="S234" s="27">
        <f>IFERROR(VLOOKUP(C234,kolo10!$C$6:$H$134,6,0),0)</f>
        <v>0</v>
      </c>
      <c r="T234" s="27">
        <f>IFERROR(VLOOKUP(C234,kolo11!$C$6:$H$137,6,0),0)</f>
        <v>0</v>
      </c>
      <c r="U234" s="31">
        <f>IFERROR(VLOOKUP(C234,kolo12!$C$6:$H$137,6,0),0)</f>
        <v>0</v>
      </c>
      <c r="V234" s="31">
        <f>IFERROR(VLOOKUP(C234,kolo13!$C$6:$H$140,6,0),0)</f>
        <v>0</v>
      </c>
      <c r="W234" s="31">
        <f>IFERROR(VLOOKUP(C234,kolo14!$C$6:$H$131,6,0),0)</f>
        <v>0</v>
      </c>
      <c r="X234" s="31">
        <f>IFERROR(VLOOKUP(C234,kolo15!$C$6:$H$144,6,0),0)</f>
        <v>0</v>
      </c>
      <c r="Y234" s="32">
        <f>IFERROR(VLOOKUP(C234,kolo16!$C$6:$H$131,6,0),0)</f>
        <v>0</v>
      </c>
      <c r="Z234" s="33">
        <f t="array" ref="Z234">SUM(LARGE(R234:Y234,{1,2,3,4,5}))</f>
        <v>0</v>
      </c>
      <c r="AA234" s="30">
        <f>IFERROR(VLOOKUP(C234,kolo17!$C$6:$H$200,6,0),0)</f>
        <v>0</v>
      </c>
      <c r="AB234" s="27">
        <f>IFERROR(VLOOKUP(C234,kolo18!$C$6:$H$131,6,0),0)</f>
        <v>0</v>
      </c>
      <c r="AC234" s="27">
        <f>IFERROR(VLOOKUP(C234,kolo19!$C$6:$H$132,6,0),0)</f>
        <v>0</v>
      </c>
      <c r="AD234" s="31">
        <f>IFERROR(VLOOKUP(C234,kolo20!$C$6:$H$200,6,0),0)</f>
        <v>0</v>
      </c>
      <c r="AE234" s="31">
        <f>IFERROR(VLOOKUP(C234,kolo21!$C$6:$H$200,6,0),0)</f>
        <v>0</v>
      </c>
      <c r="AF234" s="31">
        <f>IFERROR(VLOOKUP(C234,kolo22!$C$6:$H$200,6,0),0)</f>
        <v>0</v>
      </c>
      <c r="AG234" s="31">
        <f>IFERROR(VLOOKUP(C234,kolo23!$C$6:$H$200,6,0),0)</f>
        <v>0</v>
      </c>
      <c r="AH234" s="32">
        <f>IFERROR(VLOOKUP(C234,kolo24!$C$6:$H$200,6,0),0)</f>
        <v>0</v>
      </c>
      <c r="AI234" s="33">
        <f t="array" ref="AI234">SUM(LARGE(AA234:AH234,{1,2,3,4,5}))</f>
        <v>0</v>
      </c>
      <c r="AJ234" s="30">
        <f>IFERROR(VLOOKUP(C234,kolo25!$C$6:$H$200,6,0),0)</f>
        <v>0</v>
      </c>
      <c r="AK234" s="27">
        <f>IFERROR(VLOOKUP(C234,kolo26!$C$6:$H$200,6,0),0)</f>
        <v>0</v>
      </c>
      <c r="AL234" s="27">
        <f>IFERROR(VLOOKUP(C234,kolo27!$C$6:$H$200,6,0),0)</f>
        <v>0</v>
      </c>
      <c r="AM234" s="31">
        <f>IFERROR(VLOOKUP(C234,kolo28!$C$6:$H$200,6,0),0)</f>
        <v>0</v>
      </c>
      <c r="AN234" s="31">
        <f>IFERROR(VLOOKUP(C234,kolo29!$C$6:$H$200,6,0),0)</f>
        <v>0</v>
      </c>
      <c r="AO234" s="31">
        <f>IFERROR(VLOOKUP(C234,kolo30!$C$6:$H$200,6,0),0)</f>
        <v>0</v>
      </c>
      <c r="AP234" s="31">
        <f>IFERROR(VLOOKUP(C234,kolo31!$C$6:$H$200,6,0),0)</f>
        <v>0</v>
      </c>
      <c r="AQ234" s="34">
        <f>IFERROR(VLOOKUP(C234,kolo32!$C$6:$H$200,6,0),0)</f>
        <v>0</v>
      </c>
      <c r="AR234" s="35">
        <f t="array" ref="AR234">SUM(LARGE(AJ234:AQ234,{1,2,3,4,5}))</f>
        <v>0</v>
      </c>
      <c r="AS234" s="36">
        <f>Q234+Z234+AI234+AR234</f>
        <v>0</v>
      </c>
    </row>
    <row r="235" spans="1:45" ht="20.399999999999999">
      <c r="A235" s="18">
        <f t="shared" si="6"/>
        <v>61</v>
      </c>
      <c r="B235" s="19" t="s">
        <v>49</v>
      </c>
      <c r="C235" s="20" t="str">
        <f>Popis!A39</f>
        <v>Bulić Ivan</v>
      </c>
      <c r="D235" s="21">
        <f>Popis!B39</f>
        <v>0</v>
      </c>
      <c r="E235" s="22" t="str">
        <f>LEFT(F235)</f>
        <v>M</v>
      </c>
      <c r="F235" s="23" t="str">
        <f>Popis!E39</f>
        <v>Mun</v>
      </c>
      <c r="G235" s="24" t="s">
        <v>50</v>
      </c>
      <c r="H235" s="25">
        <f>1 + COUNTIFS($AS$6:$AS$950,"&gt;" &amp;$AS235, $F$6:$F$950, $F235)</f>
        <v>1</v>
      </c>
      <c r="I235" s="26">
        <f>IFERROR(VLOOKUP(C235,kolo1!$C$6:$H$128,6,0),0)</f>
        <v>0</v>
      </c>
      <c r="J235" s="27">
        <f>IFERROR(VLOOKUP(C235,kolo2!$C$6:$H$200,6,0),0)</f>
        <v>0</v>
      </c>
      <c r="K235" s="27">
        <f>IFERROR(VLOOKUP(C235,kolo3!$C$6:$H$142,6,0),0)</f>
        <v>0</v>
      </c>
      <c r="L235" s="27">
        <f>IFERROR(VLOOKUP(C235,kolo4!$C$6:$H$147,6,0),0)</f>
        <v>77.935570922583906</v>
      </c>
      <c r="M235" s="27">
        <f>IFERROR(VLOOKUP(C235,kolo5!$C$6:$H$144,6,0),0)</f>
        <v>0</v>
      </c>
      <c r="N235" s="27">
        <f>IFERROR(VLOOKUP(C235,kolo6!$C$6:$H$141,6,0),0)</f>
        <v>0</v>
      </c>
      <c r="O235" s="27">
        <f>IFERROR(VLOOKUP(C235,kolo7!$C$6:$H$124,6,0),0)</f>
        <v>0</v>
      </c>
      <c r="P235" s="28">
        <f>IFERROR(VLOOKUP(C235,kolo8!$C$6:$H$132,6,0),0)</f>
        <v>0</v>
      </c>
      <c r="Q235" s="29">
        <f t="array" ref="Q235">SUM(LARGE(I235:P235,{1,2,3,4,5}))</f>
        <v>77.935570922583906</v>
      </c>
      <c r="R235" s="30">
        <f>IFERROR(VLOOKUP(C235,kolo9!$C$6:$H$137,6,0),0)</f>
        <v>0</v>
      </c>
      <c r="S235" s="27">
        <f>IFERROR(VLOOKUP(C235,kolo10!$C$6:$H$134,6,0),0)</f>
        <v>0</v>
      </c>
      <c r="T235" s="27">
        <f>IFERROR(VLOOKUP(C235,kolo11!$C$6:$H$137,6,0),0)</f>
        <v>0</v>
      </c>
      <c r="U235" s="31">
        <f>IFERROR(VLOOKUP(C235,kolo12!$C$6:$H$137,6,0),0)</f>
        <v>0</v>
      </c>
      <c r="V235" s="31">
        <f>IFERROR(VLOOKUP(C235,kolo13!$C$6:$H$140,6,0),0)</f>
        <v>0</v>
      </c>
      <c r="W235" s="31">
        <f>IFERROR(VLOOKUP(C235,kolo14!$C$6:$H$131,6,0),0)</f>
        <v>0</v>
      </c>
      <c r="X235" s="31">
        <f>IFERROR(VLOOKUP(C235,kolo15!$C$6:$H$144,6,0),0)</f>
        <v>0</v>
      </c>
      <c r="Y235" s="32">
        <f>IFERROR(VLOOKUP(C235,kolo16!$C$6:$H$131,6,0),0)</f>
        <v>0</v>
      </c>
      <c r="Z235" s="33">
        <f t="array" ref="Z235">SUM(LARGE(R235:Y235,{1,2,3,4,5}))</f>
        <v>0</v>
      </c>
      <c r="AA235" s="30">
        <f>IFERROR(VLOOKUP(C235,kolo17!$C$6:$H$200,6,0),0)</f>
        <v>0</v>
      </c>
      <c r="AB235" s="27">
        <f>IFERROR(VLOOKUP(C235,kolo18!$C$6:$H$131,6,0),0)</f>
        <v>0</v>
      </c>
      <c r="AC235" s="27">
        <f>IFERROR(VLOOKUP(C235,kolo19!$C$6:$H$132,6,0),0)</f>
        <v>0</v>
      </c>
      <c r="AD235" s="31">
        <f>IFERROR(VLOOKUP(C235,kolo20!$C$6:$H$200,6,0),0)</f>
        <v>0</v>
      </c>
      <c r="AE235" s="31">
        <f>IFERROR(VLOOKUP(C235,kolo21!$C$6:$H$200,6,0),0)</f>
        <v>0</v>
      </c>
      <c r="AF235" s="31">
        <f>IFERROR(VLOOKUP(C235,kolo22!$C$6:$H$200,6,0),0)</f>
        <v>0</v>
      </c>
      <c r="AG235" s="31">
        <f>IFERROR(VLOOKUP(C235,kolo23!$C$6:$H$200,6,0),0)</f>
        <v>0</v>
      </c>
      <c r="AH235" s="32">
        <f>IFERROR(VLOOKUP(C235,kolo24!$C$6:$H$200,6,0),0)</f>
        <v>0</v>
      </c>
      <c r="AI235" s="33">
        <f t="array" ref="AI235">SUM(LARGE(AA235:AH235,{1,2,3,4,5}))</f>
        <v>0</v>
      </c>
      <c r="AJ235" s="30">
        <f>IFERROR(VLOOKUP(C235,kolo25!$C$6:$H$200,6,0),0)</f>
        <v>0</v>
      </c>
      <c r="AK235" s="27">
        <f>IFERROR(VLOOKUP(C235,kolo26!$C$6:$H$200,6,0),0)</f>
        <v>0</v>
      </c>
      <c r="AL235" s="27">
        <f>IFERROR(VLOOKUP(C235,kolo27!$C$6:$H$200,6,0),0)</f>
        <v>0</v>
      </c>
      <c r="AM235" s="31">
        <f>IFERROR(VLOOKUP(C235,kolo28!$C$6:$H$200,6,0),0)</f>
        <v>0</v>
      </c>
      <c r="AN235" s="31">
        <f>IFERROR(VLOOKUP(C235,kolo29!$C$6:$H$200,6,0),0)</f>
        <v>0</v>
      </c>
      <c r="AO235" s="31">
        <f>IFERROR(VLOOKUP(C235,kolo30!$C$6:$H$200,6,0),0)</f>
        <v>0</v>
      </c>
      <c r="AP235" s="31">
        <f>IFERROR(VLOOKUP(C235,kolo31!$C$6:$H$200,6,0),0)</f>
        <v>0</v>
      </c>
      <c r="AQ235" s="34">
        <f>IFERROR(VLOOKUP(C235,kolo32!$C$6:$H$200,6,0),0)</f>
        <v>0</v>
      </c>
      <c r="AR235" s="35">
        <f t="array" ref="AR235">SUM(LARGE(AJ235:AQ235,{1,2,3,4,5}))</f>
        <v>0</v>
      </c>
      <c r="AS235" s="36">
        <f>Q235+Z235+AI235+AR235</f>
        <v>77.935570922583906</v>
      </c>
    </row>
    <row r="236" spans="1:45" ht="20.399999999999999" hidden="1">
      <c r="A236" s="18">
        <f t="shared" si="6"/>
        <v>9</v>
      </c>
      <c r="B236" s="19" t="s">
        <v>49</v>
      </c>
      <c r="C236" s="20" t="str">
        <f>Popis!A234</f>
        <v>Smojver Irena</v>
      </c>
      <c r="D236" s="21">
        <f>Popis!B234</f>
        <v>1986</v>
      </c>
      <c r="E236" s="22" t="str">
        <f>LEFT(F236)</f>
        <v>Ž</v>
      </c>
      <c r="F236" s="23" t="str">
        <f>Popis!E234</f>
        <v>Ž35</v>
      </c>
      <c r="G236" s="24" t="s">
        <v>50</v>
      </c>
      <c r="H236" s="25">
        <f>1 + COUNTIFS($AS$6:$AS$950,"&gt;" &amp;$AS236, $F$6:$F$950, $F236)</f>
        <v>1</v>
      </c>
      <c r="I236" s="26">
        <f>IFERROR(VLOOKUP(C236,kolo1!$C$6:$H$128,6,0),0)</f>
        <v>0</v>
      </c>
      <c r="J236" s="27">
        <f>IFERROR(VLOOKUP(C236,kolo2!$C$6:$H$200,6,0),0)</f>
        <v>0</v>
      </c>
      <c r="K236" s="27">
        <f>IFERROR(VLOOKUP(C236,kolo3!$C$6:$H$142,6,0),0)</f>
        <v>47.193868106273015</v>
      </c>
      <c r="L236" s="27">
        <f>IFERROR(VLOOKUP(C236,kolo4!$C$6:$H$147,6,0),0)</f>
        <v>0</v>
      </c>
      <c r="M236" s="27">
        <f>IFERROR(VLOOKUP(C236,kolo5!$C$6:$H$144,6,0),0)</f>
        <v>0</v>
      </c>
      <c r="N236" s="27">
        <f>IFERROR(VLOOKUP(C236,kolo6!$C$6:$H$141,6,0),0)</f>
        <v>0</v>
      </c>
      <c r="O236" s="27">
        <f>IFERROR(VLOOKUP(C236,kolo7!$C$6:$H$124,6,0),0)</f>
        <v>0</v>
      </c>
      <c r="P236" s="28">
        <f>IFERROR(VLOOKUP(C236,kolo8!$C$6:$H$132,6,0),0)</f>
        <v>0</v>
      </c>
      <c r="Q236" s="29">
        <f t="array" ref="Q236">SUM(LARGE(I236:P236,{1,2,3,4,5}))</f>
        <v>47.193868106273015</v>
      </c>
      <c r="R236" s="30">
        <f>IFERROR(VLOOKUP(C236,kolo9!$C$6:$H$137,6,0),0)</f>
        <v>0</v>
      </c>
      <c r="S236" s="27">
        <f>IFERROR(VLOOKUP(C236,kolo10!$C$6:$H$134,6,0),0)</f>
        <v>0</v>
      </c>
      <c r="T236" s="27">
        <f>IFERROR(VLOOKUP(C236,kolo11!$C$6:$H$137,6,0),0)</f>
        <v>0</v>
      </c>
      <c r="U236" s="31">
        <f>IFERROR(VLOOKUP(C236,kolo12!$C$6:$H$137,6,0),0)</f>
        <v>0</v>
      </c>
      <c r="V236" s="31">
        <f>IFERROR(VLOOKUP(C236,kolo13!$C$6:$H$140,6,0),0)</f>
        <v>0</v>
      </c>
      <c r="W236" s="31">
        <f>IFERROR(VLOOKUP(C236,kolo14!$C$6:$H$131,6,0),0)</f>
        <v>0</v>
      </c>
      <c r="X236" s="31">
        <f>IFERROR(VLOOKUP(C236,kolo15!$C$6:$H$144,6,0),0)</f>
        <v>0</v>
      </c>
      <c r="Y236" s="32">
        <f>IFERROR(VLOOKUP(C236,kolo16!$C$6:$H$131,6,0),0)</f>
        <v>0</v>
      </c>
      <c r="Z236" s="33">
        <f t="array" ref="Z236">SUM(LARGE(R236:Y236,{1,2,3,4,5}))</f>
        <v>0</v>
      </c>
      <c r="AA236" s="30">
        <f>IFERROR(VLOOKUP(C236,kolo17!$C$6:$H$200,6,0),0)</f>
        <v>0</v>
      </c>
      <c r="AB236" s="27">
        <f>IFERROR(VLOOKUP(C236,kolo18!$C$6:$H$131,6,0),0)</f>
        <v>0</v>
      </c>
      <c r="AC236" s="27">
        <f>IFERROR(VLOOKUP(C236,kolo19!$C$6:$H$132,6,0),0)</f>
        <v>0</v>
      </c>
      <c r="AD236" s="31">
        <f>IFERROR(VLOOKUP(C236,kolo20!$C$6:$H$200,6,0),0)</f>
        <v>0</v>
      </c>
      <c r="AE236" s="31">
        <f>IFERROR(VLOOKUP(C236,kolo21!$C$6:$H$200,6,0),0)</f>
        <v>0</v>
      </c>
      <c r="AF236" s="31">
        <f>IFERROR(VLOOKUP(C236,kolo22!$C$6:$H$200,6,0),0)</f>
        <v>0</v>
      </c>
      <c r="AG236" s="31">
        <f>IFERROR(VLOOKUP(C236,kolo23!$C$6:$H$200,6,0),0)</f>
        <v>0</v>
      </c>
      <c r="AH236" s="32">
        <f>IFERROR(VLOOKUP(C236,kolo24!$C$6:$H$200,6,0),0)</f>
        <v>0</v>
      </c>
      <c r="AI236" s="33">
        <f t="array" ref="AI236">SUM(LARGE(AA236:AH236,{1,2,3,4,5}))</f>
        <v>0</v>
      </c>
      <c r="AJ236" s="30">
        <f>IFERROR(VLOOKUP(C236,kolo25!$C$6:$H$200,6,0),0)</f>
        <v>0</v>
      </c>
      <c r="AK236" s="27">
        <f>IFERROR(VLOOKUP(C236,kolo26!$C$6:$H$200,6,0),0)</f>
        <v>0</v>
      </c>
      <c r="AL236" s="27">
        <f>IFERROR(VLOOKUP(C236,kolo27!$C$6:$H$200,6,0),0)</f>
        <v>0</v>
      </c>
      <c r="AM236" s="31">
        <f>IFERROR(VLOOKUP(C236,kolo28!$C$6:$H$200,6,0),0)</f>
        <v>0</v>
      </c>
      <c r="AN236" s="31">
        <f>IFERROR(VLOOKUP(C236,kolo29!$C$6:$H$200,6,0),0)</f>
        <v>0</v>
      </c>
      <c r="AO236" s="31">
        <f>IFERROR(VLOOKUP(C236,kolo30!$C$6:$H$200,6,0),0)</f>
        <v>0</v>
      </c>
      <c r="AP236" s="31">
        <f>IFERROR(VLOOKUP(C236,kolo31!$C$6:$H$200,6,0),0)</f>
        <v>0</v>
      </c>
      <c r="AQ236" s="34">
        <f>IFERROR(VLOOKUP(C236,kolo32!$C$6:$H$200,6,0),0)</f>
        <v>0</v>
      </c>
      <c r="AR236" s="35">
        <f t="array" ref="AR236">SUM(LARGE(AJ236:AQ236,{1,2,3,4,5}))</f>
        <v>0</v>
      </c>
      <c r="AS236" s="36">
        <f>Q236+Z236+AI236+AR236</f>
        <v>47.193868106273015</v>
      </c>
    </row>
    <row r="237" spans="1:45" ht="20.399999999999999" hidden="1">
      <c r="A237" s="18">
        <f t="shared" si="6"/>
        <v>16</v>
      </c>
      <c r="B237" s="19" t="s">
        <v>49</v>
      </c>
      <c r="C237" s="20" t="str">
        <f>Popis!A235</f>
        <v>Sokolović Marijana</v>
      </c>
      <c r="D237" s="21">
        <f>Popis!B235</f>
        <v>1972</v>
      </c>
      <c r="E237" s="22" t="str">
        <f>LEFT(F237)</f>
        <v>Ž</v>
      </c>
      <c r="F237" s="23" t="str">
        <f>Popis!E235</f>
        <v>Ž45</v>
      </c>
      <c r="G237" s="24" t="s">
        <v>50</v>
      </c>
      <c r="H237" s="25">
        <f>1 + COUNTIFS($AS$6:$AS$950,"&gt;" &amp;$AS237, $F$6:$F$950, $F237)</f>
        <v>4</v>
      </c>
      <c r="I237" s="26">
        <f>IFERROR(VLOOKUP(C237,kolo1!$C$6:$H$128,6,0),0)</f>
        <v>0</v>
      </c>
      <c r="J237" s="27">
        <f>IFERROR(VLOOKUP(C237,kolo2!$C$6:$H$200,6,0),0)</f>
        <v>0</v>
      </c>
      <c r="K237" s="27">
        <f>IFERROR(VLOOKUP(C237,kolo3!$C$6:$H$142,6,0),0)</f>
        <v>0</v>
      </c>
      <c r="L237" s="27">
        <f>IFERROR(VLOOKUP(C237,kolo4!$C$6:$H$147,6,0),0)</f>
        <v>0</v>
      </c>
      <c r="M237" s="27">
        <f>IFERROR(VLOOKUP(C237,kolo5!$C$6:$H$144,6,0),0)</f>
        <v>0</v>
      </c>
      <c r="N237" s="27">
        <f>IFERROR(VLOOKUP(C237,kolo6!$C$6:$H$141,6,0),0)</f>
        <v>0</v>
      </c>
      <c r="O237" s="27">
        <f>IFERROR(VLOOKUP(C237,kolo7!$C$6:$H$124,6,0),0)</f>
        <v>0</v>
      </c>
      <c r="P237" s="28">
        <f>IFERROR(VLOOKUP(C237,kolo8!$C$6:$H$132,6,0),0)</f>
        <v>0</v>
      </c>
      <c r="Q237" s="29">
        <f t="array" ref="Q237">SUM(LARGE(I237:P237,{1,2,3,4,5}))</f>
        <v>0</v>
      </c>
      <c r="R237" s="30">
        <f>IFERROR(VLOOKUP(C237,kolo9!$C$6:$H$137,6,0),0)</f>
        <v>0</v>
      </c>
      <c r="S237" s="27">
        <f>IFERROR(VLOOKUP(C237,kolo10!$C$6:$H$134,6,0),0)</f>
        <v>0</v>
      </c>
      <c r="T237" s="27">
        <f>IFERROR(VLOOKUP(C237,kolo11!$C$6:$H$137,6,0),0)</f>
        <v>0</v>
      </c>
      <c r="U237" s="31">
        <f>IFERROR(VLOOKUP(C237,kolo12!$C$6:$H$137,6,0),0)</f>
        <v>0</v>
      </c>
      <c r="V237" s="31">
        <f>IFERROR(VLOOKUP(C237,kolo13!$C$6:$H$140,6,0),0)</f>
        <v>0</v>
      </c>
      <c r="W237" s="31">
        <f>IFERROR(VLOOKUP(C237,kolo14!$C$6:$H$131,6,0),0)</f>
        <v>0</v>
      </c>
      <c r="X237" s="31">
        <f>IFERROR(VLOOKUP(C237,kolo15!$C$6:$H$144,6,0),0)</f>
        <v>0</v>
      </c>
      <c r="Y237" s="32">
        <f>IFERROR(VLOOKUP(C237,kolo16!$C$6:$H$131,6,0),0)</f>
        <v>0</v>
      </c>
      <c r="Z237" s="33">
        <f t="array" ref="Z237">SUM(LARGE(R237:Y237,{1,2,3,4,5}))</f>
        <v>0</v>
      </c>
      <c r="AA237" s="30">
        <f>IFERROR(VLOOKUP(C237,kolo17!$C$6:$H$200,6,0),0)</f>
        <v>0</v>
      </c>
      <c r="AB237" s="27">
        <f>IFERROR(VLOOKUP(C237,kolo18!$C$6:$H$131,6,0),0)</f>
        <v>0</v>
      </c>
      <c r="AC237" s="27">
        <f>IFERROR(VLOOKUP(C237,kolo19!$C$6:$H$132,6,0),0)</f>
        <v>0</v>
      </c>
      <c r="AD237" s="31">
        <f>IFERROR(VLOOKUP(C237,kolo20!$C$6:$H$200,6,0),0)</f>
        <v>0</v>
      </c>
      <c r="AE237" s="31">
        <f>IFERROR(VLOOKUP(C237,kolo21!$C$6:$H$200,6,0),0)</f>
        <v>0</v>
      </c>
      <c r="AF237" s="31">
        <f>IFERROR(VLOOKUP(C237,kolo22!$C$6:$H$200,6,0),0)</f>
        <v>0</v>
      </c>
      <c r="AG237" s="31">
        <f>IFERROR(VLOOKUP(C237,kolo23!$C$6:$H$200,6,0),0)</f>
        <v>0</v>
      </c>
      <c r="AH237" s="32">
        <f>IFERROR(VLOOKUP(C237,kolo24!$C$6:$H$200,6,0),0)</f>
        <v>0</v>
      </c>
      <c r="AI237" s="33">
        <f t="array" ref="AI237">SUM(LARGE(AA237:AH237,{1,2,3,4,5}))</f>
        <v>0</v>
      </c>
      <c r="AJ237" s="30">
        <f>IFERROR(VLOOKUP(C237,kolo25!$C$6:$H$200,6,0),0)</f>
        <v>0</v>
      </c>
      <c r="AK237" s="27">
        <f>IFERROR(VLOOKUP(C237,kolo26!$C$6:$H$200,6,0),0)</f>
        <v>0</v>
      </c>
      <c r="AL237" s="27">
        <f>IFERROR(VLOOKUP(C237,kolo27!$C$6:$H$200,6,0),0)</f>
        <v>0</v>
      </c>
      <c r="AM237" s="31">
        <f>IFERROR(VLOOKUP(C237,kolo28!$C$6:$H$200,6,0),0)</f>
        <v>0</v>
      </c>
      <c r="AN237" s="31">
        <f>IFERROR(VLOOKUP(C237,kolo29!$C$6:$H$200,6,0),0)</f>
        <v>0</v>
      </c>
      <c r="AO237" s="31">
        <f>IFERROR(VLOOKUP(C237,kolo30!$C$6:$H$200,6,0),0)</f>
        <v>0</v>
      </c>
      <c r="AP237" s="31">
        <f>IFERROR(VLOOKUP(C237,kolo31!$C$6:$H$200,6,0),0)</f>
        <v>0</v>
      </c>
      <c r="AQ237" s="34">
        <f>IFERROR(VLOOKUP(C237,kolo32!$C$6:$H$200,6,0),0)</f>
        <v>0</v>
      </c>
      <c r="AR237" s="35">
        <f t="array" ref="AR237">SUM(LARGE(AJ237:AQ237,{1,2,3,4,5}))</f>
        <v>0</v>
      </c>
      <c r="AS237" s="36">
        <f>Q237+Z237+AI237+AR237</f>
        <v>0</v>
      </c>
    </row>
    <row r="238" spans="1:45" ht="20.399999999999999" hidden="1">
      <c r="A238" s="18">
        <f t="shared" si="6"/>
        <v>16</v>
      </c>
      <c r="B238" s="19" t="s">
        <v>49</v>
      </c>
      <c r="C238" s="20" t="str">
        <f>Popis!A236</f>
        <v>Sosić Nadia</v>
      </c>
      <c r="D238" s="21">
        <f>Popis!B236</f>
        <v>1976</v>
      </c>
      <c r="E238" s="22" t="str">
        <f>LEFT(F238)</f>
        <v>Ž</v>
      </c>
      <c r="F238" s="23" t="str">
        <f>Popis!E236</f>
        <v>Ž45</v>
      </c>
      <c r="G238" s="24" t="s">
        <v>50</v>
      </c>
      <c r="H238" s="25">
        <f>1 + COUNTIFS($AS$6:$AS$950,"&gt;" &amp;$AS238, $F$6:$F$950, $F238)</f>
        <v>4</v>
      </c>
      <c r="I238" s="26">
        <f>IFERROR(VLOOKUP(C238,kolo1!$C$6:$H$128,6,0),0)</f>
        <v>0</v>
      </c>
      <c r="J238" s="27">
        <f>IFERROR(VLOOKUP(C238,kolo2!$C$6:$H$200,6,0),0)</f>
        <v>0</v>
      </c>
      <c r="K238" s="27">
        <f>IFERROR(VLOOKUP(C238,kolo3!$C$6:$H$142,6,0),0)</f>
        <v>0</v>
      </c>
      <c r="L238" s="27">
        <f>IFERROR(VLOOKUP(C238,kolo4!$C$6:$H$147,6,0),0)</f>
        <v>0</v>
      </c>
      <c r="M238" s="27">
        <f>IFERROR(VLOOKUP(C238,kolo5!$C$6:$H$144,6,0),0)</f>
        <v>0</v>
      </c>
      <c r="N238" s="27">
        <f>IFERROR(VLOOKUP(C238,kolo6!$C$6:$H$141,6,0),0)</f>
        <v>0</v>
      </c>
      <c r="O238" s="27">
        <f>IFERROR(VLOOKUP(C238,kolo7!$C$6:$H$124,6,0),0)</f>
        <v>0</v>
      </c>
      <c r="P238" s="28">
        <f>IFERROR(VLOOKUP(C238,kolo8!$C$6:$H$132,6,0),0)</f>
        <v>0</v>
      </c>
      <c r="Q238" s="29">
        <f t="array" ref="Q238">SUM(LARGE(I238:P238,{1,2,3,4,5}))</f>
        <v>0</v>
      </c>
      <c r="R238" s="30">
        <f>IFERROR(VLOOKUP(C238,kolo9!$C$6:$H$137,6,0),0)</f>
        <v>0</v>
      </c>
      <c r="S238" s="27">
        <f>IFERROR(VLOOKUP(C238,kolo10!$C$6:$H$134,6,0),0)</f>
        <v>0</v>
      </c>
      <c r="T238" s="27">
        <f>IFERROR(VLOOKUP(C238,kolo11!$C$6:$H$137,6,0),0)</f>
        <v>0</v>
      </c>
      <c r="U238" s="31">
        <f>IFERROR(VLOOKUP(C238,kolo12!$C$6:$H$137,6,0),0)</f>
        <v>0</v>
      </c>
      <c r="V238" s="31">
        <f>IFERROR(VLOOKUP(C238,kolo13!$C$6:$H$140,6,0),0)</f>
        <v>0</v>
      </c>
      <c r="W238" s="31">
        <f>IFERROR(VLOOKUP(C238,kolo14!$C$6:$H$131,6,0),0)</f>
        <v>0</v>
      </c>
      <c r="X238" s="31">
        <f>IFERROR(VLOOKUP(C238,kolo15!$C$6:$H$144,6,0),0)</f>
        <v>0</v>
      </c>
      <c r="Y238" s="32">
        <f>IFERROR(VLOOKUP(C238,kolo16!$C$6:$H$131,6,0),0)</f>
        <v>0</v>
      </c>
      <c r="Z238" s="33">
        <f t="array" ref="Z238">SUM(LARGE(R238:Y238,{1,2,3,4,5}))</f>
        <v>0</v>
      </c>
      <c r="AA238" s="30">
        <f>IFERROR(VLOOKUP(C238,kolo17!$C$6:$H$200,6,0),0)</f>
        <v>0</v>
      </c>
      <c r="AB238" s="27">
        <f>IFERROR(VLOOKUP(C238,kolo18!$C$6:$H$131,6,0),0)</f>
        <v>0</v>
      </c>
      <c r="AC238" s="27">
        <f>IFERROR(VLOOKUP(C238,kolo19!$C$6:$H$132,6,0),0)</f>
        <v>0</v>
      </c>
      <c r="AD238" s="31">
        <f>IFERROR(VLOOKUP(C238,kolo20!$C$6:$H$200,6,0),0)</f>
        <v>0</v>
      </c>
      <c r="AE238" s="31">
        <f>IFERROR(VLOOKUP(C238,kolo21!$C$6:$H$200,6,0),0)</f>
        <v>0</v>
      </c>
      <c r="AF238" s="31">
        <f>IFERROR(VLOOKUP(C238,kolo22!$C$6:$H$200,6,0),0)</f>
        <v>0</v>
      </c>
      <c r="AG238" s="31">
        <f>IFERROR(VLOOKUP(C238,kolo23!$C$6:$H$200,6,0),0)</f>
        <v>0</v>
      </c>
      <c r="AH238" s="32">
        <f>IFERROR(VLOOKUP(C238,kolo24!$C$6:$H$200,6,0),0)</f>
        <v>0</v>
      </c>
      <c r="AI238" s="33">
        <f t="array" ref="AI238">SUM(LARGE(AA238:AH238,{1,2,3,4,5}))</f>
        <v>0</v>
      </c>
      <c r="AJ238" s="30">
        <f>IFERROR(VLOOKUP(C238,kolo25!$C$6:$H$200,6,0),0)</f>
        <v>0</v>
      </c>
      <c r="AK238" s="27">
        <f>IFERROR(VLOOKUP(C238,kolo26!$C$6:$H$200,6,0),0)</f>
        <v>0</v>
      </c>
      <c r="AL238" s="27">
        <f>IFERROR(VLOOKUP(C238,kolo27!$C$6:$H$200,6,0),0)</f>
        <v>0</v>
      </c>
      <c r="AM238" s="31">
        <f>IFERROR(VLOOKUP(C238,kolo28!$C$6:$H$200,6,0),0)</f>
        <v>0</v>
      </c>
      <c r="AN238" s="31">
        <f>IFERROR(VLOOKUP(C238,kolo29!$C$6:$H$200,6,0),0)</f>
        <v>0</v>
      </c>
      <c r="AO238" s="31">
        <f>IFERROR(VLOOKUP(C238,kolo30!$C$6:$H$200,6,0),0)</f>
        <v>0</v>
      </c>
      <c r="AP238" s="31">
        <f>IFERROR(VLOOKUP(C238,kolo31!$C$6:$H$200,6,0),0)</f>
        <v>0</v>
      </c>
      <c r="AQ238" s="34">
        <f>IFERROR(VLOOKUP(C238,kolo32!$C$6:$H$200,6,0),0)</f>
        <v>0</v>
      </c>
      <c r="AR238" s="35">
        <f t="array" ref="AR238">SUM(LARGE(AJ238:AQ238,{1,2,3,4,5}))</f>
        <v>0</v>
      </c>
      <c r="AS238" s="36">
        <f>Q238+Z238+AI238+AR238</f>
        <v>0</v>
      </c>
    </row>
    <row r="239" spans="1:45" ht="20.399999999999999" hidden="1">
      <c r="A239" s="18">
        <f t="shared" si="6"/>
        <v>88</v>
      </c>
      <c r="B239" s="19" t="s">
        <v>49</v>
      </c>
      <c r="C239" s="20" t="str">
        <f>Popis!A237</f>
        <v>Stiasni Velimir</v>
      </c>
      <c r="D239" s="21">
        <f>Popis!B237</f>
        <v>1950</v>
      </c>
      <c r="E239" s="22" t="str">
        <f>LEFT(F239)</f>
        <v>M</v>
      </c>
      <c r="F239" s="23" t="str">
        <f>Popis!E237</f>
        <v>M70</v>
      </c>
      <c r="G239" s="24" t="s">
        <v>50</v>
      </c>
      <c r="H239" s="25">
        <f>1 + COUNTIFS($AS$6:$AS$950,"&gt;" &amp;$AS239, $F$6:$F$950, $F239)</f>
        <v>3</v>
      </c>
      <c r="I239" s="26">
        <f>IFERROR(VLOOKUP(C239,kolo1!$C$6:$H$128,6,0),0)</f>
        <v>0</v>
      </c>
      <c r="J239" s="27">
        <f>IFERROR(VLOOKUP(C239,kolo2!$C$6:$H$200,6,0),0)</f>
        <v>0</v>
      </c>
      <c r="K239" s="27">
        <f>IFERROR(VLOOKUP(C239,kolo3!$C$6:$H$142,6,0),0)</f>
        <v>0</v>
      </c>
      <c r="L239" s="27">
        <f>IFERROR(VLOOKUP(C239,kolo4!$C$6:$H$147,6,0),0)</f>
        <v>0</v>
      </c>
      <c r="M239" s="27">
        <f>IFERROR(VLOOKUP(C239,kolo5!$C$6:$H$144,6,0),0)</f>
        <v>0</v>
      </c>
      <c r="N239" s="27">
        <f>IFERROR(VLOOKUP(C239,kolo6!$C$6:$H$141,6,0),0)</f>
        <v>0</v>
      </c>
      <c r="O239" s="27">
        <f>IFERROR(VLOOKUP(C239,kolo7!$C$6:$H$124,6,0),0)</f>
        <v>0</v>
      </c>
      <c r="P239" s="28">
        <f>IFERROR(VLOOKUP(C239,kolo8!$C$6:$H$132,6,0),0)</f>
        <v>0</v>
      </c>
      <c r="Q239" s="29">
        <f t="array" ref="Q239">SUM(LARGE(I239:P239,{1,2,3,4,5}))</f>
        <v>0</v>
      </c>
      <c r="R239" s="30">
        <f>IFERROR(VLOOKUP(C239,kolo9!$C$6:$H$137,6,0),0)</f>
        <v>0</v>
      </c>
      <c r="S239" s="27">
        <f>IFERROR(VLOOKUP(C239,kolo10!$C$6:$H$134,6,0),0)</f>
        <v>0</v>
      </c>
      <c r="T239" s="27">
        <f>IFERROR(VLOOKUP(C239,kolo11!$C$6:$H$137,6,0),0)</f>
        <v>0</v>
      </c>
      <c r="U239" s="31">
        <f>IFERROR(VLOOKUP(C239,kolo12!$C$6:$H$137,6,0),0)</f>
        <v>0</v>
      </c>
      <c r="V239" s="31">
        <f>IFERROR(VLOOKUP(C239,kolo13!$C$6:$H$140,6,0),0)</f>
        <v>0</v>
      </c>
      <c r="W239" s="31">
        <f>IFERROR(VLOOKUP(C239,kolo14!$C$6:$H$131,6,0),0)</f>
        <v>0</v>
      </c>
      <c r="X239" s="31">
        <f>IFERROR(VLOOKUP(C239,kolo15!$C$6:$H$144,6,0),0)</f>
        <v>0</v>
      </c>
      <c r="Y239" s="32">
        <f>IFERROR(VLOOKUP(C239,kolo16!$C$6:$H$131,6,0),0)</f>
        <v>0</v>
      </c>
      <c r="Z239" s="33">
        <f t="array" ref="Z239">SUM(LARGE(R239:Y239,{1,2,3,4,5}))</f>
        <v>0</v>
      </c>
      <c r="AA239" s="30">
        <f>IFERROR(VLOOKUP(C239,kolo17!$C$6:$H$200,6,0),0)</f>
        <v>0</v>
      </c>
      <c r="AB239" s="27">
        <f>IFERROR(VLOOKUP(C239,kolo18!$C$6:$H$131,6,0),0)</f>
        <v>0</v>
      </c>
      <c r="AC239" s="27">
        <f>IFERROR(VLOOKUP(C239,kolo19!$C$6:$H$132,6,0),0)</f>
        <v>0</v>
      </c>
      <c r="AD239" s="31">
        <f>IFERROR(VLOOKUP(C239,kolo20!$C$6:$H$200,6,0),0)</f>
        <v>0</v>
      </c>
      <c r="AE239" s="31">
        <f>IFERROR(VLOOKUP(C239,kolo21!$C$6:$H$200,6,0),0)</f>
        <v>0</v>
      </c>
      <c r="AF239" s="31">
        <f>IFERROR(VLOOKUP(C239,kolo22!$C$6:$H$200,6,0),0)</f>
        <v>0</v>
      </c>
      <c r="AG239" s="31">
        <f>IFERROR(VLOOKUP(C239,kolo23!$C$6:$H$200,6,0),0)</f>
        <v>0</v>
      </c>
      <c r="AH239" s="32">
        <f>IFERROR(VLOOKUP(C239,kolo24!$C$6:$H$200,6,0),0)</f>
        <v>0</v>
      </c>
      <c r="AI239" s="33">
        <f t="array" ref="AI239">SUM(LARGE(AA239:AH239,{1,2,3,4,5}))</f>
        <v>0</v>
      </c>
      <c r="AJ239" s="30">
        <f>IFERROR(VLOOKUP(C239,kolo25!$C$6:$H$200,6,0),0)</f>
        <v>0</v>
      </c>
      <c r="AK239" s="27">
        <f>IFERROR(VLOOKUP(C239,kolo26!$C$6:$H$200,6,0),0)</f>
        <v>0</v>
      </c>
      <c r="AL239" s="27">
        <f>IFERROR(VLOOKUP(C239,kolo27!$C$6:$H$200,6,0),0)</f>
        <v>0</v>
      </c>
      <c r="AM239" s="31">
        <f>IFERROR(VLOOKUP(C239,kolo28!$C$6:$H$200,6,0),0)</f>
        <v>0</v>
      </c>
      <c r="AN239" s="31">
        <f>IFERROR(VLOOKUP(C239,kolo29!$C$6:$H$200,6,0),0)</f>
        <v>0</v>
      </c>
      <c r="AO239" s="31">
        <f>IFERROR(VLOOKUP(C239,kolo30!$C$6:$H$200,6,0),0)</f>
        <v>0</v>
      </c>
      <c r="AP239" s="31">
        <f>IFERROR(VLOOKUP(C239,kolo31!$C$6:$H$200,6,0),0)</f>
        <v>0</v>
      </c>
      <c r="AQ239" s="34">
        <f>IFERROR(VLOOKUP(C239,kolo32!$C$6:$H$200,6,0),0)</f>
        <v>0</v>
      </c>
      <c r="AR239" s="35">
        <f t="array" ref="AR239">SUM(LARGE(AJ239:AQ239,{1,2,3,4,5}))</f>
        <v>0</v>
      </c>
      <c r="AS239" s="36">
        <f>Q239+Z239+AI239+AR239</f>
        <v>0</v>
      </c>
    </row>
    <row r="240" spans="1:45" ht="20.399999999999999" hidden="1">
      <c r="A240" s="18">
        <f t="shared" si="6"/>
        <v>88</v>
      </c>
      <c r="B240" s="19" t="s">
        <v>49</v>
      </c>
      <c r="C240" s="20" t="str">
        <f>Popis!A238</f>
        <v>Stipčević Josip</v>
      </c>
      <c r="D240" s="21">
        <f>Popis!B238</f>
        <v>1980</v>
      </c>
      <c r="E240" s="22" t="str">
        <f>LEFT(F240)</f>
        <v>M</v>
      </c>
      <c r="F240" s="23" t="str">
        <f>Popis!E238</f>
        <v>M40</v>
      </c>
      <c r="G240" s="24" t="s">
        <v>50</v>
      </c>
      <c r="H240" s="25">
        <f>1 + COUNTIFS($AS$6:$AS$950,"&gt;" &amp;$AS240, $F$6:$F$950, $F240)</f>
        <v>17</v>
      </c>
      <c r="I240" s="26">
        <f>IFERROR(VLOOKUP(C240,kolo1!$C$6:$H$128,6,0),0)</f>
        <v>0</v>
      </c>
      <c r="J240" s="27">
        <f>IFERROR(VLOOKUP(C240,kolo2!$C$6:$H$200,6,0),0)</f>
        <v>0</v>
      </c>
      <c r="K240" s="27">
        <f>IFERROR(VLOOKUP(C240,kolo3!$C$6:$H$142,6,0),0)</f>
        <v>0</v>
      </c>
      <c r="L240" s="27">
        <f>IFERROR(VLOOKUP(C240,kolo4!$C$6:$H$147,6,0),0)</f>
        <v>0</v>
      </c>
      <c r="M240" s="27">
        <f>IFERROR(VLOOKUP(C240,kolo5!$C$6:$H$144,6,0),0)</f>
        <v>0</v>
      </c>
      <c r="N240" s="27">
        <f>IFERROR(VLOOKUP(C240,kolo6!$C$6:$H$141,6,0),0)</f>
        <v>0</v>
      </c>
      <c r="O240" s="27">
        <f>IFERROR(VLOOKUP(C240,kolo7!$C$6:$H$124,6,0),0)</f>
        <v>0</v>
      </c>
      <c r="P240" s="28">
        <f>IFERROR(VLOOKUP(C240,kolo8!$C$6:$H$132,6,0),0)</f>
        <v>0</v>
      </c>
      <c r="Q240" s="29">
        <f t="array" ref="Q240">SUM(LARGE(I240:P240,{1,2,3,4,5}))</f>
        <v>0</v>
      </c>
      <c r="R240" s="30">
        <f>IFERROR(VLOOKUP(C240,kolo9!$C$6:$H$137,6,0),0)</f>
        <v>0</v>
      </c>
      <c r="S240" s="27">
        <f>IFERROR(VLOOKUP(C240,kolo10!$C$6:$H$134,6,0),0)</f>
        <v>0</v>
      </c>
      <c r="T240" s="27">
        <f>IFERROR(VLOOKUP(C240,kolo11!$C$6:$H$137,6,0),0)</f>
        <v>0</v>
      </c>
      <c r="U240" s="31">
        <f>IFERROR(VLOOKUP(C240,kolo12!$C$6:$H$137,6,0),0)</f>
        <v>0</v>
      </c>
      <c r="V240" s="31">
        <f>IFERROR(VLOOKUP(C240,kolo13!$C$6:$H$140,6,0),0)</f>
        <v>0</v>
      </c>
      <c r="W240" s="31">
        <f>IFERROR(VLOOKUP(C240,kolo14!$C$6:$H$131,6,0),0)</f>
        <v>0</v>
      </c>
      <c r="X240" s="31">
        <f>IFERROR(VLOOKUP(C240,kolo15!$C$6:$H$144,6,0),0)</f>
        <v>0</v>
      </c>
      <c r="Y240" s="32">
        <f>IFERROR(VLOOKUP(C240,kolo16!$C$6:$H$131,6,0),0)</f>
        <v>0</v>
      </c>
      <c r="Z240" s="33">
        <f t="array" ref="Z240">SUM(LARGE(R240:Y240,{1,2,3,4,5}))</f>
        <v>0</v>
      </c>
      <c r="AA240" s="30">
        <f>IFERROR(VLOOKUP(C240,kolo17!$C$6:$H$200,6,0),0)</f>
        <v>0</v>
      </c>
      <c r="AB240" s="27">
        <f>IFERROR(VLOOKUP(C240,kolo18!$C$6:$H$131,6,0),0)</f>
        <v>0</v>
      </c>
      <c r="AC240" s="27">
        <f>IFERROR(VLOOKUP(C240,kolo19!$C$6:$H$132,6,0),0)</f>
        <v>0</v>
      </c>
      <c r="AD240" s="31">
        <f>IFERROR(VLOOKUP(C240,kolo20!$C$6:$H$200,6,0),0)</f>
        <v>0</v>
      </c>
      <c r="AE240" s="31">
        <f>IFERROR(VLOOKUP(C240,kolo21!$C$6:$H$200,6,0),0)</f>
        <v>0</v>
      </c>
      <c r="AF240" s="31">
        <f>IFERROR(VLOOKUP(C240,kolo22!$C$6:$H$200,6,0),0)</f>
        <v>0</v>
      </c>
      <c r="AG240" s="31">
        <f>IFERROR(VLOOKUP(C240,kolo23!$C$6:$H$200,6,0),0)</f>
        <v>0</v>
      </c>
      <c r="AH240" s="32">
        <f>IFERROR(VLOOKUP(C240,kolo24!$C$6:$H$200,6,0),0)</f>
        <v>0</v>
      </c>
      <c r="AI240" s="33">
        <f t="array" ref="AI240">SUM(LARGE(AA240:AH240,{1,2,3,4,5}))</f>
        <v>0</v>
      </c>
      <c r="AJ240" s="30">
        <f>IFERROR(VLOOKUP(C240,kolo25!$C$6:$H$200,6,0),0)</f>
        <v>0</v>
      </c>
      <c r="AK240" s="27">
        <f>IFERROR(VLOOKUP(C240,kolo26!$C$6:$H$200,6,0),0)</f>
        <v>0</v>
      </c>
      <c r="AL240" s="27">
        <f>IFERROR(VLOOKUP(C240,kolo27!$C$6:$H$200,6,0),0)</f>
        <v>0</v>
      </c>
      <c r="AM240" s="31">
        <f>IFERROR(VLOOKUP(C240,kolo28!$C$6:$H$200,6,0),0)</f>
        <v>0</v>
      </c>
      <c r="AN240" s="31">
        <f>IFERROR(VLOOKUP(C240,kolo29!$C$6:$H$200,6,0),0)</f>
        <v>0</v>
      </c>
      <c r="AO240" s="31">
        <f>IFERROR(VLOOKUP(C240,kolo30!$C$6:$H$200,6,0),0)</f>
        <v>0</v>
      </c>
      <c r="AP240" s="31">
        <f>IFERROR(VLOOKUP(C240,kolo31!$C$6:$H$200,6,0),0)</f>
        <v>0</v>
      </c>
      <c r="AQ240" s="34">
        <f>IFERROR(VLOOKUP(C240,kolo32!$C$6:$H$200,6,0),0)</f>
        <v>0</v>
      </c>
      <c r="AR240" s="35">
        <f t="array" ref="AR240">SUM(LARGE(AJ240:AQ240,{1,2,3,4,5}))</f>
        <v>0</v>
      </c>
      <c r="AS240" s="36">
        <f>Q240+Z240+AI240+AR240</f>
        <v>0</v>
      </c>
    </row>
    <row r="241" spans="1:45" ht="20.399999999999999" hidden="1">
      <c r="A241" s="18">
        <f t="shared" si="6"/>
        <v>88</v>
      </c>
      <c r="B241" s="19" t="s">
        <v>49</v>
      </c>
      <c r="C241" s="20" t="str">
        <f>Popis!A239</f>
        <v>Stipić Boro</v>
      </c>
      <c r="D241" s="21">
        <f>Popis!B239</f>
        <v>1961</v>
      </c>
      <c r="E241" s="22" t="str">
        <f>LEFT(F241)</f>
        <v>M</v>
      </c>
      <c r="F241" s="23" t="str">
        <f>Popis!E239</f>
        <v>M60</v>
      </c>
      <c r="G241" s="24" t="s">
        <v>50</v>
      </c>
      <c r="H241" s="25">
        <f>1 + COUNTIFS($AS$6:$AS$950,"&gt;" &amp;$AS241, $F$6:$F$950, $F241)</f>
        <v>5</v>
      </c>
      <c r="I241" s="26">
        <f>IFERROR(VLOOKUP(C241,kolo1!$C$6:$H$128,6,0),0)</f>
        <v>0</v>
      </c>
      <c r="J241" s="27">
        <f>IFERROR(VLOOKUP(C241,kolo2!$C$6:$H$200,6,0),0)</f>
        <v>0</v>
      </c>
      <c r="K241" s="27">
        <f>IFERROR(VLOOKUP(C241,kolo3!$C$6:$H$142,6,0),0)</f>
        <v>0</v>
      </c>
      <c r="L241" s="27">
        <f>IFERROR(VLOOKUP(C241,kolo4!$C$6:$H$147,6,0),0)</f>
        <v>0</v>
      </c>
      <c r="M241" s="27">
        <f>IFERROR(VLOOKUP(C241,kolo5!$C$6:$H$144,6,0),0)</f>
        <v>0</v>
      </c>
      <c r="N241" s="27">
        <f>IFERROR(VLOOKUP(C241,kolo6!$C$6:$H$141,6,0),0)</f>
        <v>0</v>
      </c>
      <c r="O241" s="27">
        <f>IFERROR(VLOOKUP(C241,kolo7!$C$6:$H$124,6,0),0)</f>
        <v>0</v>
      </c>
      <c r="P241" s="28">
        <f>IFERROR(VLOOKUP(C241,kolo8!$C$6:$H$132,6,0),0)</f>
        <v>0</v>
      </c>
      <c r="Q241" s="29">
        <f t="array" ref="Q241">SUM(LARGE(I241:P241,{1,2,3,4,5}))</f>
        <v>0</v>
      </c>
      <c r="R241" s="30">
        <f>IFERROR(VLOOKUP(C241,kolo9!$C$6:$H$137,6,0),0)</f>
        <v>0</v>
      </c>
      <c r="S241" s="27">
        <f>IFERROR(VLOOKUP(C241,kolo10!$C$6:$H$134,6,0),0)</f>
        <v>0</v>
      </c>
      <c r="T241" s="27">
        <f>IFERROR(VLOOKUP(C241,kolo11!$C$6:$H$137,6,0),0)</f>
        <v>0</v>
      </c>
      <c r="U241" s="31">
        <f>IFERROR(VLOOKUP(C241,kolo12!$C$6:$H$137,6,0),0)</f>
        <v>0</v>
      </c>
      <c r="V241" s="31">
        <f>IFERROR(VLOOKUP(C241,kolo13!$C$6:$H$140,6,0),0)</f>
        <v>0</v>
      </c>
      <c r="W241" s="31">
        <f>IFERROR(VLOOKUP(C241,kolo14!$C$6:$H$131,6,0),0)</f>
        <v>0</v>
      </c>
      <c r="X241" s="31">
        <f>IFERROR(VLOOKUP(C241,kolo15!$C$6:$H$144,6,0),0)</f>
        <v>0</v>
      </c>
      <c r="Y241" s="32">
        <f>IFERROR(VLOOKUP(C241,kolo16!$C$6:$H$131,6,0),0)</f>
        <v>0</v>
      </c>
      <c r="Z241" s="33">
        <f t="array" ref="Z241">SUM(LARGE(R241:Y241,{1,2,3,4,5}))</f>
        <v>0</v>
      </c>
      <c r="AA241" s="30">
        <f>IFERROR(VLOOKUP(C241,kolo17!$C$6:$H$200,6,0),0)</f>
        <v>0</v>
      </c>
      <c r="AB241" s="27">
        <f>IFERROR(VLOOKUP(C241,kolo18!$C$6:$H$131,6,0),0)</f>
        <v>0</v>
      </c>
      <c r="AC241" s="27">
        <f>IFERROR(VLOOKUP(C241,kolo19!$C$6:$H$132,6,0),0)</f>
        <v>0</v>
      </c>
      <c r="AD241" s="31">
        <f>IFERROR(VLOOKUP(C241,kolo20!$C$6:$H$200,6,0),0)</f>
        <v>0</v>
      </c>
      <c r="AE241" s="31">
        <f>IFERROR(VLOOKUP(C241,kolo21!$C$6:$H$200,6,0),0)</f>
        <v>0</v>
      </c>
      <c r="AF241" s="31">
        <f>IFERROR(VLOOKUP(C241,kolo22!$C$6:$H$200,6,0),0)</f>
        <v>0</v>
      </c>
      <c r="AG241" s="31">
        <f>IFERROR(VLOOKUP(C241,kolo23!$C$6:$H$200,6,0),0)</f>
        <v>0</v>
      </c>
      <c r="AH241" s="32">
        <f>IFERROR(VLOOKUP(C241,kolo24!$C$6:$H$200,6,0),0)</f>
        <v>0</v>
      </c>
      <c r="AI241" s="33">
        <f t="array" ref="AI241">SUM(LARGE(AA241:AH241,{1,2,3,4,5}))</f>
        <v>0</v>
      </c>
      <c r="AJ241" s="30">
        <f>IFERROR(VLOOKUP(C241,kolo25!$C$6:$H$200,6,0),0)</f>
        <v>0</v>
      </c>
      <c r="AK241" s="27">
        <f>IFERROR(VLOOKUP(C241,kolo26!$C$6:$H$200,6,0),0)</f>
        <v>0</v>
      </c>
      <c r="AL241" s="27">
        <f>IFERROR(VLOOKUP(C241,kolo27!$C$6:$H$200,6,0),0)</f>
        <v>0</v>
      </c>
      <c r="AM241" s="31">
        <f>IFERROR(VLOOKUP(C241,kolo28!$C$6:$H$200,6,0),0)</f>
        <v>0</v>
      </c>
      <c r="AN241" s="31">
        <f>IFERROR(VLOOKUP(C241,kolo29!$C$6:$H$200,6,0),0)</f>
        <v>0</v>
      </c>
      <c r="AO241" s="31">
        <f>IFERROR(VLOOKUP(C241,kolo30!$C$6:$H$200,6,0),0)</f>
        <v>0</v>
      </c>
      <c r="AP241" s="31">
        <f>IFERROR(VLOOKUP(C241,kolo31!$C$6:$H$200,6,0),0)</f>
        <v>0</v>
      </c>
      <c r="AQ241" s="34">
        <f>IFERROR(VLOOKUP(C241,kolo32!$C$6:$H$200,6,0),0)</f>
        <v>0</v>
      </c>
      <c r="AR241" s="35">
        <f t="array" ref="AR241">SUM(LARGE(AJ241:AQ241,{1,2,3,4,5}))</f>
        <v>0</v>
      </c>
      <c r="AS241" s="36">
        <f>Q241+Z241+AI241+AR241</f>
        <v>0</v>
      </c>
    </row>
    <row r="242" spans="1:45" ht="20.399999999999999" hidden="1">
      <c r="A242" s="18">
        <f t="shared" si="6"/>
        <v>88</v>
      </c>
      <c r="B242" s="19" t="s">
        <v>49</v>
      </c>
      <c r="C242" s="20" t="str">
        <f>Popis!A240</f>
        <v>Stipić Goran</v>
      </c>
      <c r="D242" s="21">
        <f>Popis!B240</f>
        <v>1968</v>
      </c>
      <c r="E242" s="22" t="str">
        <f>LEFT(F242)</f>
        <v>M</v>
      </c>
      <c r="F242" s="23" t="str">
        <f>Popis!E240</f>
        <v>M50</v>
      </c>
      <c r="G242" s="24" t="s">
        <v>50</v>
      </c>
      <c r="H242" s="25">
        <f>1 + COUNTIFS($AS$6:$AS$950,"&gt;" &amp;$AS242, $F$6:$F$950, $F242)</f>
        <v>8</v>
      </c>
      <c r="I242" s="26">
        <f>IFERROR(VLOOKUP(C242,kolo1!$C$6:$H$128,6,0),0)</f>
        <v>0</v>
      </c>
      <c r="J242" s="27">
        <f>IFERROR(VLOOKUP(C242,kolo2!$C$6:$H$200,6,0),0)</f>
        <v>0</v>
      </c>
      <c r="K242" s="27">
        <f>IFERROR(VLOOKUP(C242,kolo3!$C$6:$H$142,6,0),0)</f>
        <v>0</v>
      </c>
      <c r="L242" s="27">
        <f>IFERROR(VLOOKUP(C242,kolo4!$C$6:$H$147,6,0),0)</f>
        <v>0</v>
      </c>
      <c r="M242" s="27">
        <f>IFERROR(VLOOKUP(C242,kolo5!$C$6:$H$144,6,0),0)</f>
        <v>0</v>
      </c>
      <c r="N242" s="27">
        <f>IFERROR(VLOOKUP(C242,kolo6!$C$6:$H$141,6,0),0)</f>
        <v>0</v>
      </c>
      <c r="O242" s="27">
        <f>IFERROR(VLOOKUP(C242,kolo7!$C$6:$H$124,6,0),0)</f>
        <v>0</v>
      </c>
      <c r="P242" s="28">
        <f>IFERROR(VLOOKUP(C242,kolo8!$C$6:$H$132,6,0),0)</f>
        <v>0</v>
      </c>
      <c r="Q242" s="29">
        <f t="array" ref="Q242">SUM(LARGE(I242:P242,{1,2,3,4,5}))</f>
        <v>0</v>
      </c>
      <c r="R242" s="30">
        <f>IFERROR(VLOOKUP(C242,kolo9!$C$6:$H$137,6,0),0)</f>
        <v>0</v>
      </c>
      <c r="S242" s="27">
        <f>IFERROR(VLOOKUP(C242,kolo10!$C$6:$H$134,6,0),0)</f>
        <v>0</v>
      </c>
      <c r="T242" s="27">
        <f>IFERROR(VLOOKUP(C242,kolo11!$C$6:$H$137,6,0),0)</f>
        <v>0</v>
      </c>
      <c r="U242" s="31">
        <f>IFERROR(VLOOKUP(C242,kolo12!$C$6:$H$137,6,0),0)</f>
        <v>0</v>
      </c>
      <c r="V242" s="31">
        <f>IFERROR(VLOOKUP(C242,kolo13!$C$6:$H$140,6,0),0)</f>
        <v>0</v>
      </c>
      <c r="W242" s="31">
        <f>IFERROR(VLOOKUP(C242,kolo14!$C$6:$H$131,6,0),0)</f>
        <v>0</v>
      </c>
      <c r="X242" s="31">
        <f>IFERROR(VLOOKUP(C242,kolo15!$C$6:$H$144,6,0),0)</f>
        <v>0</v>
      </c>
      <c r="Y242" s="32">
        <f>IFERROR(VLOOKUP(C242,kolo16!$C$6:$H$131,6,0),0)</f>
        <v>0</v>
      </c>
      <c r="Z242" s="33">
        <f t="array" ref="Z242">SUM(LARGE(R242:Y242,{1,2,3,4,5}))</f>
        <v>0</v>
      </c>
      <c r="AA242" s="30">
        <f>IFERROR(VLOOKUP(C242,kolo17!$C$6:$H$200,6,0),0)</f>
        <v>0</v>
      </c>
      <c r="AB242" s="27">
        <f>IFERROR(VLOOKUP(C242,kolo18!$C$6:$H$131,6,0),0)</f>
        <v>0</v>
      </c>
      <c r="AC242" s="27">
        <f>IFERROR(VLOOKUP(C242,kolo19!$C$6:$H$132,6,0),0)</f>
        <v>0</v>
      </c>
      <c r="AD242" s="31">
        <f>IFERROR(VLOOKUP(C242,kolo20!$C$6:$H$200,6,0),0)</f>
        <v>0</v>
      </c>
      <c r="AE242" s="31">
        <f>IFERROR(VLOOKUP(C242,kolo21!$C$6:$H$200,6,0),0)</f>
        <v>0</v>
      </c>
      <c r="AF242" s="31">
        <f>IFERROR(VLOOKUP(C242,kolo22!$C$6:$H$200,6,0),0)</f>
        <v>0</v>
      </c>
      <c r="AG242" s="31">
        <f>IFERROR(VLOOKUP(C242,kolo23!$C$6:$H$200,6,0),0)</f>
        <v>0</v>
      </c>
      <c r="AH242" s="32">
        <f>IFERROR(VLOOKUP(C242,kolo24!$C$6:$H$200,6,0),0)</f>
        <v>0</v>
      </c>
      <c r="AI242" s="33">
        <f t="array" ref="AI242">SUM(LARGE(AA242:AH242,{1,2,3,4,5}))</f>
        <v>0</v>
      </c>
      <c r="AJ242" s="30">
        <f>IFERROR(VLOOKUP(C242,kolo25!$C$6:$H$200,6,0),0)</f>
        <v>0</v>
      </c>
      <c r="AK242" s="27">
        <f>IFERROR(VLOOKUP(C242,kolo26!$C$6:$H$200,6,0),0)</f>
        <v>0</v>
      </c>
      <c r="AL242" s="27">
        <f>IFERROR(VLOOKUP(C242,kolo27!$C$6:$H$200,6,0),0)</f>
        <v>0</v>
      </c>
      <c r="AM242" s="31">
        <f>IFERROR(VLOOKUP(C242,kolo28!$C$6:$H$200,6,0),0)</f>
        <v>0</v>
      </c>
      <c r="AN242" s="31">
        <f>IFERROR(VLOOKUP(C242,kolo29!$C$6:$H$200,6,0),0)</f>
        <v>0</v>
      </c>
      <c r="AO242" s="31">
        <f>IFERROR(VLOOKUP(C242,kolo30!$C$6:$H$200,6,0),0)</f>
        <v>0</v>
      </c>
      <c r="AP242" s="31">
        <f>IFERROR(VLOOKUP(C242,kolo31!$C$6:$H$200,6,0),0)</f>
        <v>0</v>
      </c>
      <c r="AQ242" s="34">
        <f>IFERROR(VLOOKUP(C242,kolo32!$C$6:$H$200,6,0),0)</f>
        <v>0</v>
      </c>
      <c r="AR242" s="35">
        <f t="array" ref="AR242">SUM(LARGE(AJ242:AQ242,{1,2,3,4,5}))</f>
        <v>0</v>
      </c>
      <c r="AS242" s="36">
        <f>Q242+Z242+AI242+AR242</f>
        <v>0</v>
      </c>
    </row>
    <row r="243" spans="1:45" ht="20.399999999999999" hidden="1">
      <c r="A243" s="18">
        <f t="shared" si="6"/>
        <v>16</v>
      </c>
      <c r="B243" s="19" t="s">
        <v>49</v>
      </c>
      <c r="C243" s="20" t="str">
        <f>Popis!A241</f>
        <v>Strihić Lucia</v>
      </c>
      <c r="D243" s="21">
        <f>Popis!B241</f>
        <v>1993</v>
      </c>
      <c r="E243" s="22" t="str">
        <f>LEFT(F243)</f>
        <v>Ž</v>
      </c>
      <c r="F243" s="23" t="str">
        <f>Popis!E241</f>
        <v>ŽS</v>
      </c>
      <c r="G243" s="24" t="s">
        <v>50</v>
      </c>
      <c r="H243" s="25">
        <f>1 + COUNTIFS($AS$6:$AS$950,"&gt;" &amp;$AS243, $F$6:$F$950, $F243)</f>
        <v>6</v>
      </c>
      <c r="I243" s="26">
        <f>IFERROR(VLOOKUP(C243,kolo1!$C$6:$H$128,6,0),0)</f>
        <v>0</v>
      </c>
      <c r="J243" s="27">
        <f>IFERROR(VLOOKUP(C243,kolo2!$C$6:$H$200,6,0),0)</f>
        <v>0</v>
      </c>
      <c r="K243" s="27">
        <f>IFERROR(VLOOKUP(C243,kolo3!$C$6:$H$142,6,0),0)</f>
        <v>0</v>
      </c>
      <c r="L243" s="27">
        <f>IFERROR(VLOOKUP(C243,kolo4!$C$6:$H$147,6,0),0)</f>
        <v>0</v>
      </c>
      <c r="M243" s="27">
        <f>IFERROR(VLOOKUP(C243,kolo5!$C$6:$H$144,6,0),0)</f>
        <v>0</v>
      </c>
      <c r="N243" s="27">
        <f>IFERROR(VLOOKUP(C243,kolo6!$C$6:$H$141,6,0),0)</f>
        <v>0</v>
      </c>
      <c r="O243" s="27">
        <f>IFERROR(VLOOKUP(C243,kolo7!$C$6:$H$124,6,0),0)</f>
        <v>0</v>
      </c>
      <c r="P243" s="28">
        <f>IFERROR(VLOOKUP(C243,kolo8!$C$6:$H$132,6,0),0)</f>
        <v>0</v>
      </c>
      <c r="Q243" s="29">
        <f t="array" ref="Q243">SUM(LARGE(I243:P243,{1,2,3,4,5}))</f>
        <v>0</v>
      </c>
      <c r="R243" s="30">
        <f>IFERROR(VLOOKUP(C243,kolo9!$C$6:$H$137,6,0),0)</f>
        <v>0</v>
      </c>
      <c r="S243" s="27">
        <f>IFERROR(VLOOKUP(C243,kolo10!$C$6:$H$134,6,0),0)</f>
        <v>0</v>
      </c>
      <c r="T243" s="27">
        <f>IFERROR(VLOOKUP(C243,kolo11!$C$6:$H$137,6,0),0)</f>
        <v>0</v>
      </c>
      <c r="U243" s="31">
        <f>IFERROR(VLOOKUP(C243,kolo12!$C$6:$H$137,6,0),0)</f>
        <v>0</v>
      </c>
      <c r="V243" s="31">
        <f>IFERROR(VLOOKUP(C243,kolo13!$C$6:$H$140,6,0),0)</f>
        <v>0</v>
      </c>
      <c r="W243" s="31">
        <f>IFERROR(VLOOKUP(C243,kolo14!$C$6:$H$131,6,0),0)</f>
        <v>0</v>
      </c>
      <c r="X243" s="31">
        <f>IFERROR(VLOOKUP(C243,kolo15!$C$6:$H$144,6,0),0)</f>
        <v>0</v>
      </c>
      <c r="Y243" s="32">
        <f>IFERROR(VLOOKUP(C243,kolo16!$C$6:$H$131,6,0),0)</f>
        <v>0</v>
      </c>
      <c r="Z243" s="33">
        <f t="array" ref="Z243">SUM(LARGE(R243:Y243,{1,2,3,4,5}))</f>
        <v>0</v>
      </c>
      <c r="AA243" s="30">
        <f>IFERROR(VLOOKUP(C243,kolo17!$C$6:$H$200,6,0),0)</f>
        <v>0</v>
      </c>
      <c r="AB243" s="27">
        <f>IFERROR(VLOOKUP(C243,kolo18!$C$6:$H$131,6,0),0)</f>
        <v>0</v>
      </c>
      <c r="AC243" s="27">
        <f>IFERROR(VLOOKUP(C243,kolo19!$C$6:$H$132,6,0),0)</f>
        <v>0</v>
      </c>
      <c r="AD243" s="31">
        <f>IFERROR(VLOOKUP(C243,kolo20!$C$6:$H$200,6,0),0)</f>
        <v>0</v>
      </c>
      <c r="AE243" s="31">
        <f>IFERROR(VLOOKUP(C243,kolo21!$C$6:$H$200,6,0),0)</f>
        <v>0</v>
      </c>
      <c r="AF243" s="31">
        <f>IFERROR(VLOOKUP(C243,kolo22!$C$6:$H$200,6,0),0)</f>
        <v>0</v>
      </c>
      <c r="AG243" s="31">
        <f>IFERROR(VLOOKUP(C243,kolo23!$C$6:$H$200,6,0),0)</f>
        <v>0</v>
      </c>
      <c r="AH243" s="32">
        <f>IFERROR(VLOOKUP(C243,kolo24!$C$6:$H$200,6,0),0)</f>
        <v>0</v>
      </c>
      <c r="AI243" s="33">
        <f t="array" ref="AI243">SUM(LARGE(AA243:AH243,{1,2,3,4,5}))</f>
        <v>0</v>
      </c>
      <c r="AJ243" s="30">
        <f>IFERROR(VLOOKUP(C243,kolo25!$C$6:$H$200,6,0),0)</f>
        <v>0</v>
      </c>
      <c r="AK243" s="27">
        <f>IFERROR(VLOOKUP(C243,kolo26!$C$6:$H$200,6,0),0)</f>
        <v>0</v>
      </c>
      <c r="AL243" s="27">
        <f>IFERROR(VLOOKUP(C243,kolo27!$C$6:$H$200,6,0),0)</f>
        <v>0</v>
      </c>
      <c r="AM243" s="31">
        <f>IFERROR(VLOOKUP(C243,kolo28!$C$6:$H$200,6,0),0)</f>
        <v>0</v>
      </c>
      <c r="AN243" s="31">
        <f>IFERROR(VLOOKUP(C243,kolo29!$C$6:$H$200,6,0),0)</f>
        <v>0</v>
      </c>
      <c r="AO243" s="31">
        <f>IFERROR(VLOOKUP(C243,kolo30!$C$6:$H$200,6,0),0)</f>
        <v>0</v>
      </c>
      <c r="AP243" s="31">
        <f>IFERROR(VLOOKUP(C243,kolo31!$C$6:$H$200,6,0),0)</f>
        <v>0</v>
      </c>
      <c r="AQ243" s="34">
        <f>IFERROR(VLOOKUP(C243,kolo32!$C$6:$H$200,6,0),0)</f>
        <v>0</v>
      </c>
      <c r="AR243" s="35">
        <f t="array" ref="AR243">SUM(LARGE(AJ243:AQ243,{1,2,3,4,5}))</f>
        <v>0</v>
      </c>
      <c r="AS243" s="36">
        <f>Q243+Z243+AI243+AR243</f>
        <v>0</v>
      </c>
    </row>
    <row r="244" spans="1:45" ht="20.399999999999999">
      <c r="A244" s="18">
        <f t="shared" si="6"/>
        <v>62</v>
      </c>
      <c r="B244" s="19" t="s">
        <v>49</v>
      </c>
      <c r="C244" s="20" t="str">
        <f>Popis!A59</f>
        <v>Čobanić Bojan</v>
      </c>
      <c r="D244" s="21">
        <f>Popis!B59</f>
        <v>1977</v>
      </c>
      <c r="E244" s="22" t="str">
        <f>LEFT(F244)</f>
        <v>M</v>
      </c>
      <c r="F244" s="23" t="str">
        <f>Popis!E59</f>
        <v>M40</v>
      </c>
      <c r="G244" s="24" t="s">
        <v>50</v>
      </c>
      <c r="H244" s="25">
        <f>1 + COUNTIFS($AS$6:$AS$950,"&gt;" &amp;$AS244, $F$6:$F$950, $F244)</f>
        <v>13</v>
      </c>
      <c r="I244" s="26">
        <f>IFERROR(VLOOKUP(C244,kolo1!$C$6:$H$128,6,0),0)</f>
        <v>0</v>
      </c>
      <c r="J244" s="27">
        <f>IFERROR(VLOOKUP(C244,kolo2!$C$6:$H$200,6,0),0)</f>
        <v>0</v>
      </c>
      <c r="K244" s="27">
        <f>IFERROR(VLOOKUP(C244,kolo3!$C$6:$H$142,6,0),0)</f>
        <v>0</v>
      </c>
      <c r="L244" s="27">
        <f>IFERROR(VLOOKUP(C244,kolo4!$C$6:$H$147,6,0),0)</f>
        <v>0</v>
      </c>
      <c r="M244" s="27">
        <f>IFERROR(VLOOKUP(C244,kolo5!$C$6:$H$144,6,0),0)</f>
        <v>0</v>
      </c>
      <c r="N244" s="27">
        <f>IFERROR(VLOOKUP(C244,kolo6!$C$6:$H$141,6,0),0)</f>
        <v>35.031212751428164</v>
      </c>
      <c r="O244" s="27">
        <f>IFERROR(VLOOKUP(C244,kolo7!$C$6:$H$124,6,0),0)</f>
        <v>35.680640966638968</v>
      </c>
      <c r="P244" s="28">
        <f>IFERROR(VLOOKUP(C244,kolo8!$C$6:$H$132,6,0),0)</f>
        <v>0</v>
      </c>
      <c r="Q244" s="29">
        <f t="array" ref="Q244">SUM(LARGE(I244:P244,{1,2,3,4,5}))</f>
        <v>70.711853718067132</v>
      </c>
      <c r="R244" s="30">
        <f>IFERROR(VLOOKUP(C244,kolo9!$C$6:$H$137,6,0),0)</f>
        <v>0</v>
      </c>
      <c r="S244" s="27">
        <f>IFERROR(VLOOKUP(C244,kolo10!$C$6:$H$134,6,0),0)</f>
        <v>0</v>
      </c>
      <c r="T244" s="27">
        <f>IFERROR(VLOOKUP(C244,kolo11!$C$6:$H$137,6,0),0)</f>
        <v>0</v>
      </c>
      <c r="U244" s="31">
        <f>IFERROR(VLOOKUP(C244,kolo12!$C$6:$H$137,6,0),0)</f>
        <v>0</v>
      </c>
      <c r="V244" s="31">
        <f>IFERROR(VLOOKUP(C244,kolo13!$C$6:$H$140,6,0),0)</f>
        <v>0</v>
      </c>
      <c r="W244" s="31">
        <f>IFERROR(VLOOKUP(C244,kolo14!$C$6:$H$131,6,0),0)</f>
        <v>0</v>
      </c>
      <c r="X244" s="31">
        <f>IFERROR(VLOOKUP(C244,kolo15!$C$6:$H$144,6,0),0)</f>
        <v>0</v>
      </c>
      <c r="Y244" s="32">
        <f>IFERROR(VLOOKUP(C244,kolo16!$C$6:$H$131,6,0),0)</f>
        <v>0</v>
      </c>
      <c r="Z244" s="33">
        <f t="array" ref="Z244">SUM(LARGE(R244:Y244,{1,2,3,4,5}))</f>
        <v>0</v>
      </c>
      <c r="AA244" s="30">
        <f>IFERROR(VLOOKUP(C244,kolo17!$C$6:$H$200,6,0),0)</f>
        <v>0</v>
      </c>
      <c r="AB244" s="27">
        <f>IFERROR(VLOOKUP(C244,kolo18!$C$6:$H$131,6,0),0)</f>
        <v>0</v>
      </c>
      <c r="AC244" s="27">
        <f>IFERROR(VLOOKUP(C244,kolo19!$C$6:$H$132,6,0),0)</f>
        <v>0</v>
      </c>
      <c r="AD244" s="31">
        <f>IFERROR(VLOOKUP(C244,kolo20!$C$6:$H$200,6,0),0)</f>
        <v>0</v>
      </c>
      <c r="AE244" s="31">
        <f>IFERROR(VLOOKUP(C244,kolo21!$C$6:$H$200,6,0),0)</f>
        <v>0</v>
      </c>
      <c r="AF244" s="31">
        <f>IFERROR(VLOOKUP(C244,kolo22!$C$6:$H$200,6,0),0)</f>
        <v>0</v>
      </c>
      <c r="AG244" s="31">
        <f>IFERROR(VLOOKUP(C244,kolo23!$C$6:$H$200,6,0),0)</f>
        <v>0</v>
      </c>
      <c r="AH244" s="32">
        <f>IFERROR(VLOOKUP(C244,kolo24!$C$6:$H$200,6,0),0)</f>
        <v>0</v>
      </c>
      <c r="AI244" s="33">
        <f t="array" ref="AI244">SUM(LARGE(AA244:AH244,{1,2,3,4,5}))</f>
        <v>0</v>
      </c>
      <c r="AJ244" s="30">
        <f>IFERROR(VLOOKUP(C244,kolo25!$C$6:$H$200,6,0),0)</f>
        <v>0</v>
      </c>
      <c r="AK244" s="27">
        <f>IFERROR(VLOOKUP(C244,kolo26!$C$6:$H$200,6,0),0)</f>
        <v>0</v>
      </c>
      <c r="AL244" s="27">
        <f>IFERROR(VLOOKUP(C244,kolo27!$C$6:$H$200,6,0),0)</f>
        <v>0</v>
      </c>
      <c r="AM244" s="31">
        <f>IFERROR(VLOOKUP(C244,kolo28!$C$6:$H$200,6,0),0)</f>
        <v>0</v>
      </c>
      <c r="AN244" s="31">
        <f>IFERROR(VLOOKUP(C244,kolo29!$C$6:$H$200,6,0),0)</f>
        <v>0</v>
      </c>
      <c r="AO244" s="31">
        <f>IFERROR(VLOOKUP(C244,kolo30!$C$6:$H$200,6,0),0)</f>
        <v>0</v>
      </c>
      <c r="AP244" s="31">
        <f>IFERROR(VLOOKUP(C244,kolo31!$C$6:$H$200,6,0),0)</f>
        <v>0</v>
      </c>
      <c r="AQ244" s="34">
        <f>IFERROR(VLOOKUP(C244,kolo32!$C$6:$H$200,6,0),0)</f>
        <v>0</v>
      </c>
      <c r="AR244" s="35">
        <f t="array" ref="AR244">SUM(LARGE(AJ244:AQ244,{1,2,3,4,5}))</f>
        <v>0</v>
      </c>
      <c r="AS244" s="36">
        <f>Q244+Z244+AI244+AR244</f>
        <v>70.711853718067132</v>
      </c>
    </row>
    <row r="245" spans="1:45" ht="20.399999999999999">
      <c r="A245" s="18">
        <f t="shared" si="6"/>
        <v>63</v>
      </c>
      <c r="B245" s="19" t="s">
        <v>49</v>
      </c>
      <c r="C245" s="20" t="str">
        <f>Popis!A85</f>
        <v>Glibo Nikola</v>
      </c>
      <c r="D245" s="21">
        <f>Popis!B85</f>
        <v>1978</v>
      </c>
      <c r="E245" s="22" t="str">
        <f>LEFT(F245)</f>
        <v>M</v>
      </c>
      <c r="F245" s="23" t="str">
        <f>Popis!E85</f>
        <v>M40</v>
      </c>
      <c r="G245" s="24" t="s">
        <v>50</v>
      </c>
      <c r="H245" s="25">
        <f>1 + COUNTIFS($AS$6:$AS$950,"&gt;" &amp;$AS245, $F$6:$F$950, $F245)</f>
        <v>14</v>
      </c>
      <c r="I245" s="26">
        <f>IFERROR(VLOOKUP(C245,kolo1!$C$6:$H$128,6,0),0)</f>
        <v>0</v>
      </c>
      <c r="J245" s="27">
        <f>IFERROR(VLOOKUP(C245,kolo2!$C$6:$H$200,6,0),0)</f>
        <v>0</v>
      </c>
      <c r="K245" s="27">
        <f>IFERROR(VLOOKUP(C245,kolo3!$C$6:$H$142,6,0),0)</f>
        <v>0</v>
      </c>
      <c r="L245" s="27">
        <f>IFERROR(VLOOKUP(C245,kolo4!$C$6:$H$147,6,0),0)</f>
        <v>0</v>
      </c>
      <c r="M245" s="27">
        <f>IFERROR(VLOOKUP(C245,kolo5!$C$6:$H$144,6,0),0)</f>
        <v>0</v>
      </c>
      <c r="N245" s="27">
        <f>IFERROR(VLOOKUP(C245,kolo6!$C$6:$H$141,6,0),0)</f>
        <v>0</v>
      </c>
      <c r="O245" s="27">
        <f>IFERROR(VLOOKUP(C245,kolo7!$C$6:$H$124,6,0),0)</f>
        <v>0</v>
      </c>
      <c r="P245" s="28">
        <f>IFERROR(VLOOKUP(C245,kolo8!$C$6:$H$132,6,0),0)</f>
        <v>0</v>
      </c>
      <c r="Q245" s="29">
        <f t="array" ref="Q245">SUM(LARGE(I245:P245,{1,2,3,4,5}))</f>
        <v>0</v>
      </c>
      <c r="R245" s="30">
        <f>IFERROR(VLOOKUP(C245,kolo9!$C$6:$H$137,6,0),0)</f>
        <v>0</v>
      </c>
      <c r="S245" s="27">
        <f>IFERROR(VLOOKUP(C245,kolo10!$C$6:$H$134,6,0),0)</f>
        <v>0</v>
      </c>
      <c r="T245" s="27">
        <f>IFERROR(VLOOKUP(C245,kolo11!$C$6:$H$137,6,0),0)</f>
        <v>0</v>
      </c>
      <c r="U245" s="31">
        <f>IFERROR(VLOOKUP(C245,kolo12!$C$6:$H$137,6,0),0)</f>
        <v>0</v>
      </c>
      <c r="V245" s="31">
        <f>IFERROR(VLOOKUP(C245,kolo13!$C$6:$H$140,6,0),0)</f>
        <v>0</v>
      </c>
      <c r="W245" s="31">
        <f>IFERROR(VLOOKUP(C245,kolo14!$C$6:$H$131,6,0),0)</f>
        <v>0</v>
      </c>
      <c r="X245" s="31">
        <f>IFERROR(VLOOKUP(C245,kolo15!$C$6:$H$144,6,0),0)</f>
        <v>33.427662113816389</v>
      </c>
      <c r="Y245" s="32">
        <f>IFERROR(VLOOKUP(C245,kolo16!$C$6:$H$131,6,0),0)</f>
        <v>33.838285975990104</v>
      </c>
      <c r="Z245" s="33">
        <f t="array" ref="Z245">SUM(LARGE(R245:Y245,{1,2,3,4,5}))</f>
        <v>67.2659480898065</v>
      </c>
      <c r="AA245" s="30">
        <f>IFERROR(VLOOKUP(C245,kolo17!$C$6:$H$200,6,0),0)</f>
        <v>0</v>
      </c>
      <c r="AB245" s="27">
        <f>IFERROR(VLOOKUP(C245,kolo18!$C$6:$H$131,6,0),0)</f>
        <v>0</v>
      </c>
      <c r="AC245" s="27">
        <f>IFERROR(VLOOKUP(C245,kolo19!$C$6:$H$132,6,0),0)</f>
        <v>0</v>
      </c>
      <c r="AD245" s="31">
        <f>IFERROR(VLOOKUP(C245,kolo20!$C$6:$H$200,6,0),0)</f>
        <v>0</v>
      </c>
      <c r="AE245" s="31">
        <f>IFERROR(VLOOKUP(C245,kolo21!$C$6:$H$200,6,0),0)</f>
        <v>0</v>
      </c>
      <c r="AF245" s="31">
        <f>IFERROR(VLOOKUP(C245,kolo22!$C$6:$H$200,6,0),0)</f>
        <v>0</v>
      </c>
      <c r="AG245" s="31">
        <f>IFERROR(VLOOKUP(C245,kolo23!$C$6:$H$200,6,0),0)</f>
        <v>0</v>
      </c>
      <c r="AH245" s="32">
        <f>IFERROR(VLOOKUP(C245,kolo24!$C$6:$H$200,6,0),0)</f>
        <v>0</v>
      </c>
      <c r="AI245" s="33">
        <f t="array" ref="AI245">SUM(LARGE(AA245:AH245,{1,2,3,4,5}))</f>
        <v>0</v>
      </c>
      <c r="AJ245" s="30">
        <f>IFERROR(VLOOKUP(C245,kolo25!$C$6:$H$200,6,0),0)</f>
        <v>0</v>
      </c>
      <c r="AK245" s="27">
        <f>IFERROR(VLOOKUP(C245,kolo26!$C$6:$H$200,6,0),0)</f>
        <v>0</v>
      </c>
      <c r="AL245" s="27">
        <f>IFERROR(VLOOKUP(C245,kolo27!$C$6:$H$200,6,0),0)</f>
        <v>0</v>
      </c>
      <c r="AM245" s="31">
        <f>IFERROR(VLOOKUP(C245,kolo28!$C$6:$H$200,6,0),0)</f>
        <v>0</v>
      </c>
      <c r="AN245" s="31">
        <f>IFERROR(VLOOKUP(C245,kolo29!$C$6:$H$200,6,0),0)</f>
        <v>0</v>
      </c>
      <c r="AO245" s="31">
        <f>IFERROR(VLOOKUP(C245,kolo30!$C$6:$H$200,6,0),0)</f>
        <v>0</v>
      </c>
      <c r="AP245" s="31">
        <f>IFERROR(VLOOKUP(C245,kolo31!$C$6:$H$200,6,0),0)</f>
        <v>0</v>
      </c>
      <c r="AQ245" s="34">
        <f>IFERROR(VLOOKUP(C245,kolo32!$C$6:$H$200,6,0),0)</f>
        <v>0</v>
      </c>
      <c r="AR245" s="35">
        <f t="array" ref="AR245">SUM(LARGE(AJ245:AQ245,{1,2,3,4,5}))</f>
        <v>0</v>
      </c>
      <c r="AS245" s="36">
        <f>Q245+Z245+AI245+AR245</f>
        <v>67.2659480898065</v>
      </c>
    </row>
    <row r="246" spans="1:45" ht="20.399999999999999" hidden="1">
      <c r="A246" s="18">
        <f t="shared" si="6"/>
        <v>16</v>
      </c>
      <c r="B246" s="19" t="s">
        <v>49</v>
      </c>
      <c r="C246" s="20" t="str">
        <f>Popis!A244</f>
        <v>Sušilović Marina</v>
      </c>
      <c r="D246" s="21">
        <f>Popis!B244</f>
        <v>1986</v>
      </c>
      <c r="E246" s="22" t="str">
        <f>LEFT(F246)</f>
        <v>Ž</v>
      </c>
      <c r="F246" s="23" t="str">
        <f>Popis!E244</f>
        <v>Ž35</v>
      </c>
      <c r="G246" s="24" t="s">
        <v>50</v>
      </c>
      <c r="H246" s="25">
        <f>1 + COUNTIFS($AS$6:$AS$950,"&gt;" &amp;$AS246, $F$6:$F$950, $F246)</f>
        <v>3</v>
      </c>
      <c r="I246" s="26">
        <f>IFERROR(VLOOKUP(C246,kolo1!$C$6:$H$128,6,0),0)</f>
        <v>0</v>
      </c>
      <c r="J246" s="27">
        <f>IFERROR(VLOOKUP(C246,kolo2!$C$6:$H$200,6,0),0)</f>
        <v>0</v>
      </c>
      <c r="K246" s="27">
        <f>IFERROR(VLOOKUP(C246,kolo3!$C$6:$H$142,6,0),0)</f>
        <v>0</v>
      </c>
      <c r="L246" s="27">
        <f>IFERROR(VLOOKUP(C246,kolo4!$C$6:$H$147,6,0),0)</f>
        <v>0</v>
      </c>
      <c r="M246" s="27">
        <f>IFERROR(VLOOKUP(C246,kolo5!$C$6:$H$144,6,0),0)</f>
        <v>0</v>
      </c>
      <c r="N246" s="27">
        <f>IFERROR(VLOOKUP(C246,kolo6!$C$6:$H$141,6,0),0)</f>
        <v>0</v>
      </c>
      <c r="O246" s="27">
        <f>IFERROR(VLOOKUP(C246,kolo7!$C$6:$H$124,6,0),0)</f>
        <v>0</v>
      </c>
      <c r="P246" s="28">
        <f>IFERROR(VLOOKUP(C246,kolo8!$C$6:$H$132,6,0),0)</f>
        <v>0</v>
      </c>
      <c r="Q246" s="29">
        <f t="array" ref="Q246">SUM(LARGE(I246:P246,{1,2,3,4,5}))</f>
        <v>0</v>
      </c>
      <c r="R246" s="30">
        <f>IFERROR(VLOOKUP(C246,kolo9!$C$6:$H$137,6,0),0)</f>
        <v>0</v>
      </c>
      <c r="S246" s="27">
        <f>IFERROR(VLOOKUP(C246,kolo10!$C$6:$H$134,6,0),0)</f>
        <v>0</v>
      </c>
      <c r="T246" s="27">
        <f>IFERROR(VLOOKUP(C246,kolo11!$C$6:$H$137,6,0),0)</f>
        <v>0</v>
      </c>
      <c r="U246" s="31">
        <f>IFERROR(VLOOKUP(C246,kolo12!$C$6:$H$137,6,0),0)</f>
        <v>0</v>
      </c>
      <c r="V246" s="31">
        <f>IFERROR(VLOOKUP(C246,kolo13!$C$6:$H$140,6,0),0)</f>
        <v>0</v>
      </c>
      <c r="W246" s="31">
        <f>IFERROR(VLOOKUP(C246,kolo14!$C$6:$H$131,6,0),0)</f>
        <v>0</v>
      </c>
      <c r="X246" s="31">
        <f>IFERROR(VLOOKUP(C246,kolo15!$C$6:$H$144,6,0),0)</f>
        <v>0</v>
      </c>
      <c r="Y246" s="32">
        <f>IFERROR(VLOOKUP(C246,kolo16!$C$6:$H$131,6,0),0)</f>
        <v>0</v>
      </c>
      <c r="Z246" s="33">
        <f t="array" ref="Z246">SUM(LARGE(R246:Y246,{1,2,3,4,5}))</f>
        <v>0</v>
      </c>
      <c r="AA246" s="30">
        <f>IFERROR(VLOOKUP(C246,kolo17!$C$6:$H$200,6,0),0)</f>
        <v>0</v>
      </c>
      <c r="AB246" s="27">
        <f>IFERROR(VLOOKUP(C246,kolo18!$C$6:$H$131,6,0),0)</f>
        <v>0</v>
      </c>
      <c r="AC246" s="27">
        <f>IFERROR(VLOOKUP(C246,kolo19!$C$6:$H$132,6,0),0)</f>
        <v>0</v>
      </c>
      <c r="AD246" s="31">
        <f>IFERROR(VLOOKUP(C246,kolo20!$C$6:$H$200,6,0),0)</f>
        <v>0</v>
      </c>
      <c r="AE246" s="31">
        <f>IFERROR(VLOOKUP(C246,kolo21!$C$6:$H$200,6,0),0)</f>
        <v>0</v>
      </c>
      <c r="AF246" s="31">
        <f>IFERROR(VLOOKUP(C246,kolo22!$C$6:$H$200,6,0),0)</f>
        <v>0</v>
      </c>
      <c r="AG246" s="31">
        <f>IFERROR(VLOOKUP(C246,kolo23!$C$6:$H$200,6,0),0)</f>
        <v>0</v>
      </c>
      <c r="AH246" s="32">
        <f>IFERROR(VLOOKUP(C246,kolo24!$C$6:$H$200,6,0),0)</f>
        <v>0</v>
      </c>
      <c r="AI246" s="33">
        <f t="array" ref="AI246">SUM(LARGE(AA246:AH246,{1,2,3,4,5}))</f>
        <v>0</v>
      </c>
      <c r="AJ246" s="30">
        <f>IFERROR(VLOOKUP(C246,kolo25!$C$6:$H$200,6,0),0)</f>
        <v>0</v>
      </c>
      <c r="AK246" s="27">
        <f>IFERROR(VLOOKUP(C246,kolo26!$C$6:$H$200,6,0),0)</f>
        <v>0</v>
      </c>
      <c r="AL246" s="27">
        <f>IFERROR(VLOOKUP(C246,kolo27!$C$6:$H$200,6,0),0)</f>
        <v>0</v>
      </c>
      <c r="AM246" s="31">
        <f>IFERROR(VLOOKUP(C246,kolo28!$C$6:$H$200,6,0),0)</f>
        <v>0</v>
      </c>
      <c r="AN246" s="31">
        <f>IFERROR(VLOOKUP(C246,kolo29!$C$6:$H$200,6,0),0)</f>
        <v>0</v>
      </c>
      <c r="AO246" s="31">
        <f>IFERROR(VLOOKUP(C246,kolo30!$C$6:$H$200,6,0),0)</f>
        <v>0</v>
      </c>
      <c r="AP246" s="31">
        <f>IFERROR(VLOOKUP(C246,kolo31!$C$6:$H$200,6,0),0)</f>
        <v>0</v>
      </c>
      <c r="AQ246" s="34">
        <f>IFERROR(VLOOKUP(C246,kolo32!$C$6:$H$200,6,0),0)</f>
        <v>0</v>
      </c>
      <c r="AR246" s="35">
        <f t="array" ref="AR246">SUM(LARGE(AJ246:AQ246,{1,2,3,4,5}))</f>
        <v>0</v>
      </c>
      <c r="AS246" s="36">
        <f>Q246+Z246+AI246+AR246</f>
        <v>0</v>
      </c>
    </row>
    <row r="247" spans="1:45" ht="20.399999999999999">
      <c r="A247" s="18">
        <f t="shared" si="6"/>
        <v>64</v>
      </c>
      <c r="B247" s="19" t="s">
        <v>49</v>
      </c>
      <c r="C247" s="20" t="str">
        <f>Popis!A287</f>
        <v>Vuković Izidor</v>
      </c>
      <c r="D247" s="21">
        <f>Popis!B287</f>
        <v>1992</v>
      </c>
      <c r="E247" s="22" t="str">
        <f>LEFT(F247)</f>
        <v>M</v>
      </c>
      <c r="F247" s="23" t="str">
        <f>Popis!E287</f>
        <v>MS</v>
      </c>
      <c r="G247" s="24" t="s">
        <v>50</v>
      </c>
      <c r="H247" s="25">
        <f>1 + COUNTIFS($AS$6:$AS$950,"&gt;" &amp;$AS247, $F$6:$F$950, $F247)</f>
        <v>10</v>
      </c>
      <c r="I247" s="26">
        <f>IFERROR(VLOOKUP(C247,kolo1!$C$6:$H$128,6,0),0)</f>
        <v>0</v>
      </c>
      <c r="J247" s="27">
        <f>IFERROR(VLOOKUP(C247,kolo2!$C$6:$H$200,6,0),0)</f>
        <v>0</v>
      </c>
      <c r="K247" s="27">
        <f>IFERROR(VLOOKUP(C247,kolo3!$C$6:$H$142,6,0),0)</f>
        <v>0</v>
      </c>
      <c r="L247" s="27">
        <f>IFERROR(VLOOKUP(C247,kolo4!$C$6:$H$147,6,0),0)</f>
        <v>0</v>
      </c>
      <c r="M247" s="27">
        <f>IFERROR(VLOOKUP(C247,kolo5!$C$6:$H$144,6,0),0)</f>
        <v>0</v>
      </c>
      <c r="N247" s="27">
        <f>IFERROR(VLOOKUP(C247,kolo6!$C$6:$H$141,6,0),0)</f>
        <v>0</v>
      </c>
      <c r="O247" s="27">
        <f>IFERROR(VLOOKUP(C247,kolo7!$C$6:$H$124,6,0),0)</f>
        <v>0</v>
      </c>
      <c r="P247" s="28">
        <f>IFERROR(VLOOKUP(C247,kolo8!$C$6:$H$132,6,0),0)</f>
        <v>66.913712184730954</v>
      </c>
      <c r="Q247" s="29">
        <f t="array" ref="Q247">SUM(LARGE(I247:P247,{1,2,3,4,5}))</f>
        <v>66.913712184730954</v>
      </c>
      <c r="R247" s="30">
        <f>IFERROR(VLOOKUP(C247,kolo9!$C$6:$H$137,6,0),0)</f>
        <v>0</v>
      </c>
      <c r="S247" s="27">
        <f>IFERROR(VLOOKUP(C247,kolo10!$C$6:$H$134,6,0),0)</f>
        <v>0</v>
      </c>
      <c r="T247" s="27">
        <f>IFERROR(VLOOKUP(C247,kolo11!$C$6:$H$137,6,0),0)</f>
        <v>0</v>
      </c>
      <c r="U247" s="31">
        <f>IFERROR(VLOOKUP(C247,kolo12!$C$6:$H$137,6,0),0)</f>
        <v>0</v>
      </c>
      <c r="V247" s="31">
        <f>IFERROR(VLOOKUP(C247,kolo13!$C$6:$H$140,6,0),0)</f>
        <v>0</v>
      </c>
      <c r="W247" s="31">
        <f>IFERROR(VLOOKUP(C247,kolo14!$C$6:$H$131,6,0),0)</f>
        <v>0</v>
      </c>
      <c r="X247" s="31">
        <f>IFERROR(VLOOKUP(C247,kolo15!$C$6:$H$144,6,0),0)</f>
        <v>0</v>
      </c>
      <c r="Y247" s="32">
        <f>IFERROR(VLOOKUP(C247,kolo16!$C$6:$H$131,6,0),0)</f>
        <v>0</v>
      </c>
      <c r="Z247" s="33">
        <f t="array" ref="Z247">SUM(LARGE(R247:Y247,{1,2,3,4,5}))</f>
        <v>0</v>
      </c>
      <c r="AA247" s="30">
        <f>IFERROR(VLOOKUP(C247,kolo17!$C$6:$H$200,6,0),0)</f>
        <v>0</v>
      </c>
      <c r="AB247" s="27">
        <f>IFERROR(VLOOKUP(C247,kolo18!$C$6:$H$131,6,0),0)</f>
        <v>0</v>
      </c>
      <c r="AC247" s="27">
        <f>IFERROR(VLOOKUP(C247,kolo19!$C$6:$H$132,6,0),0)</f>
        <v>0</v>
      </c>
      <c r="AD247" s="31">
        <f>IFERROR(VLOOKUP(C247,kolo20!$C$6:$H$200,6,0),0)</f>
        <v>0</v>
      </c>
      <c r="AE247" s="31">
        <f>IFERROR(VLOOKUP(C247,kolo21!$C$6:$H$200,6,0),0)</f>
        <v>0</v>
      </c>
      <c r="AF247" s="31">
        <f>IFERROR(VLOOKUP(C247,kolo22!$C$6:$H$200,6,0),0)</f>
        <v>0</v>
      </c>
      <c r="AG247" s="31">
        <f>IFERROR(VLOOKUP(C247,kolo23!$C$6:$H$200,6,0),0)</f>
        <v>0</v>
      </c>
      <c r="AH247" s="32">
        <f>IFERROR(VLOOKUP(C247,kolo24!$C$6:$H$200,6,0),0)</f>
        <v>0</v>
      </c>
      <c r="AI247" s="33">
        <f t="array" ref="AI247">SUM(LARGE(AA247:AH247,{1,2,3,4,5}))</f>
        <v>0</v>
      </c>
      <c r="AJ247" s="30">
        <f>IFERROR(VLOOKUP(C247,kolo25!$C$6:$H$200,6,0),0)</f>
        <v>0</v>
      </c>
      <c r="AK247" s="27">
        <f>IFERROR(VLOOKUP(C247,kolo26!$C$6:$H$200,6,0),0)</f>
        <v>0</v>
      </c>
      <c r="AL247" s="27">
        <f>IFERROR(VLOOKUP(C247,kolo27!$C$6:$H$200,6,0),0)</f>
        <v>0</v>
      </c>
      <c r="AM247" s="31">
        <f>IFERROR(VLOOKUP(C247,kolo28!$C$6:$H$200,6,0),0)</f>
        <v>0</v>
      </c>
      <c r="AN247" s="31">
        <f>IFERROR(VLOOKUP(C247,kolo29!$C$6:$H$200,6,0),0)</f>
        <v>0</v>
      </c>
      <c r="AO247" s="31">
        <f>IFERROR(VLOOKUP(C247,kolo30!$C$6:$H$200,6,0),0)</f>
        <v>0</v>
      </c>
      <c r="AP247" s="31">
        <f>IFERROR(VLOOKUP(C247,kolo31!$C$6:$H$200,6,0),0)</f>
        <v>0</v>
      </c>
      <c r="AQ247" s="34">
        <f>IFERROR(VLOOKUP(C247,kolo32!$C$6:$H$200,6,0),0)</f>
        <v>0</v>
      </c>
      <c r="AR247" s="35">
        <f t="array" ref="AR247">SUM(LARGE(AJ247:AQ247,{1,2,3,4,5}))</f>
        <v>0</v>
      </c>
      <c r="AS247" s="36">
        <f>Q247+Z247+AI247+AR247</f>
        <v>66.913712184730954</v>
      </c>
    </row>
    <row r="248" spans="1:45" ht="20.399999999999999" hidden="1">
      <c r="A248" s="18">
        <f t="shared" si="6"/>
        <v>88</v>
      </c>
      <c r="B248" s="19" t="s">
        <v>49</v>
      </c>
      <c r="C248" s="20" t="str">
        <f>Popis!A246</f>
        <v>Šarić Krešo</v>
      </c>
      <c r="D248" s="21">
        <f>Popis!B246</f>
        <v>1980</v>
      </c>
      <c r="E248" s="22" t="str">
        <f>LEFT(F248)</f>
        <v>M</v>
      </c>
      <c r="F248" s="23" t="str">
        <f>Popis!E246</f>
        <v>M40</v>
      </c>
      <c r="G248" s="24" t="s">
        <v>50</v>
      </c>
      <c r="H248" s="25">
        <f>1 + COUNTIFS($AS$6:$AS$950,"&gt;" &amp;$AS248, $F$6:$F$950, $F248)</f>
        <v>17</v>
      </c>
      <c r="I248" s="26">
        <f>IFERROR(VLOOKUP(C248,kolo1!$C$6:$H$128,6,0),0)</f>
        <v>0</v>
      </c>
      <c r="J248" s="27">
        <f>IFERROR(VLOOKUP(C248,kolo2!$C$6:$H$200,6,0),0)</f>
        <v>0</v>
      </c>
      <c r="K248" s="27">
        <f>IFERROR(VLOOKUP(C248,kolo3!$C$6:$H$142,6,0),0)</f>
        <v>0</v>
      </c>
      <c r="L248" s="27">
        <f>IFERROR(VLOOKUP(C248,kolo4!$C$6:$H$147,6,0),0)</f>
        <v>0</v>
      </c>
      <c r="M248" s="27">
        <f>IFERROR(VLOOKUP(C248,kolo5!$C$6:$H$144,6,0),0)</f>
        <v>0</v>
      </c>
      <c r="N248" s="27">
        <f>IFERROR(VLOOKUP(C248,kolo6!$C$6:$H$141,6,0),0)</f>
        <v>0</v>
      </c>
      <c r="O248" s="27">
        <f>IFERROR(VLOOKUP(C248,kolo7!$C$6:$H$124,6,0),0)</f>
        <v>0</v>
      </c>
      <c r="P248" s="28">
        <f>IFERROR(VLOOKUP(C248,kolo8!$C$6:$H$132,6,0),0)</f>
        <v>0</v>
      </c>
      <c r="Q248" s="29">
        <f t="array" ref="Q248">SUM(LARGE(I248:P248,{1,2,3,4,5}))</f>
        <v>0</v>
      </c>
      <c r="R248" s="30">
        <f>IFERROR(VLOOKUP(C248,kolo9!$C$6:$H$137,6,0),0)</f>
        <v>0</v>
      </c>
      <c r="S248" s="27">
        <f>IFERROR(VLOOKUP(C248,kolo10!$C$6:$H$134,6,0),0)</f>
        <v>0</v>
      </c>
      <c r="T248" s="27">
        <f>IFERROR(VLOOKUP(C248,kolo11!$C$6:$H$137,6,0),0)</f>
        <v>0</v>
      </c>
      <c r="U248" s="31">
        <f>IFERROR(VLOOKUP(C248,kolo12!$C$6:$H$137,6,0),0)</f>
        <v>0</v>
      </c>
      <c r="V248" s="31">
        <f>IFERROR(VLOOKUP(C248,kolo13!$C$6:$H$140,6,0),0)</f>
        <v>0</v>
      </c>
      <c r="W248" s="31">
        <f>IFERROR(VLOOKUP(C248,kolo14!$C$6:$H$131,6,0),0)</f>
        <v>0</v>
      </c>
      <c r="X248" s="31">
        <f>IFERROR(VLOOKUP(C248,kolo15!$C$6:$H$144,6,0),0)</f>
        <v>0</v>
      </c>
      <c r="Y248" s="32">
        <f>IFERROR(VLOOKUP(C248,kolo16!$C$6:$H$131,6,0),0)</f>
        <v>0</v>
      </c>
      <c r="Z248" s="33">
        <f t="array" ref="Z248">SUM(LARGE(R248:Y248,{1,2,3,4,5}))</f>
        <v>0</v>
      </c>
      <c r="AA248" s="30">
        <f>IFERROR(VLOOKUP(C248,kolo17!$C$6:$H$200,6,0),0)</f>
        <v>0</v>
      </c>
      <c r="AB248" s="27">
        <f>IFERROR(VLOOKUP(C248,kolo18!$C$6:$H$131,6,0),0)</f>
        <v>0</v>
      </c>
      <c r="AC248" s="27">
        <f>IFERROR(VLOOKUP(C248,kolo19!$C$6:$H$132,6,0),0)</f>
        <v>0</v>
      </c>
      <c r="AD248" s="31">
        <f>IFERROR(VLOOKUP(C248,kolo20!$C$6:$H$200,6,0),0)</f>
        <v>0</v>
      </c>
      <c r="AE248" s="31">
        <f>IFERROR(VLOOKUP(C248,kolo21!$C$6:$H$200,6,0),0)</f>
        <v>0</v>
      </c>
      <c r="AF248" s="31">
        <f>IFERROR(VLOOKUP(C248,kolo22!$C$6:$H$200,6,0),0)</f>
        <v>0</v>
      </c>
      <c r="AG248" s="31">
        <f>IFERROR(VLOOKUP(C248,kolo23!$C$6:$H$200,6,0),0)</f>
        <v>0</v>
      </c>
      <c r="AH248" s="32">
        <f>IFERROR(VLOOKUP(C248,kolo24!$C$6:$H$200,6,0),0)</f>
        <v>0</v>
      </c>
      <c r="AI248" s="33">
        <f t="array" ref="AI248">SUM(LARGE(AA248:AH248,{1,2,3,4,5}))</f>
        <v>0</v>
      </c>
      <c r="AJ248" s="30">
        <f>IFERROR(VLOOKUP(C248,kolo25!$C$6:$H$200,6,0),0)</f>
        <v>0</v>
      </c>
      <c r="AK248" s="27">
        <f>IFERROR(VLOOKUP(C248,kolo26!$C$6:$H$200,6,0),0)</f>
        <v>0</v>
      </c>
      <c r="AL248" s="27">
        <f>IFERROR(VLOOKUP(C248,kolo27!$C$6:$H$200,6,0),0)</f>
        <v>0</v>
      </c>
      <c r="AM248" s="31">
        <f>IFERROR(VLOOKUP(C248,kolo28!$C$6:$H$200,6,0),0)</f>
        <v>0</v>
      </c>
      <c r="AN248" s="31">
        <f>IFERROR(VLOOKUP(C248,kolo29!$C$6:$H$200,6,0),0)</f>
        <v>0</v>
      </c>
      <c r="AO248" s="31">
        <f>IFERROR(VLOOKUP(C248,kolo30!$C$6:$H$200,6,0),0)</f>
        <v>0</v>
      </c>
      <c r="AP248" s="31">
        <f>IFERROR(VLOOKUP(C248,kolo31!$C$6:$H$200,6,0),0)</f>
        <v>0</v>
      </c>
      <c r="AQ248" s="34">
        <f>IFERROR(VLOOKUP(C248,kolo32!$C$6:$H$200,6,0),0)</f>
        <v>0</v>
      </c>
      <c r="AR248" s="35">
        <f t="array" ref="AR248">SUM(LARGE(AJ248:AQ248,{1,2,3,4,5}))</f>
        <v>0</v>
      </c>
      <c r="AS248" s="36">
        <f>Q248+Z248+AI248+AR248</f>
        <v>0</v>
      </c>
    </row>
    <row r="249" spans="1:45" ht="20.399999999999999" hidden="1">
      <c r="A249" s="18">
        <f t="shared" si="6"/>
        <v>7</v>
      </c>
      <c r="B249" s="19" t="s">
        <v>49</v>
      </c>
      <c r="C249" s="20" t="str">
        <f>Popis!A247</f>
        <v>Šarić Tanja</v>
      </c>
      <c r="D249" s="21">
        <f>Popis!B247</f>
        <v>1968</v>
      </c>
      <c r="E249" s="22" t="str">
        <f>LEFT(F249)</f>
        <v>Ž</v>
      </c>
      <c r="F249" s="23" t="str">
        <f>Popis!E247</f>
        <v>Ž50</v>
      </c>
      <c r="G249" s="24" t="s">
        <v>50</v>
      </c>
      <c r="H249" s="25">
        <f>1 + COUNTIFS($AS$6:$AS$950,"&gt;" &amp;$AS249, $F$6:$F$950, $F249)</f>
        <v>1</v>
      </c>
      <c r="I249" s="26">
        <f>IFERROR(VLOOKUP(C249,kolo1!$C$6:$H$128,6,0),0)</f>
        <v>0</v>
      </c>
      <c r="J249" s="27">
        <f>IFERROR(VLOOKUP(C249,kolo2!$C$6:$H$200,6,0),0)</f>
        <v>0</v>
      </c>
      <c r="K249" s="27">
        <f>IFERROR(VLOOKUP(C249,kolo3!$C$6:$H$142,6,0),0)</f>
        <v>0</v>
      </c>
      <c r="L249" s="27">
        <f>IFERROR(VLOOKUP(C249,kolo4!$C$6:$H$147,6,0),0)</f>
        <v>0</v>
      </c>
      <c r="M249" s="27">
        <f>IFERROR(VLOOKUP(C249,kolo5!$C$6:$H$144,6,0),0)</f>
        <v>0</v>
      </c>
      <c r="N249" s="27">
        <f>IFERROR(VLOOKUP(C249,kolo6!$C$6:$H$141,6,0),0)</f>
        <v>0</v>
      </c>
      <c r="O249" s="27">
        <f>IFERROR(VLOOKUP(C249,kolo7!$C$6:$H$124,6,0),0)</f>
        <v>0</v>
      </c>
      <c r="P249" s="28">
        <f>IFERROR(VLOOKUP(C249,kolo8!$C$6:$H$132,6,0),0)</f>
        <v>0</v>
      </c>
      <c r="Q249" s="29">
        <f t="array" ref="Q249">SUM(LARGE(I249:P249,{1,2,3,4,5}))</f>
        <v>0</v>
      </c>
      <c r="R249" s="30">
        <f>IFERROR(VLOOKUP(C249,kolo9!$C$6:$H$137,6,0),0)</f>
        <v>29.787686664582324</v>
      </c>
      <c r="S249" s="27">
        <f>IFERROR(VLOOKUP(C249,kolo10!$C$6:$H$134,6,0),0)</f>
        <v>31.091055992429627</v>
      </c>
      <c r="T249" s="27">
        <f>IFERROR(VLOOKUP(C249,kolo11!$C$6:$H$137,6,0),0)</f>
        <v>33.453106575018126</v>
      </c>
      <c r="U249" s="31">
        <f>IFERROR(VLOOKUP(C249,kolo12!$C$6:$H$137,6,0),0)</f>
        <v>31.810437111258732</v>
      </c>
      <c r="V249" s="31">
        <f>IFERROR(VLOOKUP(C249,kolo13!$C$6:$H$140,6,0),0)</f>
        <v>27.453120623931106</v>
      </c>
      <c r="W249" s="31">
        <f>IFERROR(VLOOKUP(C249,kolo14!$C$6:$H$131,6,0),0)</f>
        <v>0</v>
      </c>
      <c r="X249" s="31">
        <f>IFERROR(VLOOKUP(C249,kolo15!$C$6:$H$144,6,0),0)</f>
        <v>0</v>
      </c>
      <c r="Y249" s="32">
        <f>IFERROR(VLOOKUP(C249,kolo16!$C$6:$H$131,6,0),0)</f>
        <v>0</v>
      </c>
      <c r="Z249" s="33">
        <f t="array" ref="Z249">SUM(LARGE(R249:Y249,{1,2,3,4,5}))</f>
        <v>153.59540696721993</v>
      </c>
      <c r="AA249" s="30">
        <f>IFERROR(VLOOKUP(C249,kolo17!$C$6:$H$200,6,0),0)</f>
        <v>0</v>
      </c>
      <c r="AB249" s="27">
        <f>IFERROR(VLOOKUP(C249,kolo18!$C$6:$H$131,6,0),0)</f>
        <v>0</v>
      </c>
      <c r="AC249" s="27">
        <f>IFERROR(VLOOKUP(C249,kolo19!$C$6:$H$132,6,0),0)</f>
        <v>0</v>
      </c>
      <c r="AD249" s="31">
        <f>IFERROR(VLOOKUP(C249,kolo20!$C$6:$H$200,6,0),0)</f>
        <v>0</v>
      </c>
      <c r="AE249" s="31">
        <f>IFERROR(VLOOKUP(C249,kolo21!$C$6:$H$200,6,0),0)</f>
        <v>0</v>
      </c>
      <c r="AF249" s="31">
        <f>IFERROR(VLOOKUP(C249,kolo22!$C$6:$H$200,6,0),0)</f>
        <v>0</v>
      </c>
      <c r="AG249" s="31">
        <f>IFERROR(VLOOKUP(C249,kolo23!$C$6:$H$200,6,0),0)</f>
        <v>0</v>
      </c>
      <c r="AH249" s="32">
        <f>IFERROR(VLOOKUP(C249,kolo24!$C$6:$H$200,6,0),0)</f>
        <v>0</v>
      </c>
      <c r="AI249" s="33">
        <f t="array" ref="AI249">SUM(LARGE(AA249:AH249,{1,2,3,4,5}))</f>
        <v>0</v>
      </c>
      <c r="AJ249" s="30">
        <f>IFERROR(VLOOKUP(C249,kolo25!$C$6:$H$200,6,0),0)</f>
        <v>0</v>
      </c>
      <c r="AK249" s="27">
        <f>IFERROR(VLOOKUP(C249,kolo26!$C$6:$H$200,6,0),0)</f>
        <v>0</v>
      </c>
      <c r="AL249" s="27">
        <f>IFERROR(VLOOKUP(C249,kolo27!$C$6:$H$200,6,0),0)</f>
        <v>0</v>
      </c>
      <c r="AM249" s="31">
        <f>IFERROR(VLOOKUP(C249,kolo28!$C$6:$H$200,6,0),0)</f>
        <v>0</v>
      </c>
      <c r="AN249" s="31">
        <f>IFERROR(VLOOKUP(C249,kolo29!$C$6:$H$200,6,0),0)</f>
        <v>0</v>
      </c>
      <c r="AO249" s="31">
        <f>IFERROR(VLOOKUP(C249,kolo30!$C$6:$H$200,6,0),0)</f>
        <v>0</v>
      </c>
      <c r="AP249" s="31">
        <f>IFERROR(VLOOKUP(C249,kolo31!$C$6:$H$200,6,0),0)</f>
        <v>0</v>
      </c>
      <c r="AQ249" s="34">
        <f>IFERROR(VLOOKUP(C249,kolo32!$C$6:$H$200,6,0),0)</f>
        <v>0</v>
      </c>
      <c r="AR249" s="35">
        <f t="array" ref="AR249">SUM(LARGE(AJ249:AQ249,{1,2,3,4,5}))</f>
        <v>0</v>
      </c>
      <c r="AS249" s="36">
        <f>Q249+Z249+AI249+AR249</f>
        <v>153.59540696721993</v>
      </c>
    </row>
    <row r="250" spans="1:45" ht="20.399999999999999" hidden="1">
      <c r="A250" s="18">
        <f t="shared" si="6"/>
        <v>4</v>
      </c>
      <c r="B250" s="19" t="s">
        <v>49</v>
      </c>
      <c r="C250" s="20" t="str">
        <f>Popis!A248</f>
        <v>Šebić Čoti Katarina</v>
      </c>
      <c r="D250" s="21">
        <f>Popis!B248</f>
        <v>1974</v>
      </c>
      <c r="E250" s="22" t="str">
        <f>LEFT(F250)</f>
        <v>Ž</v>
      </c>
      <c r="F250" s="23" t="str">
        <f>Popis!E248</f>
        <v>Ž45</v>
      </c>
      <c r="G250" s="24" t="s">
        <v>50</v>
      </c>
      <c r="H250" s="25">
        <f>1 + COUNTIFS($AS$6:$AS$950,"&gt;" &amp;$AS250, $F$6:$F$950, $F250)</f>
        <v>1</v>
      </c>
      <c r="I250" s="26">
        <f>IFERROR(VLOOKUP(C250,kolo1!$C$6:$H$128,6,0),0)</f>
        <v>27.5099888026344</v>
      </c>
      <c r="J250" s="27">
        <f>IFERROR(VLOOKUP(C250,kolo2!$C$6:$H$200,6,0),0)</f>
        <v>30.617297202563783</v>
      </c>
      <c r="K250" s="27">
        <f>IFERROR(VLOOKUP(C250,kolo3!$C$6:$H$142,6,0),0)</f>
        <v>33.101655888701707</v>
      </c>
      <c r="L250" s="27">
        <f>IFERROR(VLOOKUP(C250,kolo4!$C$6:$H$147,6,0),0)</f>
        <v>0</v>
      </c>
      <c r="M250" s="27">
        <f>IFERROR(VLOOKUP(C250,kolo5!$C$6:$H$144,6,0),0)</f>
        <v>31.612916908682543</v>
      </c>
      <c r="N250" s="27">
        <f>IFERROR(VLOOKUP(C250,kolo6!$C$6:$H$141,6,0),0)</f>
        <v>33.129690319703514</v>
      </c>
      <c r="O250" s="27">
        <f>IFERROR(VLOOKUP(C250,kolo7!$C$6:$H$124,6,0),0)</f>
        <v>0</v>
      </c>
      <c r="P250" s="28">
        <f>IFERROR(VLOOKUP(C250,kolo8!$C$6:$H$132,6,0),0)</f>
        <v>0</v>
      </c>
      <c r="Q250" s="29">
        <f t="array" ref="Q250">SUM(LARGE(I250:P250,{1,2,3,4,5}))</f>
        <v>155.97154912228595</v>
      </c>
      <c r="R250" s="30">
        <f>IFERROR(VLOOKUP(C250,kolo9!$C$6:$H$137,6,0),0)</f>
        <v>27.662504040899886</v>
      </c>
      <c r="S250" s="27">
        <f>IFERROR(VLOOKUP(C250,kolo10!$C$6:$H$134,6,0),0)</f>
        <v>0</v>
      </c>
      <c r="T250" s="27">
        <f>IFERROR(VLOOKUP(C250,kolo11!$C$6:$H$137,6,0),0)</f>
        <v>0</v>
      </c>
      <c r="U250" s="31">
        <f>IFERROR(VLOOKUP(C250,kolo12!$C$6:$H$137,6,0),0)</f>
        <v>26.369612856099341</v>
      </c>
      <c r="V250" s="31">
        <f>IFERROR(VLOOKUP(C250,kolo13!$C$6:$H$140,6,0),0)</f>
        <v>0</v>
      </c>
      <c r="W250" s="31">
        <f>IFERROR(VLOOKUP(C250,kolo14!$C$6:$H$131,6,0),0)</f>
        <v>0</v>
      </c>
      <c r="X250" s="31">
        <f>IFERROR(VLOOKUP(C250,kolo15!$C$6:$H$144,6,0),0)</f>
        <v>0</v>
      </c>
      <c r="Y250" s="32">
        <f>IFERROR(VLOOKUP(C250,kolo16!$C$6:$H$131,6,0),0)</f>
        <v>0</v>
      </c>
      <c r="Z250" s="33">
        <f t="array" ref="Z250">SUM(LARGE(R250:Y250,{1,2,3,4,5}))</f>
        <v>54.032116896999227</v>
      </c>
      <c r="AA250" s="30">
        <f>IFERROR(VLOOKUP(C250,kolo17!$C$6:$H$200,6,0),0)</f>
        <v>0</v>
      </c>
      <c r="AB250" s="27">
        <f>IFERROR(VLOOKUP(C250,kolo18!$C$6:$H$131,6,0),0)</f>
        <v>0</v>
      </c>
      <c r="AC250" s="27">
        <f>IFERROR(VLOOKUP(C250,kolo19!$C$6:$H$132,6,0),0)</f>
        <v>0</v>
      </c>
      <c r="AD250" s="31">
        <f>IFERROR(VLOOKUP(C250,kolo20!$C$6:$H$200,6,0),0)</f>
        <v>0</v>
      </c>
      <c r="AE250" s="31">
        <f>IFERROR(VLOOKUP(C250,kolo21!$C$6:$H$200,6,0),0)</f>
        <v>0</v>
      </c>
      <c r="AF250" s="31">
        <f>IFERROR(VLOOKUP(C250,kolo22!$C$6:$H$200,6,0),0)</f>
        <v>0</v>
      </c>
      <c r="AG250" s="31">
        <f>IFERROR(VLOOKUP(C250,kolo23!$C$6:$H$200,6,0),0)</f>
        <v>0</v>
      </c>
      <c r="AH250" s="32">
        <f>IFERROR(VLOOKUP(C250,kolo24!$C$6:$H$200,6,0),0)</f>
        <v>0</v>
      </c>
      <c r="AI250" s="33">
        <f t="array" ref="AI250">SUM(LARGE(AA250:AH250,{1,2,3,4,5}))</f>
        <v>0</v>
      </c>
      <c r="AJ250" s="30">
        <f>IFERROR(VLOOKUP(C250,kolo25!$C$6:$H$200,6,0),0)</f>
        <v>0</v>
      </c>
      <c r="AK250" s="27">
        <f>IFERROR(VLOOKUP(C250,kolo26!$C$6:$H$200,6,0),0)</f>
        <v>0</v>
      </c>
      <c r="AL250" s="27">
        <f>IFERROR(VLOOKUP(C250,kolo27!$C$6:$H$200,6,0),0)</f>
        <v>0</v>
      </c>
      <c r="AM250" s="31">
        <f>IFERROR(VLOOKUP(C250,kolo28!$C$6:$H$200,6,0),0)</f>
        <v>0</v>
      </c>
      <c r="AN250" s="31">
        <f>IFERROR(VLOOKUP(C250,kolo29!$C$6:$H$200,6,0),0)</f>
        <v>0</v>
      </c>
      <c r="AO250" s="31">
        <f>IFERROR(VLOOKUP(C250,kolo30!$C$6:$H$200,6,0),0)</f>
        <v>0</v>
      </c>
      <c r="AP250" s="31">
        <f>IFERROR(VLOOKUP(C250,kolo31!$C$6:$H$200,6,0),0)</f>
        <v>0</v>
      </c>
      <c r="AQ250" s="34">
        <f>IFERROR(VLOOKUP(C250,kolo32!$C$6:$H$200,6,0),0)</f>
        <v>0</v>
      </c>
      <c r="AR250" s="35">
        <f t="array" ref="AR250">SUM(LARGE(AJ250:AQ250,{1,2,3,4,5}))</f>
        <v>0</v>
      </c>
      <c r="AS250" s="36">
        <f>Q250+Z250+AI250+AR250</f>
        <v>210.00366601928516</v>
      </c>
    </row>
    <row r="251" spans="1:45" ht="20.399999999999999" hidden="1">
      <c r="A251" s="18">
        <f t="shared" si="6"/>
        <v>16</v>
      </c>
      <c r="B251" s="19" t="s">
        <v>49</v>
      </c>
      <c r="C251" s="20" t="str">
        <f>Popis!A249</f>
        <v>Šeperić Gala</v>
      </c>
      <c r="D251" s="21">
        <f>Popis!B249</f>
        <v>2012</v>
      </c>
      <c r="E251" s="22" t="str">
        <f>LEFT(F251)</f>
        <v>Ž</v>
      </c>
      <c r="F251" s="23" t="str">
        <f>Popis!E249</f>
        <v>ŽU16</v>
      </c>
      <c r="G251" s="24" t="s">
        <v>50</v>
      </c>
      <c r="H251" s="25">
        <f>1 + COUNTIFS($AS$6:$AS$950,"&gt;" &amp;$AS251, $F$6:$F$950, $F251)</f>
        <v>1</v>
      </c>
      <c r="I251" s="26">
        <f>IFERROR(VLOOKUP(C251,kolo1!$C$6:$H$128,6,0),0)</f>
        <v>0</v>
      </c>
      <c r="J251" s="27">
        <f>IFERROR(VLOOKUP(C251,kolo2!$C$6:$H$200,6,0),0)</f>
        <v>0</v>
      </c>
      <c r="K251" s="27">
        <f>IFERROR(VLOOKUP(C251,kolo3!$C$6:$H$142,6,0),0)</f>
        <v>0</v>
      </c>
      <c r="L251" s="27">
        <f>IFERROR(VLOOKUP(C251,kolo4!$C$6:$H$147,6,0),0)</f>
        <v>0</v>
      </c>
      <c r="M251" s="27">
        <f>IFERROR(VLOOKUP(C251,kolo5!$C$6:$H$144,6,0),0)</f>
        <v>0</v>
      </c>
      <c r="N251" s="27">
        <f>IFERROR(VLOOKUP(C251,kolo6!$C$6:$H$141,6,0),0)</f>
        <v>0</v>
      </c>
      <c r="O251" s="27">
        <f>IFERROR(VLOOKUP(C251,kolo7!$C$6:$H$124,6,0),0)</f>
        <v>0</v>
      </c>
      <c r="P251" s="28">
        <f>IFERROR(VLOOKUP(C251,kolo8!$C$6:$H$132,6,0),0)</f>
        <v>0</v>
      </c>
      <c r="Q251" s="29">
        <f t="array" ref="Q251">SUM(LARGE(I251:P251,{1,2,3,4,5}))</f>
        <v>0</v>
      </c>
      <c r="R251" s="30">
        <f>IFERROR(VLOOKUP(C251,kolo9!$C$6:$H$137,6,0),0)</f>
        <v>0</v>
      </c>
      <c r="S251" s="27">
        <f>IFERROR(VLOOKUP(C251,kolo10!$C$6:$H$134,6,0),0)</f>
        <v>0</v>
      </c>
      <c r="T251" s="27">
        <f>IFERROR(VLOOKUP(C251,kolo11!$C$6:$H$137,6,0),0)</f>
        <v>0</v>
      </c>
      <c r="U251" s="31">
        <f>IFERROR(VLOOKUP(C251,kolo12!$C$6:$H$137,6,0),0)</f>
        <v>0</v>
      </c>
      <c r="V251" s="31">
        <f>IFERROR(VLOOKUP(C251,kolo13!$C$6:$H$140,6,0),0)</f>
        <v>0</v>
      </c>
      <c r="W251" s="31">
        <f>IFERROR(VLOOKUP(C251,kolo14!$C$6:$H$131,6,0),0)</f>
        <v>0</v>
      </c>
      <c r="X251" s="31">
        <f>IFERROR(VLOOKUP(C251,kolo15!$C$6:$H$144,6,0),0)</f>
        <v>0</v>
      </c>
      <c r="Y251" s="32">
        <f>IFERROR(VLOOKUP(C251,kolo16!$C$6:$H$131,6,0),0)</f>
        <v>0</v>
      </c>
      <c r="Z251" s="33">
        <f t="array" ref="Z251">SUM(LARGE(R251:Y251,{1,2,3,4,5}))</f>
        <v>0</v>
      </c>
      <c r="AA251" s="30">
        <f>IFERROR(VLOOKUP(C251,kolo17!$C$6:$H$200,6,0),0)</f>
        <v>0</v>
      </c>
      <c r="AB251" s="27">
        <f>IFERROR(VLOOKUP(C251,kolo18!$C$6:$H$131,6,0),0)</f>
        <v>0</v>
      </c>
      <c r="AC251" s="27">
        <f>IFERROR(VLOOKUP(C251,kolo19!$C$6:$H$132,6,0),0)</f>
        <v>0</v>
      </c>
      <c r="AD251" s="31">
        <f>IFERROR(VLOOKUP(C251,kolo20!$C$6:$H$200,6,0),0)</f>
        <v>0</v>
      </c>
      <c r="AE251" s="31">
        <f>IFERROR(VLOOKUP(C251,kolo21!$C$6:$H$200,6,0),0)</f>
        <v>0</v>
      </c>
      <c r="AF251" s="31">
        <f>IFERROR(VLOOKUP(C251,kolo22!$C$6:$H$200,6,0),0)</f>
        <v>0</v>
      </c>
      <c r="AG251" s="31">
        <f>IFERROR(VLOOKUP(C251,kolo23!$C$6:$H$200,6,0),0)</f>
        <v>0</v>
      </c>
      <c r="AH251" s="32">
        <f>IFERROR(VLOOKUP(C251,kolo24!$C$6:$H$200,6,0),0)</f>
        <v>0</v>
      </c>
      <c r="AI251" s="33">
        <f t="array" ref="AI251">SUM(LARGE(AA251:AH251,{1,2,3,4,5}))</f>
        <v>0</v>
      </c>
      <c r="AJ251" s="30">
        <f>IFERROR(VLOOKUP(C251,kolo25!$C$6:$H$200,6,0),0)</f>
        <v>0</v>
      </c>
      <c r="AK251" s="27">
        <f>IFERROR(VLOOKUP(C251,kolo26!$C$6:$H$200,6,0),0)</f>
        <v>0</v>
      </c>
      <c r="AL251" s="27">
        <f>IFERROR(VLOOKUP(C251,kolo27!$C$6:$H$200,6,0),0)</f>
        <v>0</v>
      </c>
      <c r="AM251" s="31">
        <f>IFERROR(VLOOKUP(C251,kolo28!$C$6:$H$200,6,0),0)</f>
        <v>0</v>
      </c>
      <c r="AN251" s="31">
        <f>IFERROR(VLOOKUP(C251,kolo29!$C$6:$H$200,6,0),0)</f>
        <v>0</v>
      </c>
      <c r="AO251" s="31">
        <f>IFERROR(VLOOKUP(C251,kolo30!$C$6:$H$200,6,0),0)</f>
        <v>0</v>
      </c>
      <c r="AP251" s="31">
        <f>IFERROR(VLOOKUP(C251,kolo31!$C$6:$H$200,6,0),0)</f>
        <v>0</v>
      </c>
      <c r="AQ251" s="34">
        <f>IFERROR(VLOOKUP(C251,kolo32!$C$6:$H$200,6,0),0)</f>
        <v>0</v>
      </c>
      <c r="AR251" s="35">
        <f t="array" ref="AR251">SUM(LARGE(AJ251:AQ251,{1,2,3,4,5}))</f>
        <v>0</v>
      </c>
      <c r="AS251" s="36">
        <f>Q251+Z251+AI251+AR251</f>
        <v>0</v>
      </c>
    </row>
    <row r="252" spans="1:45" ht="20.399999999999999" hidden="1">
      <c r="A252" s="18">
        <f t="shared" si="6"/>
        <v>16</v>
      </c>
      <c r="B252" s="19" t="s">
        <v>49</v>
      </c>
      <c r="C252" s="20" t="str">
        <f>Popis!A250</f>
        <v>Škrlec Tatjana</v>
      </c>
      <c r="D252" s="21">
        <f>Popis!B250</f>
        <v>1972</v>
      </c>
      <c r="E252" s="22" t="str">
        <f>LEFT(F252)</f>
        <v>Ž</v>
      </c>
      <c r="F252" s="23" t="str">
        <f>Popis!E250</f>
        <v>Ž45</v>
      </c>
      <c r="G252" s="24" t="s">
        <v>50</v>
      </c>
      <c r="H252" s="25">
        <f>1 + COUNTIFS($AS$6:$AS$950,"&gt;" &amp;$AS252, $F$6:$F$950, $F252)</f>
        <v>4</v>
      </c>
      <c r="I252" s="26">
        <f>IFERROR(VLOOKUP(C252,kolo1!$C$6:$H$128,6,0),0)</f>
        <v>0</v>
      </c>
      <c r="J252" s="27">
        <f>IFERROR(VLOOKUP(C252,kolo2!$C$6:$H$200,6,0),0)</f>
        <v>0</v>
      </c>
      <c r="K252" s="27">
        <f>IFERROR(VLOOKUP(C252,kolo3!$C$6:$H$142,6,0),0)</f>
        <v>0</v>
      </c>
      <c r="L252" s="27">
        <f>IFERROR(VLOOKUP(C252,kolo4!$C$6:$H$147,6,0),0)</f>
        <v>0</v>
      </c>
      <c r="M252" s="27">
        <f>IFERROR(VLOOKUP(C252,kolo5!$C$6:$H$144,6,0),0)</f>
        <v>0</v>
      </c>
      <c r="N252" s="27">
        <f>IFERROR(VLOOKUP(C252,kolo6!$C$6:$H$141,6,0),0)</f>
        <v>0</v>
      </c>
      <c r="O252" s="27">
        <f>IFERROR(VLOOKUP(C252,kolo7!$C$6:$H$124,6,0),0)</f>
        <v>0</v>
      </c>
      <c r="P252" s="28">
        <f>IFERROR(VLOOKUP(C252,kolo8!$C$6:$H$132,6,0),0)</f>
        <v>0</v>
      </c>
      <c r="Q252" s="29">
        <f t="array" ref="Q252">SUM(LARGE(I252:P252,{1,2,3,4,5}))</f>
        <v>0</v>
      </c>
      <c r="R252" s="30">
        <f>IFERROR(VLOOKUP(C252,kolo9!$C$6:$H$137,6,0),0)</f>
        <v>0</v>
      </c>
      <c r="S252" s="27">
        <f>IFERROR(VLOOKUP(C252,kolo10!$C$6:$H$134,6,0),0)</f>
        <v>0</v>
      </c>
      <c r="T252" s="27">
        <f>IFERROR(VLOOKUP(C252,kolo11!$C$6:$H$137,6,0),0)</f>
        <v>0</v>
      </c>
      <c r="U252" s="31">
        <f>IFERROR(VLOOKUP(C252,kolo12!$C$6:$H$137,6,0),0)</f>
        <v>0</v>
      </c>
      <c r="V252" s="31">
        <f>IFERROR(VLOOKUP(C252,kolo13!$C$6:$H$140,6,0),0)</f>
        <v>0</v>
      </c>
      <c r="W252" s="31">
        <f>IFERROR(VLOOKUP(C252,kolo14!$C$6:$H$131,6,0),0)</f>
        <v>0</v>
      </c>
      <c r="X252" s="31">
        <f>IFERROR(VLOOKUP(C252,kolo15!$C$6:$H$144,6,0),0)</f>
        <v>0</v>
      </c>
      <c r="Y252" s="32">
        <f>IFERROR(VLOOKUP(C252,kolo16!$C$6:$H$131,6,0),0)</f>
        <v>0</v>
      </c>
      <c r="Z252" s="33">
        <f t="array" ref="Z252">SUM(LARGE(R252:Y252,{1,2,3,4,5}))</f>
        <v>0</v>
      </c>
      <c r="AA252" s="30">
        <f>IFERROR(VLOOKUP(C252,kolo17!$C$6:$H$200,6,0),0)</f>
        <v>0</v>
      </c>
      <c r="AB252" s="27">
        <f>IFERROR(VLOOKUP(C252,kolo18!$C$6:$H$131,6,0),0)</f>
        <v>0</v>
      </c>
      <c r="AC252" s="27">
        <f>IFERROR(VLOOKUP(C252,kolo19!$C$6:$H$132,6,0),0)</f>
        <v>0</v>
      </c>
      <c r="AD252" s="31">
        <f>IFERROR(VLOOKUP(C252,kolo20!$C$6:$H$200,6,0),0)</f>
        <v>0</v>
      </c>
      <c r="AE252" s="31">
        <f>IFERROR(VLOOKUP(C252,kolo21!$C$6:$H$200,6,0),0)</f>
        <v>0</v>
      </c>
      <c r="AF252" s="31">
        <f>IFERROR(VLOOKUP(C252,kolo22!$C$6:$H$200,6,0),0)</f>
        <v>0</v>
      </c>
      <c r="AG252" s="31">
        <f>IFERROR(VLOOKUP(C252,kolo23!$C$6:$H$200,6,0),0)</f>
        <v>0</v>
      </c>
      <c r="AH252" s="32">
        <f>IFERROR(VLOOKUP(C252,kolo24!$C$6:$H$200,6,0),0)</f>
        <v>0</v>
      </c>
      <c r="AI252" s="33">
        <f t="array" ref="AI252">SUM(LARGE(AA252:AH252,{1,2,3,4,5}))</f>
        <v>0</v>
      </c>
      <c r="AJ252" s="30">
        <f>IFERROR(VLOOKUP(C252,kolo25!$C$6:$H$200,6,0),0)</f>
        <v>0</v>
      </c>
      <c r="AK252" s="27">
        <f>IFERROR(VLOOKUP(C252,kolo26!$C$6:$H$200,6,0),0)</f>
        <v>0</v>
      </c>
      <c r="AL252" s="27">
        <f>IFERROR(VLOOKUP(C252,kolo27!$C$6:$H$200,6,0),0)</f>
        <v>0</v>
      </c>
      <c r="AM252" s="31">
        <f>IFERROR(VLOOKUP(C252,kolo28!$C$6:$H$200,6,0),0)</f>
        <v>0</v>
      </c>
      <c r="AN252" s="31">
        <f>IFERROR(VLOOKUP(C252,kolo29!$C$6:$H$200,6,0),0)</f>
        <v>0</v>
      </c>
      <c r="AO252" s="31">
        <f>IFERROR(VLOOKUP(C252,kolo30!$C$6:$H$200,6,0),0)</f>
        <v>0</v>
      </c>
      <c r="AP252" s="31">
        <f>IFERROR(VLOOKUP(C252,kolo31!$C$6:$H$200,6,0),0)</f>
        <v>0</v>
      </c>
      <c r="AQ252" s="34">
        <f>IFERROR(VLOOKUP(C252,kolo32!$C$6:$H$200,6,0),0)</f>
        <v>0</v>
      </c>
      <c r="AR252" s="35">
        <f t="array" ref="AR252">SUM(LARGE(AJ252:AQ252,{1,2,3,4,5}))</f>
        <v>0</v>
      </c>
      <c r="AS252" s="36">
        <f>Q252+Z252+AI252+AR252</f>
        <v>0</v>
      </c>
    </row>
    <row r="253" spans="1:45" ht="20.399999999999999">
      <c r="A253" s="18">
        <f t="shared" si="6"/>
        <v>65</v>
      </c>
      <c r="B253" s="19" t="s">
        <v>49</v>
      </c>
      <c r="C253" s="20" t="str">
        <f>Popis!A100</f>
        <v>Ivančan Vilim</v>
      </c>
      <c r="D253" s="21">
        <f>Popis!B100</f>
        <v>1986</v>
      </c>
      <c r="E253" s="22" t="str">
        <f>LEFT(F253)</f>
        <v>M</v>
      </c>
      <c r="F253" s="23" t="str">
        <f>Popis!E100</f>
        <v>M35</v>
      </c>
      <c r="G253" s="24" t="s">
        <v>50</v>
      </c>
      <c r="H253" s="25">
        <f>1 + COUNTIFS($AS$6:$AS$950,"&gt;" &amp;$AS253, $F$6:$F$950, $F253)</f>
        <v>8</v>
      </c>
      <c r="I253" s="26">
        <f>IFERROR(VLOOKUP(C253,kolo1!$C$6:$H$128,6,0),0)</f>
        <v>0</v>
      </c>
      <c r="J253" s="27">
        <f>IFERROR(VLOOKUP(C253,kolo2!$C$6:$H$200,6,0),0)</f>
        <v>0</v>
      </c>
      <c r="K253" s="27">
        <f>IFERROR(VLOOKUP(C253,kolo3!$C$6:$H$142,6,0),0)</f>
        <v>0</v>
      </c>
      <c r="L253" s="27">
        <f>IFERROR(VLOOKUP(C253,kolo4!$C$6:$H$147,6,0),0)</f>
        <v>0</v>
      </c>
      <c r="M253" s="27">
        <f>IFERROR(VLOOKUP(C253,kolo5!$C$6:$H$144,6,0),0)</f>
        <v>0</v>
      </c>
      <c r="N253" s="27">
        <f>IFERROR(VLOOKUP(C253,kolo6!$C$6:$H$141,6,0),0)</f>
        <v>0</v>
      </c>
      <c r="O253" s="27">
        <f>IFERROR(VLOOKUP(C253,kolo7!$C$6:$H$124,6,0),0)</f>
        <v>0</v>
      </c>
      <c r="P253" s="28">
        <f>IFERROR(VLOOKUP(C253,kolo8!$C$6:$H$132,6,0),0)</f>
        <v>0</v>
      </c>
      <c r="Q253" s="29">
        <f t="array" ref="Q253">SUM(LARGE(I253:P253,{1,2,3,4,5}))</f>
        <v>0</v>
      </c>
      <c r="R253" s="30">
        <f>IFERROR(VLOOKUP(C253,kolo9!$C$6:$H$137,6,0),0)</f>
        <v>0</v>
      </c>
      <c r="S253" s="27">
        <f>IFERROR(VLOOKUP(C253,kolo10!$C$6:$H$134,6,0),0)</f>
        <v>0</v>
      </c>
      <c r="T253" s="27">
        <f>IFERROR(VLOOKUP(C253,kolo11!$C$6:$H$137,6,0),0)</f>
        <v>33.124579473112156</v>
      </c>
      <c r="U253" s="31">
        <f>IFERROR(VLOOKUP(C253,kolo12!$C$6:$H$137,6,0),0)</f>
        <v>32.095624512310849</v>
      </c>
      <c r="V253" s="31">
        <f>IFERROR(VLOOKUP(C253,kolo13!$C$6:$H$140,6,0),0)</f>
        <v>0</v>
      </c>
      <c r="W253" s="31">
        <f>IFERROR(VLOOKUP(C253,kolo14!$C$6:$H$131,6,0),0)</f>
        <v>0</v>
      </c>
      <c r="X253" s="31">
        <f>IFERROR(VLOOKUP(C253,kolo15!$C$6:$H$144,6,0),0)</f>
        <v>0</v>
      </c>
      <c r="Y253" s="32">
        <f>IFERROR(VLOOKUP(C253,kolo16!$C$6:$H$131,6,0),0)</f>
        <v>0</v>
      </c>
      <c r="Z253" s="33">
        <f t="array" ref="Z253">SUM(LARGE(R253:Y253,{1,2,3,4,5}))</f>
        <v>65.220203985423012</v>
      </c>
      <c r="AA253" s="30">
        <f>IFERROR(VLOOKUP(C253,kolo17!$C$6:$H$200,6,0),0)</f>
        <v>0</v>
      </c>
      <c r="AB253" s="27">
        <f>IFERROR(VLOOKUP(C253,kolo18!$C$6:$H$131,6,0),0)</f>
        <v>0</v>
      </c>
      <c r="AC253" s="27">
        <f>IFERROR(VLOOKUP(C253,kolo19!$C$6:$H$132,6,0),0)</f>
        <v>0</v>
      </c>
      <c r="AD253" s="31">
        <f>IFERROR(VLOOKUP(C253,kolo20!$C$6:$H$200,6,0),0)</f>
        <v>0</v>
      </c>
      <c r="AE253" s="31">
        <f>IFERROR(VLOOKUP(C253,kolo21!$C$6:$H$200,6,0),0)</f>
        <v>0</v>
      </c>
      <c r="AF253" s="31">
        <f>IFERROR(VLOOKUP(C253,kolo22!$C$6:$H$200,6,0),0)</f>
        <v>0</v>
      </c>
      <c r="AG253" s="31">
        <f>IFERROR(VLOOKUP(C253,kolo23!$C$6:$H$200,6,0),0)</f>
        <v>0</v>
      </c>
      <c r="AH253" s="32">
        <f>IFERROR(VLOOKUP(C253,kolo24!$C$6:$H$200,6,0),0)</f>
        <v>0</v>
      </c>
      <c r="AI253" s="33">
        <f t="array" ref="AI253">SUM(LARGE(AA253:AH253,{1,2,3,4,5}))</f>
        <v>0</v>
      </c>
      <c r="AJ253" s="30">
        <f>IFERROR(VLOOKUP(C253,kolo25!$C$6:$H$200,6,0),0)</f>
        <v>0</v>
      </c>
      <c r="AK253" s="27">
        <f>IFERROR(VLOOKUP(C253,kolo26!$C$6:$H$200,6,0),0)</f>
        <v>0</v>
      </c>
      <c r="AL253" s="27">
        <f>IFERROR(VLOOKUP(C253,kolo27!$C$6:$H$200,6,0),0)</f>
        <v>0</v>
      </c>
      <c r="AM253" s="31">
        <f>IFERROR(VLOOKUP(C253,kolo28!$C$6:$H$200,6,0),0)</f>
        <v>0</v>
      </c>
      <c r="AN253" s="31">
        <f>IFERROR(VLOOKUP(C253,kolo29!$C$6:$H$200,6,0),0)</f>
        <v>0</v>
      </c>
      <c r="AO253" s="31">
        <f>IFERROR(VLOOKUP(C253,kolo30!$C$6:$H$200,6,0),0)</f>
        <v>0</v>
      </c>
      <c r="AP253" s="31">
        <f>IFERROR(VLOOKUP(C253,kolo31!$C$6:$H$200,6,0),0)</f>
        <v>0</v>
      </c>
      <c r="AQ253" s="34">
        <f>IFERROR(VLOOKUP(C253,kolo32!$C$6:$H$200,6,0),0)</f>
        <v>0</v>
      </c>
      <c r="AR253" s="35">
        <f t="array" ref="AR253">SUM(LARGE(AJ253:AQ253,{1,2,3,4,5}))</f>
        <v>0</v>
      </c>
      <c r="AS253" s="36">
        <f>Q253+Z253+AI253+AR253</f>
        <v>65.220203985423012</v>
      </c>
    </row>
    <row r="254" spans="1:45" ht="20.399999999999999" hidden="1">
      <c r="A254" s="18">
        <f t="shared" si="6"/>
        <v>88</v>
      </c>
      <c r="B254" s="19" t="s">
        <v>49</v>
      </c>
      <c r="C254" s="20" t="str">
        <f>Popis!A252</f>
        <v>Štahan Darko</v>
      </c>
      <c r="D254" s="21">
        <f>Popis!B252</f>
        <v>1966</v>
      </c>
      <c r="E254" s="22" t="str">
        <f>LEFT(F254)</f>
        <v>M</v>
      </c>
      <c r="F254" s="23" t="str">
        <f>Popis!E252</f>
        <v>M55</v>
      </c>
      <c r="G254" s="24" t="s">
        <v>50</v>
      </c>
      <c r="H254" s="25">
        <f>1 + COUNTIFS($AS$6:$AS$950,"&gt;" &amp;$AS254, $F$6:$F$950, $F254)</f>
        <v>8</v>
      </c>
      <c r="I254" s="26">
        <f>IFERROR(VLOOKUP(C254,kolo1!$C$6:$H$128,6,0),0)</f>
        <v>0</v>
      </c>
      <c r="J254" s="27">
        <f>IFERROR(VLOOKUP(C254,kolo2!$C$6:$H$200,6,0),0)</f>
        <v>0</v>
      </c>
      <c r="K254" s="27">
        <f>IFERROR(VLOOKUP(C254,kolo3!$C$6:$H$142,6,0),0)</f>
        <v>0</v>
      </c>
      <c r="L254" s="27">
        <f>IFERROR(VLOOKUP(C254,kolo4!$C$6:$H$147,6,0),0)</f>
        <v>0</v>
      </c>
      <c r="M254" s="27">
        <f>IFERROR(VLOOKUP(C254,kolo5!$C$6:$H$144,6,0),0)</f>
        <v>0</v>
      </c>
      <c r="N254" s="27">
        <f>IFERROR(VLOOKUP(C254,kolo6!$C$6:$H$141,6,0),0)</f>
        <v>0</v>
      </c>
      <c r="O254" s="27">
        <f>IFERROR(VLOOKUP(C254,kolo7!$C$6:$H$124,6,0),0)</f>
        <v>0</v>
      </c>
      <c r="P254" s="28">
        <f>IFERROR(VLOOKUP(C254,kolo8!$C$6:$H$132,6,0),0)</f>
        <v>0</v>
      </c>
      <c r="Q254" s="29">
        <f t="array" ref="Q254">SUM(LARGE(I254:P254,{1,2,3,4,5}))</f>
        <v>0</v>
      </c>
      <c r="R254" s="30">
        <f>IFERROR(VLOOKUP(C254,kolo9!$C$6:$H$137,6,0),0)</f>
        <v>0</v>
      </c>
      <c r="S254" s="27">
        <f>IFERROR(VLOOKUP(C254,kolo10!$C$6:$H$134,6,0),0)</f>
        <v>0</v>
      </c>
      <c r="T254" s="27">
        <f>IFERROR(VLOOKUP(C254,kolo11!$C$6:$H$137,6,0),0)</f>
        <v>0</v>
      </c>
      <c r="U254" s="31">
        <f>IFERROR(VLOOKUP(C254,kolo12!$C$6:$H$137,6,0),0)</f>
        <v>0</v>
      </c>
      <c r="V254" s="31">
        <f>IFERROR(VLOOKUP(C254,kolo13!$C$6:$H$140,6,0),0)</f>
        <v>0</v>
      </c>
      <c r="W254" s="31">
        <f>IFERROR(VLOOKUP(C254,kolo14!$C$6:$H$131,6,0),0)</f>
        <v>0</v>
      </c>
      <c r="X254" s="31">
        <f>IFERROR(VLOOKUP(C254,kolo15!$C$6:$H$144,6,0),0)</f>
        <v>0</v>
      </c>
      <c r="Y254" s="32">
        <f>IFERROR(VLOOKUP(C254,kolo16!$C$6:$H$131,6,0),0)</f>
        <v>0</v>
      </c>
      <c r="Z254" s="33">
        <f t="array" ref="Z254">SUM(LARGE(R254:Y254,{1,2,3,4,5}))</f>
        <v>0</v>
      </c>
      <c r="AA254" s="30">
        <f>IFERROR(VLOOKUP(C254,kolo17!$C$6:$H$200,6,0),0)</f>
        <v>0</v>
      </c>
      <c r="AB254" s="27">
        <f>IFERROR(VLOOKUP(C254,kolo18!$C$6:$H$131,6,0),0)</f>
        <v>0</v>
      </c>
      <c r="AC254" s="27">
        <f>IFERROR(VLOOKUP(C254,kolo19!$C$6:$H$132,6,0),0)</f>
        <v>0</v>
      </c>
      <c r="AD254" s="31">
        <f>IFERROR(VLOOKUP(C254,kolo20!$C$6:$H$200,6,0),0)</f>
        <v>0</v>
      </c>
      <c r="AE254" s="31">
        <f>IFERROR(VLOOKUP(C254,kolo21!$C$6:$H$200,6,0),0)</f>
        <v>0</v>
      </c>
      <c r="AF254" s="31">
        <f>IFERROR(VLOOKUP(C254,kolo22!$C$6:$H$200,6,0),0)</f>
        <v>0</v>
      </c>
      <c r="AG254" s="31">
        <f>IFERROR(VLOOKUP(C254,kolo23!$C$6:$H$200,6,0),0)</f>
        <v>0</v>
      </c>
      <c r="AH254" s="32">
        <f>IFERROR(VLOOKUP(C254,kolo24!$C$6:$H$200,6,0),0)</f>
        <v>0</v>
      </c>
      <c r="AI254" s="33">
        <f t="array" ref="AI254">SUM(LARGE(AA254:AH254,{1,2,3,4,5}))</f>
        <v>0</v>
      </c>
      <c r="AJ254" s="30">
        <f>IFERROR(VLOOKUP(C254,kolo25!$C$6:$H$200,6,0),0)</f>
        <v>0</v>
      </c>
      <c r="AK254" s="27">
        <f>IFERROR(VLOOKUP(C254,kolo26!$C$6:$H$200,6,0),0)</f>
        <v>0</v>
      </c>
      <c r="AL254" s="27">
        <f>IFERROR(VLOOKUP(C254,kolo27!$C$6:$H$200,6,0),0)</f>
        <v>0</v>
      </c>
      <c r="AM254" s="31">
        <f>IFERROR(VLOOKUP(C254,kolo28!$C$6:$H$200,6,0),0)</f>
        <v>0</v>
      </c>
      <c r="AN254" s="31">
        <f>IFERROR(VLOOKUP(C254,kolo29!$C$6:$H$200,6,0),0)</f>
        <v>0</v>
      </c>
      <c r="AO254" s="31">
        <f>IFERROR(VLOOKUP(C254,kolo30!$C$6:$H$200,6,0),0)</f>
        <v>0</v>
      </c>
      <c r="AP254" s="31">
        <f>IFERROR(VLOOKUP(C254,kolo31!$C$6:$H$200,6,0),0)</f>
        <v>0</v>
      </c>
      <c r="AQ254" s="34">
        <f>IFERROR(VLOOKUP(C254,kolo32!$C$6:$H$200,6,0),0)</f>
        <v>0</v>
      </c>
      <c r="AR254" s="35">
        <f t="array" ref="AR254">SUM(LARGE(AJ254:AQ254,{1,2,3,4,5}))</f>
        <v>0</v>
      </c>
      <c r="AS254" s="36">
        <f>Q254+Z254+AI254+AR254</f>
        <v>0</v>
      </c>
    </row>
    <row r="255" spans="1:45" ht="20.399999999999999">
      <c r="A255" s="18">
        <f t="shared" si="6"/>
        <v>66</v>
      </c>
      <c r="B255" s="19" t="s">
        <v>49</v>
      </c>
      <c r="C255" s="20" t="str">
        <f>Popis!A200</f>
        <v>Pavliš Antonio</v>
      </c>
      <c r="D255" s="21">
        <f>Popis!B200</f>
        <v>1997</v>
      </c>
      <c r="E255" s="22" t="str">
        <f>LEFT(F255)</f>
        <v>M</v>
      </c>
      <c r="F255" s="23" t="str">
        <f>Popis!E200</f>
        <v>MS</v>
      </c>
      <c r="G255" s="24" t="s">
        <v>50</v>
      </c>
      <c r="H255" s="25">
        <f>1 + COUNTIFS($AS$6:$AS$950,"&gt;" &amp;$AS255, $F$6:$F$950, $F255)</f>
        <v>11</v>
      </c>
      <c r="I255" s="26">
        <f>IFERROR(VLOOKUP(C255,kolo1!$C$6:$H$128,6,0),0)</f>
        <v>0</v>
      </c>
      <c r="J255" s="27">
        <f>IFERROR(VLOOKUP(C255,kolo2!$C$6:$H$200,6,0),0)</f>
        <v>0</v>
      </c>
      <c r="K255" s="27">
        <f>IFERROR(VLOOKUP(C255,kolo3!$C$6:$H$142,6,0),0)</f>
        <v>0</v>
      </c>
      <c r="L255" s="27">
        <f>IFERROR(VLOOKUP(C255,kolo4!$C$6:$H$147,6,0),0)</f>
        <v>0</v>
      </c>
      <c r="M255" s="27">
        <f>IFERROR(VLOOKUP(C255,kolo5!$C$6:$H$144,6,0),0)</f>
        <v>0</v>
      </c>
      <c r="N255" s="27">
        <f>IFERROR(VLOOKUP(C255,kolo6!$C$6:$H$141,6,0),0)</f>
        <v>0</v>
      </c>
      <c r="O255" s="27">
        <f>IFERROR(VLOOKUP(C255,kolo7!$C$6:$H$124,6,0),0)</f>
        <v>0</v>
      </c>
      <c r="P255" s="28">
        <f>IFERROR(VLOOKUP(C255,kolo8!$C$6:$H$132,6,0),0)</f>
        <v>0</v>
      </c>
      <c r="Q255" s="29">
        <f t="array" ref="Q255">SUM(LARGE(I255:P255,{1,2,3,4,5}))</f>
        <v>0</v>
      </c>
      <c r="R255" s="30">
        <f>IFERROR(VLOOKUP(C255,kolo9!$C$6:$H$137,6,0),0)</f>
        <v>0</v>
      </c>
      <c r="S255" s="27">
        <f>IFERROR(VLOOKUP(C255,kolo10!$C$6:$H$134,6,0),0)</f>
        <v>0</v>
      </c>
      <c r="T255" s="27">
        <f>IFERROR(VLOOKUP(C255,kolo11!$C$6:$H$137,6,0),0)</f>
        <v>0</v>
      </c>
      <c r="U255" s="31">
        <f>IFERROR(VLOOKUP(C255,kolo12!$C$6:$H$137,6,0),0)</f>
        <v>0</v>
      </c>
      <c r="V255" s="31">
        <f>IFERROR(VLOOKUP(C255,kolo13!$C$6:$H$140,6,0),0)</f>
        <v>0</v>
      </c>
      <c r="W255" s="31">
        <f>IFERROR(VLOOKUP(C255,kolo14!$C$6:$H$131,6,0),0)</f>
        <v>0</v>
      </c>
      <c r="X255" s="31">
        <f>IFERROR(VLOOKUP(C255,kolo15!$C$6:$H$144,6,0),0)</f>
        <v>59.532582648354762</v>
      </c>
      <c r="Y255" s="32">
        <f>IFERROR(VLOOKUP(C255,kolo16!$C$6:$H$131,6,0),0)</f>
        <v>0</v>
      </c>
      <c r="Z255" s="33">
        <f t="array" ref="Z255">SUM(LARGE(R255:Y255,{1,2,3,4,5}))</f>
        <v>59.532582648354762</v>
      </c>
      <c r="AA255" s="30">
        <f>IFERROR(VLOOKUP(C255,kolo17!$C$6:$H$200,6,0),0)</f>
        <v>0</v>
      </c>
      <c r="AB255" s="27">
        <f>IFERROR(VLOOKUP(C255,kolo18!$C$6:$H$131,6,0),0)</f>
        <v>0</v>
      </c>
      <c r="AC255" s="27">
        <f>IFERROR(VLOOKUP(C255,kolo19!$C$6:$H$132,6,0),0)</f>
        <v>0</v>
      </c>
      <c r="AD255" s="31">
        <f>IFERROR(VLOOKUP(C255,kolo20!$C$6:$H$200,6,0),0)</f>
        <v>0</v>
      </c>
      <c r="AE255" s="31">
        <f>IFERROR(VLOOKUP(C255,kolo21!$C$6:$H$200,6,0),0)</f>
        <v>0</v>
      </c>
      <c r="AF255" s="31">
        <f>IFERROR(VLOOKUP(C255,kolo22!$C$6:$H$200,6,0),0)</f>
        <v>0</v>
      </c>
      <c r="AG255" s="31">
        <f>IFERROR(VLOOKUP(C255,kolo23!$C$6:$H$200,6,0),0)</f>
        <v>0</v>
      </c>
      <c r="AH255" s="32">
        <f>IFERROR(VLOOKUP(C255,kolo24!$C$6:$H$200,6,0),0)</f>
        <v>0</v>
      </c>
      <c r="AI255" s="33">
        <f t="array" ref="AI255">SUM(LARGE(AA255:AH255,{1,2,3,4,5}))</f>
        <v>0</v>
      </c>
      <c r="AJ255" s="30">
        <f>IFERROR(VLOOKUP(C255,kolo25!$C$6:$H$200,6,0),0)</f>
        <v>0</v>
      </c>
      <c r="AK255" s="27">
        <f>IFERROR(VLOOKUP(C255,kolo26!$C$6:$H$200,6,0),0)</f>
        <v>0</v>
      </c>
      <c r="AL255" s="27">
        <f>IFERROR(VLOOKUP(C255,kolo27!$C$6:$H$200,6,0),0)</f>
        <v>0</v>
      </c>
      <c r="AM255" s="31">
        <f>IFERROR(VLOOKUP(C255,kolo28!$C$6:$H$200,6,0),0)</f>
        <v>0</v>
      </c>
      <c r="AN255" s="31">
        <f>IFERROR(VLOOKUP(C255,kolo29!$C$6:$H$200,6,0),0)</f>
        <v>0</v>
      </c>
      <c r="AO255" s="31">
        <f>IFERROR(VLOOKUP(C255,kolo30!$C$6:$H$200,6,0),0)</f>
        <v>0</v>
      </c>
      <c r="AP255" s="31">
        <f>IFERROR(VLOOKUP(C255,kolo31!$C$6:$H$200,6,0),0)</f>
        <v>0</v>
      </c>
      <c r="AQ255" s="34">
        <f>IFERROR(VLOOKUP(C255,kolo32!$C$6:$H$200,6,0),0)</f>
        <v>0</v>
      </c>
      <c r="AR255" s="35">
        <f t="array" ref="AR255">SUM(LARGE(AJ255:AQ255,{1,2,3,4,5}))</f>
        <v>0</v>
      </c>
      <c r="AS255" s="36">
        <f>Q255+Z255+AI255+AR255</f>
        <v>59.532582648354762</v>
      </c>
    </row>
    <row r="256" spans="1:45" ht="20.399999999999999" hidden="1">
      <c r="A256" s="18">
        <f t="shared" si="6"/>
        <v>88</v>
      </c>
      <c r="B256" s="19" t="s">
        <v>49</v>
      </c>
      <c r="C256" s="20" t="str">
        <f>Popis!A254</f>
        <v>Štrobilius Darko</v>
      </c>
      <c r="D256" s="21">
        <f>Popis!B254</f>
        <v>1972</v>
      </c>
      <c r="E256" s="22" t="str">
        <f>LEFT(F256)</f>
        <v>M</v>
      </c>
      <c r="F256" s="23" t="str">
        <f>Popis!E254</f>
        <v>M45</v>
      </c>
      <c r="G256" s="24" t="s">
        <v>50</v>
      </c>
      <c r="H256" s="25">
        <f>1 + COUNTIFS($AS$6:$AS$950,"&gt;" &amp;$AS256, $F$6:$F$950, $F256)</f>
        <v>15</v>
      </c>
      <c r="I256" s="26">
        <f>IFERROR(VLOOKUP(C256,kolo1!$C$6:$H$128,6,0),0)</f>
        <v>0</v>
      </c>
      <c r="J256" s="27">
        <f>IFERROR(VLOOKUP(C256,kolo2!$C$6:$H$200,6,0),0)</f>
        <v>0</v>
      </c>
      <c r="K256" s="27">
        <f>IFERROR(VLOOKUP(C256,kolo3!$C$6:$H$142,6,0),0)</f>
        <v>0</v>
      </c>
      <c r="L256" s="27">
        <f>IFERROR(VLOOKUP(C256,kolo4!$C$6:$H$147,6,0),0)</f>
        <v>0</v>
      </c>
      <c r="M256" s="27">
        <f>IFERROR(VLOOKUP(C256,kolo5!$C$6:$H$144,6,0),0)</f>
        <v>0</v>
      </c>
      <c r="N256" s="27">
        <f>IFERROR(VLOOKUP(C256,kolo6!$C$6:$H$141,6,0),0)</f>
        <v>0</v>
      </c>
      <c r="O256" s="27">
        <f>IFERROR(VLOOKUP(C256,kolo7!$C$6:$H$124,6,0),0)</f>
        <v>0</v>
      </c>
      <c r="P256" s="28">
        <f>IFERROR(VLOOKUP(C256,kolo8!$C$6:$H$132,6,0),0)</f>
        <v>0</v>
      </c>
      <c r="Q256" s="29">
        <f t="array" ref="Q256">SUM(LARGE(I256:P256,{1,2,3,4,5}))</f>
        <v>0</v>
      </c>
      <c r="R256" s="30">
        <f>IFERROR(VLOOKUP(C256,kolo9!$C$6:$H$137,6,0),0)</f>
        <v>0</v>
      </c>
      <c r="S256" s="27">
        <f>IFERROR(VLOOKUP(C256,kolo10!$C$6:$H$134,6,0),0)</f>
        <v>0</v>
      </c>
      <c r="T256" s="27">
        <f>IFERROR(VLOOKUP(C256,kolo11!$C$6:$H$137,6,0),0)</f>
        <v>0</v>
      </c>
      <c r="U256" s="31">
        <f>IFERROR(VLOOKUP(C256,kolo12!$C$6:$H$137,6,0),0)</f>
        <v>0</v>
      </c>
      <c r="V256" s="31">
        <f>IFERROR(VLOOKUP(C256,kolo13!$C$6:$H$140,6,0),0)</f>
        <v>0</v>
      </c>
      <c r="W256" s="31">
        <f>IFERROR(VLOOKUP(C256,kolo14!$C$6:$H$131,6,0),0)</f>
        <v>0</v>
      </c>
      <c r="X256" s="31">
        <f>IFERROR(VLOOKUP(C256,kolo15!$C$6:$H$144,6,0),0)</f>
        <v>0</v>
      </c>
      <c r="Y256" s="32">
        <f>IFERROR(VLOOKUP(C256,kolo16!$C$6:$H$131,6,0),0)</f>
        <v>0</v>
      </c>
      <c r="Z256" s="33">
        <f t="array" ref="Z256">SUM(LARGE(R256:Y256,{1,2,3,4,5}))</f>
        <v>0</v>
      </c>
      <c r="AA256" s="30">
        <f>IFERROR(VLOOKUP(C256,kolo17!$C$6:$H$200,6,0),0)</f>
        <v>0</v>
      </c>
      <c r="AB256" s="27">
        <f>IFERROR(VLOOKUP(C256,kolo18!$C$6:$H$131,6,0),0)</f>
        <v>0</v>
      </c>
      <c r="AC256" s="27">
        <f>IFERROR(VLOOKUP(C256,kolo19!$C$6:$H$132,6,0),0)</f>
        <v>0</v>
      </c>
      <c r="AD256" s="31">
        <f>IFERROR(VLOOKUP(C256,kolo20!$C$6:$H$200,6,0),0)</f>
        <v>0</v>
      </c>
      <c r="AE256" s="31">
        <f>IFERROR(VLOOKUP(C256,kolo21!$C$6:$H$200,6,0),0)</f>
        <v>0</v>
      </c>
      <c r="AF256" s="31">
        <f>IFERROR(VLOOKUP(C256,kolo22!$C$6:$H$200,6,0),0)</f>
        <v>0</v>
      </c>
      <c r="AG256" s="31">
        <f>IFERROR(VLOOKUP(C256,kolo23!$C$6:$H$200,6,0),0)</f>
        <v>0</v>
      </c>
      <c r="AH256" s="32">
        <f>IFERROR(VLOOKUP(C256,kolo24!$C$6:$H$200,6,0),0)</f>
        <v>0</v>
      </c>
      <c r="AI256" s="33">
        <f t="array" ref="AI256">SUM(LARGE(AA256:AH256,{1,2,3,4,5}))</f>
        <v>0</v>
      </c>
      <c r="AJ256" s="30">
        <f>IFERROR(VLOOKUP(C256,kolo25!$C$6:$H$200,6,0),0)</f>
        <v>0</v>
      </c>
      <c r="AK256" s="27">
        <f>IFERROR(VLOOKUP(C256,kolo26!$C$6:$H$200,6,0),0)</f>
        <v>0</v>
      </c>
      <c r="AL256" s="27">
        <f>IFERROR(VLOOKUP(C256,kolo27!$C$6:$H$200,6,0),0)</f>
        <v>0</v>
      </c>
      <c r="AM256" s="31">
        <f>IFERROR(VLOOKUP(C256,kolo28!$C$6:$H$200,6,0),0)</f>
        <v>0</v>
      </c>
      <c r="AN256" s="31">
        <f>IFERROR(VLOOKUP(C256,kolo29!$C$6:$H$200,6,0),0)</f>
        <v>0</v>
      </c>
      <c r="AO256" s="31">
        <f>IFERROR(VLOOKUP(C256,kolo30!$C$6:$H$200,6,0),0)</f>
        <v>0</v>
      </c>
      <c r="AP256" s="31">
        <f>IFERROR(VLOOKUP(C256,kolo31!$C$6:$H$200,6,0),0)</f>
        <v>0</v>
      </c>
      <c r="AQ256" s="34">
        <f>IFERROR(VLOOKUP(C256,kolo32!$C$6:$H$200,6,0),0)</f>
        <v>0</v>
      </c>
      <c r="AR256" s="35">
        <f t="array" ref="AR256">SUM(LARGE(AJ256:AQ256,{1,2,3,4,5}))</f>
        <v>0</v>
      </c>
      <c r="AS256" s="36">
        <f>Q256+Z256+AI256+AR256</f>
        <v>0</v>
      </c>
    </row>
    <row r="257" spans="1:45" ht="20.399999999999999" hidden="1">
      <c r="A257" s="18">
        <f t="shared" si="6"/>
        <v>88</v>
      </c>
      <c r="B257" s="19" t="s">
        <v>49</v>
      </c>
      <c r="C257" s="20" t="str">
        <f>Popis!A255</f>
        <v>Švaljug Tomislav</v>
      </c>
      <c r="D257" s="21">
        <f>Popis!B255</f>
        <v>1988</v>
      </c>
      <c r="E257" s="22" t="str">
        <f>LEFT(F257)</f>
        <v>M</v>
      </c>
      <c r="F257" s="23" t="str">
        <f>Popis!E255</f>
        <v>MS</v>
      </c>
      <c r="G257" s="24" t="s">
        <v>50</v>
      </c>
      <c r="H257" s="25">
        <f>1 + COUNTIFS($AS$6:$AS$950,"&gt;" &amp;$AS257, $F$6:$F$950, $F257)</f>
        <v>16</v>
      </c>
      <c r="I257" s="26">
        <f>IFERROR(VLOOKUP(C257,kolo1!$C$6:$H$128,6,0),0)</f>
        <v>0</v>
      </c>
      <c r="J257" s="27">
        <f>IFERROR(VLOOKUP(C257,kolo2!$C$6:$H$200,6,0),0)</f>
        <v>0</v>
      </c>
      <c r="K257" s="27">
        <f>IFERROR(VLOOKUP(C257,kolo3!$C$6:$H$142,6,0),0)</f>
        <v>0</v>
      </c>
      <c r="L257" s="27">
        <f>IFERROR(VLOOKUP(C257,kolo4!$C$6:$H$147,6,0),0)</f>
        <v>0</v>
      </c>
      <c r="M257" s="27">
        <f>IFERROR(VLOOKUP(C257,kolo5!$C$6:$H$144,6,0),0)</f>
        <v>0</v>
      </c>
      <c r="N257" s="27">
        <f>IFERROR(VLOOKUP(C257,kolo6!$C$6:$H$141,6,0),0)</f>
        <v>0</v>
      </c>
      <c r="O257" s="27">
        <f>IFERROR(VLOOKUP(C257,kolo7!$C$6:$H$124,6,0),0)</f>
        <v>0</v>
      </c>
      <c r="P257" s="28">
        <f>IFERROR(VLOOKUP(C257,kolo8!$C$6:$H$132,6,0),0)</f>
        <v>0</v>
      </c>
      <c r="Q257" s="29">
        <f t="array" ref="Q257">SUM(LARGE(I257:P257,{1,2,3,4,5}))</f>
        <v>0</v>
      </c>
      <c r="R257" s="30">
        <f>IFERROR(VLOOKUP(C257,kolo9!$C$6:$H$137,6,0),0)</f>
        <v>0</v>
      </c>
      <c r="S257" s="27">
        <f>IFERROR(VLOOKUP(C257,kolo10!$C$6:$H$134,6,0),0)</f>
        <v>0</v>
      </c>
      <c r="T257" s="27">
        <f>IFERROR(VLOOKUP(C257,kolo11!$C$6:$H$137,6,0),0)</f>
        <v>0</v>
      </c>
      <c r="U257" s="31">
        <f>IFERROR(VLOOKUP(C257,kolo12!$C$6:$H$137,6,0),0)</f>
        <v>0</v>
      </c>
      <c r="V257" s="31">
        <f>IFERROR(VLOOKUP(C257,kolo13!$C$6:$H$140,6,0),0)</f>
        <v>0</v>
      </c>
      <c r="W257" s="31">
        <f>IFERROR(VLOOKUP(C257,kolo14!$C$6:$H$131,6,0),0)</f>
        <v>0</v>
      </c>
      <c r="X257" s="31">
        <f>IFERROR(VLOOKUP(C257,kolo15!$C$6:$H$144,6,0),0)</f>
        <v>0</v>
      </c>
      <c r="Y257" s="32">
        <f>IFERROR(VLOOKUP(C257,kolo16!$C$6:$H$131,6,0),0)</f>
        <v>0</v>
      </c>
      <c r="Z257" s="33">
        <f t="array" ref="Z257">SUM(LARGE(R257:Y257,{1,2,3,4,5}))</f>
        <v>0</v>
      </c>
      <c r="AA257" s="30">
        <f>IFERROR(VLOOKUP(C257,kolo17!$C$6:$H$200,6,0),0)</f>
        <v>0</v>
      </c>
      <c r="AB257" s="27">
        <f>IFERROR(VLOOKUP(C257,kolo18!$C$6:$H$131,6,0),0)</f>
        <v>0</v>
      </c>
      <c r="AC257" s="27">
        <f>IFERROR(VLOOKUP(C257,kolo19!$C$6:$H$132,6,0),0)</f>
        <v>0</v>
      </c>
      <c r="AD257" s="31">
        <f>IFERROR(VLOOKUP(C257,kolo20!$C$6:$H$200,6,0),0)</f>
        <v>0</v>
      </c>
      <c r="AE257" s="31">
        <f>IFERROR(VLOOKUP(C257,kolo21!$C$6:$H$200,6,0),0)</f>
        <v>0</v>
      </c>
      <c r="AF257" s="31">
        <f>IFERROR(VLOOKUP(C257,kolo22!$C$6:$H$200,6,0),0)</f>
        <v>0</v>
      </c>
      <c r="AG257" s="31">
        <f>IFERROR(VLOOKUP(C257,kolo23!$C$6:$H$200,6,0),0)</f>
        <v>0</v>
      </c>
      <c r="AH257" s="32">
        <f>IFERROR(VLOOKUP(C257,kolo24!$C$6:$H$200,6,0),0)</f>
        <v>0</v>
      </c>
      <c r="AI257" s="33">
        <f t="array" ref="AI257">SUM(LARGE(AA257:AH257,{1,2,3,4,5}))</f>
        <v>0</v>
      </c>
      <c r="AJ257" s="30">
        <f>IFERROR(VLOOKUP(C257,kolo25!$C$6:$H$200,6,0),0)</f>
        <v>0</v>
      </c>
      <c r="AK257" s="27">
        <f>IFERROR(VLOOKUP(C257,kolo26!$C$6:$H$200,6,0),0)</f>
        <v>0</v>
      </c>
      <c r="AL257" s="27">
        <f>IFERROR(VLOOKUP(C257,kolo27!$C$6:$H$200,6,0),0)</f>
        <v>0</v>
      </c>
      <c r="AM257" s="31">
        <f>IFERROR(VLOOKUP(C257,kolo28!$C$6:$H$200,6,0),0)</f>
        <v>0</v>
      </c>
      <c r="AN257" s="31">
        <f>IFERROR(VLOOKUP(C257,kolo29!$C$6:$H$200,6,0),0)</f>
        <v>0</v>
      </c>
      <c r="AO257" s="31">
        <f>IFERROR(VLOOKUP(C257,kolo30!$C$6:$H$200,6,0),0)</f>
        <v>0</v>
      </c>
      <c r="AP257" s="31">
        <f>IFERROR(VLOOKUP(C257,kolo31!$C$6:$H$200,6,0),0)</f>
        <v>0</v>
      </c>
      <c r="AQ257" s="34">
        <f>IFERROR(VLOOKUP(C257,kolo32!$C$6:$H$200,6,0),0)</f>
        <v>0</v>
      </c>
      <c r="AR257" s="35">
        <f t="array" ref="AR257">SUM(LARGE(AJ257:AQ257,{1,2,3,4,5}))</f>
        <v>0</v>
      </c>
      <c r="AS257" s="36">
        <f>Q257+Z257+AI257+AR257</f>
        <v>0</v>
      </c>
    </row>
    <row r="258" spans="1:45" ht="20.399999999999999" hidden="1">
      <c r="A258" s="18">
        <f t="shared" si="6"/>
        <v>88</v>
      </c>
      <c r="B258" s="19" t="s">
        <v>49</v>
      </c>
      <c r="C258" s="20" t="str">
        <f>Popis!A256</f>
        <v>Tadin Tonči</v>
      </c>
      <c r="D258" s="21">
        <f>Popis!B256</f>
        <v>1981</v>
      </c>
      <c r="E258" s="22" t="str">
        <f>LEFT(F258)</f>
        <v>M</v>
      </c>
      <c r="F258" s="23" t="str">
        <f>Popis!E256</f>
        <v>M40</v>
      </c>
      <c r="G258" s="24" t="s">
        <v>50</v>
      </c>
      <c r="H258" s="25">
        <f>1 + COUNTIFS($AS$6:$AS$950,"&gt;" &amp;$AS258, $F$6:$F$950, $F258)</f>
        <v>17</v>
      </c>
      <c r="I258" s="26">
        <f>IFERROR(VLOOKUP(C258,kolo1!$C$6:$H$128,6,0),0)</f>
        <v>0</v>
      </c>
      <c r="J258" s="27">
        <f>IFERROR(VLOOKUP(C258,kolo2!$C$6:$H$200,6,0),0)</f>
        <v>0</v>
      </c>
      <c r="K258" s="27">
        <f>IFERROR(VLOOKUP(C258,kolo3!$C$6:$H$142,6,0),0)</f>
        <v>0</v>
      </c>
      <c r="L258" s="27">
        <f>IFERROR(VLOOKUP(C258,kolo4!$C$6:$H$147,6,0),0)</f>
        <v>0</v>
      </c>
      <c r="M258" s="27">
        <f>IFERROR(VLOOKUP(C258,kolo5!$C$6:$H$144,6,0),0)</f>
        <v>0</v>
      </c>
      <c r="N258" s="27">
        <f>IFERROR(VLOOKUP(C258,kolo6!$C$6:$H$141,6,0),0)</f>
        <v>0</v>
      </c>
      <c r="O258" s="27">
        <f>IFERROR(VLOOKUP(C258,kolo7!$C$6:$H$124,6,0),0)</f>
        <v>0</v>
      </c>
      <c r="P258" s="28">
        <f>IFERROR(VLOOKUP(C258,kolo8!$C$6:$H$132,6,0),0)</f>
        <v>0</v>
      </c>
      <c r="Q258" s="29">
        <f t="array" ref="Q258">SUM(LARGE(I258:P258,{1,2,3,4,5}))</f>
        <v>0</v>
      </c>
      <c r="R258" s="30">
        <f>IFERROR(VLOOKUP(C258,kolo9!$C$6:$H$137,6,0),0)</f>
        <v>0</v>
      </c>
      <c r="S258" s="27">
        <f>IFERROR(VLOOKUP(C258,kolo10!$C$6:$H$134,6,0),0)</f>
        <v>0</v>
      </c>
      <c r="T258" s="27">
        <f>IFERROR(VLOOKUP(C258,kolo11!$C$6:$H$137,6,0),0)</f>
        <v>0</v>
      </c>
      <c r="U258" s="31">
        <f>IFERROR(VLOOKUP(C258,kolo12!$C$6:$H$137,6,0),0)</f>
        <v>0</v>
      </c>
      <c r="V258" s="31">
        <f>IFERROR(VLOOKUP(C258,kolo13!$C$6:$H$140,6,0),0)</f>
        <v>0</v>
      </c>
      <c r="W258" s="31">
        <f>IFERROR(VLOOKUP(C258,kolo14!$C$6:$H$131,6,0),0)</f>
        <v>0</v>
      </c>
      <c r="X258" s="31">
        <f>IFERROR(VLOOKUP(C258,kolo15!$C$6:$H$144,6,0),0)</f>
        <v>0</v>
      </c>
      <c r="Y258" s="32">
        <f>IFERROR(VLOOKUP(C258,kolo16!$C$6:$H$131,6,0),0)</f>
        <v>0</v>
      </c>
      <c r="Z258" s="33">
        <f t="array" ref="Z258">SUM(LARGE(R258:Y258,{1,2,3,4,5}))</f>
        <v>0</v>
      </c>
      <c r="AA258" s="30">
        <f>IFERROR(VLOOKUP(C258,kolo17!$C$6:$H$200,6,0),0)</f>
        <v>0</v>
      </c>
      <c r="AB258" s="27">
        <f>IFERROR(VLOOKUP(C258,kolo18!$C$6:$H$131,6,0),0)</f>
        <v>0</v>
      </c>
      <c r="AC258" s="27">
        <f>IFERROR(VLOOKUP(C258,kolo19!$C$6:$H$132,6,0),0)</f>
        <v>0</v>
      </c>
      <c r="AD258" s="31">
        <f>IFERROR(VLOOKUP(C258,kolo20!$C$6:$H$200,6,0),0)</f>
        <v>0</v>
      </c>
      <c r="AE258" s="31">
        <f>IFERROR(VLOOKUP(C258,kolo21!$C$6:$H$200,6,0),0)</f>
        <v>0</v>
      </c>
      <c r="AF258" s="31">
        <f>IFERROR(VLOOKUP(C258,kolo22!$C$6:$H$200,6,0),0)</f>
        <v>0</v>
      </c>
      <c r="AG258" s="31">
        <f>IFERROR(VLOOKUP(C258,kolo23!$C$6:$H$200,6,0),0)</f>
        <v>0</v>
      </c>
      <c r="AH258" s="32">
        <f>IFERROR(VLOOKUP(C258,kolo24!$C$6:$H$200,6,0),0)</f>
        <v>0</v>
      </c>
      <c r="AI258" s="33">
        <f t="array" ref="AI258">SUM(LARGE(AA258:AH258,{1,2,3,4,5}))</f>
        <v>0</v>
      </c>
      <c r="AJ258" s="30">
        <f>IFERROR(VLOOKUP(C258,kolo25!$C$6:$H$200,6,0),0)</f>
        <v>0</v>
      </c>
      <c r="AK258" s="27">
        <f>IFERROR(VLOOKUP(C258,kolo26!$C$6:$H$200,6,0),0)</f>
        <v>0</v>
      </c>
      <c r="AL258" s="27">
        <f>IFERROR(VLOOKUP(C258,kolo27!$C$6:$H$200,6,0),0)</f>
        <v>0</v>
      </c>
      <c r="AM258" s="31">
        <f>IFERROR(VLOOKUP(C258,kolo28!$C$6:$H$200,6,0),0)</f>
        <v>0</v>
      </c>
      <c r="AN258" s="31">
        <f>IFERROR(VLOOKUP(C258,kolo29!$C$6:$H$200,6,0),0)</f>
        <v>0</v>
      </c>
      <c r="AO258" s="31">
        <f>IFERROR(VLOOKUP(C258,kolo30!$C$6:$H$200,6,0),0)</f>
        <v>0</v>
      </c>
      <c r="AP258" s="31">
        <f>IFERROR(VLOOKUP(C258,kolo31!$C$6:$H$200,6,0),0)</f>
        <v>0</v>
      </c>
      <c r="AQ258" s="34">
        <f>IFERROR(VLOOKUP(C258,kolo32!$C$6:$H$200,6,0),0)</f>
        <v>0</v>
      </c>
      <c r="AR258" s="35">
        <f t="array" ref="AR258">SUM(LARGE(AJ258:AQ258,{1,2,3,4,5}))</f>
        <v>0</v>
      </c>
      <c r="AS258" s="36">
        <f>Q258+Z258+AI258+AR258</f>
        <v>0</v>
      </c>
    </row>
    <row r="259" spans="1:45" ht="20.399999999999999" hidden="1">
      <c r="A259" s="18">
        <f t="shared" si="6"/>
        <v>88</v>
      </c>
      <c r="B259" s="19" t="s">
        <v>49</v>
      </c>
      <c r="C259" s="20" t="str">
        <f>Popis!A257</f>
        <v>Teklić Hrvoje</v>
      </c>
      <c r="D259" s="21">
        <f>Popis!B257</f>
        <v>1981</v>
      </c>
      <c r="E259" s="22" t="str">
        <f>LEFT(F259)</f>
        <v>M</v>
      </c>
      <c r="F259" s="23" t="str">
        <f>Popis!E257</f>
        <v>M40</v>
      </c>
      <c r="G259" s="24" t="s">
        <v>50</v>
      </c>
      <c r="H259" s="25">
        <f>1 + COUNTIFS($AS$6:$AS$950,"&gt;" &amp;$AS259, $F$6:$F$950, $F259)</f>
        <v>17</v>
      </c>
      <c r="I259" s="26">
        <f>IFERROR(VLOOKUP(C259,kolo1!$C$6:$H$128,6,0),0)</f>
        <v>0</v>
      </c>
      <c r="J259" s="27">
        <f>IFERROR(VLOOKUP(C259,kolo2!$C$6:$H$200,6,0),0)</f>
        <v>0</v>
      </c>
      <c r="K259" s="27">
        <f>IFERROR(VLOOKUP(C259,kolo3!$C$6:$H$142,6,0),0)</f>
        <v>0</v>
      </c>
      <c r="L259" s="27">
        <f>IFERROR(VLOOKUP(C259,kolo4!$C$6:$H$147,6,0),0)</f>
        <v>0</v>
      </c>
      <c r="M259" s="27">
        <f>IFERROR(VLOOKUP(C259,kolo5!$C$6:$H$144,6,0),0)</f>
        <v>0</v>
      </c>
      <c r="N259" s="27">
        <f>IFERROR(VLOOKUP(C259,kolo6!$C$6:$H$141,6,0),0)</f>
        <v>0</v>
      </c>
      <c r="O259" s="27">
        <f>IFERROR(VLOOKUP(C259,kolo7!$C$6:$H$124,6,0),0)</f>
        <v>0</v>
      </c>
      <c r="P259" s="28">
        <f>IFERROR(VLOOKUP(C259,kolo8!$C$6:$H$132,6,0),0)</f>
        <v>0</v>
      </c>
      <c r="Q259" s="29">
        <f t="array" ref="Q259">SUM(LARGE(I259:P259,{1,2,3,4,5}))</f>
        <v>0</v>
      </c>
      <c r="R259" s="30">
        <f>IFERROR(VLOOKUP(C259,kolo9!$C$6:$H$137,6,0),0)</f>
        <v>0</v>
      </c>
      <c r="S259" s="27">
        <f>IFERROR(VLOOKUP(C259,kolo10!$C$6:$H$134,6,0),0)</f>
        <v>0</v>
      </c>
      <c r="T259" s="27">
        <f>IFERROR(VLOOKUP(C259,kolo11!$C$6:$H$137,6,0),0)</f>
        <v>0</v>
      </c>
      <c r="U259" s="31">
        <f>IFERROR(VLOOKUP(C259,kolo12!$C$6:$H$137,6,0),0)</f>
        <v>0</v>
      </c>
      <c r="V259" s="31">
        <f>IFERROR(VLOOKUP(C259,kolo13!$C$6:$H$140,6,0),0)</f>
        <v>0</v>
      </c>
      <c r="W259" s="31">
        <f>IFERROR(VLOOKUP(C259,kolo14!$C$6:$H$131,6,0),0)</f>
        <v>0</v>
      </c>
      <c r="X259" s="31">
        <f>IFERROR(VLOOKUP(C259,kolo15!$C$6:$H$144,6,0),0)</f>
        <v>0</v>
      </c>
      <c r="Y259" s="32">
        <f>IFERROR(VLOOKUP(C259,kolo16!$C$6:$H$131,6,0),0)</f>
        <v>0</v>
      </c>
      <c r="Z259" s="33">
        <f t="array" ref="Z259">SUM(LARGE(R259:Y259,{1,2,3,4,5}))</f>
        <v>0</v>
      </c>
      <c r="AA259" s="30">
        <f>IFERROR(VLOOKUP(C259,kolo17!$C$6:$H$200,6,0),0)</f>
        <v>0</v>
      </c>
      <c r="AB259" s="27">
        <f>IFERROR(VLOOKUP(C259,kolo18!$C$6:$H$131,6,0),0)</f>
        <v>0</v>
      </c>
      <c r="AC259" s="27">
        <f>IFERROR(VLOOKUP(C259,kolo19!$C$6:$H$132,6,0),0)</f>
        <v>0</v>
      </c>
      <c r="AD259" s="31">
        <f>IFERROR(VLOOKUP(C259,kolo20!$C$6:$H$200,6,0),0)</f>
        <v>0</v>
      </c>
      <c r="AE259" s="31">
        <f>IFERROR(VLOOKUP(C259,kolo21!$C$6:$H$200,6,0),0)</f>
        <v>0</v>
      </c>
      <c r="AF259" s="31">
        <f>IFERROR(VLOOKUP(C259,kolo22!$C$6:$H$200,6,0),0)</f>
        <v>0</v>
      </c>
      <c r="AG259" s="31">
        <f>IFERROR(VLOOKUP(C259,kolo23!$C$6:$H$200,6,0),0)</f>
        <v>0</v>
      </c>
      <c r="AH259" s="32">
        <f>IFERROR(VLOOKUP(C259,kolo24!$C$6:$H$200,6,0),0)</f>
        <v>0</v>
      </c>
      <c r="AI259" s="33">
        <f t="array" ref="AI259">SUM(LARGE(AA259:AH259,{1,2,3,4,5}))</f>
        <v>0</v>
      </c>
      <c r="AJ259" s="30">
        <f>IFERROR(VLOOKUP(C259,kolo25!$C$6:$H$200,6,0),0)</f>
        <v>0</v>
      </c>
      <c r="AK259" s="27">
        <f>IFERROR(VLOOKUP(C259,kolo26!$C$6:$H$200,6,0),0)</f>
        <v>0</v>
      </c>
      <c r="AL259" s="27">
        <f>IFERROR(VLOOKUP(C259,kolo27!$C$6:$H$200,6,0),0)</f>
        <v>0</v>
      </c>
      <c r="AM259" s="31">
        <f>IFERROR(VLOOKUP(C259,kolo28!$C$6:$H$200,6,0),0)</f>
        <v>0</v>
      </c>
      <c r="AN259" s="31">
        <f>IFERROR(VLOOKUP(C259,kolo29!$C$6:$H$200,6,0),0)</f>
        <v>0</v>
      </c>
      <c r="AO259" s="31">
        <f>IFERROR(VLOOKUP(C259,kolo30!$C$6:$H$200,6,0),0)</f>
        <v>0</v>
      </c>
      <c r="AP259" s="31">
        <f>IFERROR(VLOOKUP(C259,kolo31!$C$6:$H$200,6,0),0)</f>
        <v>0</v>
      </c>
      <c r="AQ259" s="34">
        <f>IFERROR(VLOOKUP(C259,kolo32!$C$6:$H$200,6,0),0)</f>
        <v>0</v>
      </c>
      <c r="AR259" s="35">
        <f t="array" ref="AR259">SUM(LARGE(AJ259:AQ259,{1,2,3,4,5}))</f>
        <v>0</v>
      </c>
      <c r="AS259" s="36">
        <f>Q259+Z259+AI259+AR259</f>
        <v>0</v>
      </c>
    </row>
    <row r="260" spans="1:45" ht="20.399999999999999">
      <c r="A260" s="18">
        <f t="shared" si="6"/>
        <v>67</v>
      </c>
      <c r="B260" s="19" t="s">
        <v>49</v>
      </c>
      <c r="C260" s="20" t="str">
        <f>Popis!A178</f>
        <v>Mikša Goran</v>
      </c>
      <c r="D260" s="21">
        <f>Popis!B178</f>
        <v>1971</v>
      </c>
      <c r="E260" s="22" t="str">
        <f>LEFT(F260)</f>
        <v>M</v>
      </c>
      <c r="F260" s="23" t="str">
        <f>Popis!E178</f>
        <v>M50</v>
      </c>
      <c r="G260" s="24" t="s">
        <v>50</v>
      </c>
      <c r="H260" s="25">
        <f>1 + COUNTIFS($AS$6:$AS$950,"&gt;" &amp;$AS260, $F$6:$F$950, $F260)</f>
        <v>6</v>
      </c>
      <c r="I260" s="26">
        <f>IFERROR(VLOOKUP(C260,kolo1!$C$6:$H$128,6,0),0)</f>
        <v>0</v>
      </c>
      <c r="J260" s="27">
        <f>IFERROR(VLOOKUP(C260,kolo2!$C$6:$H$200,6,0),0)</f>
        <v>0</v>
      </c>
      <c r="K260" s="27">
        <f>IFERROR(VLOOKUP(C260,kolo3!$C$6:$H$142,6,0),0)</f>
        <v>0</v>
      </c>
      <c r="L260" s="27">
        <f>IFERROR(VLOOKUP(C260,kolo4!$C$6:$H$147,6,0),0)</f>
        <v>0</v>
      </c>
      <c r="M260" s="27">
        <f>IFERROR(VLOOKUP(C260,kolo5!$C$6:$H$144,6,0),0)</f>
        <v>0</v>
      </c>
      <c r="N260" s="27">
        <f>IFERROR(VLOOKUP(C260,kolo6!$C$6:$H$141,6,0),0)</f>
        <v>0</v>
      </c>
      <c r="O260" s="27">
        <f>IFERROR(VLOOKUP(C260,kolo7!$C$6:$H$124,6,0),0)</f>
        <v>0</v>
      </c>
      <c r="P260" s="28">
        <f>IFERROR(VLOOKUP(C260,kolo8!$C$6:$H$132,6,0),0)</f>
        <v>0</v>
      </c>
      <c r="Q260" s="29">
        <f t="array" ref="Q260">SUM(LARGE(I260:P260,{1,2,3,4,5}))</f>
        <v>0</v>
      </c>
      <c r="R260" s="30">
        <f>IFERROR(VLOOKUP(C260,kolo9!$C$6:$H$137,6,0),0)</f>
        <v>0</v>
      </c>
      <c r="S260" s="27">
        <f>IFERROR(VLOOKUP(C260,kolo10!$C$6:$H$134,6,0),0)</f>
        <v>0</v>
      </c>
      <c r="T260" s="27">
        <f>IFERROR(VLOOKUP(C260,kolo11!$C$6:$H$137,6,0),0)</f>
        <v>0</v>
      </c>
      <c r="U260" s="31">
        <f>IFERROR(VLOOKUP(C260,kolo12!$C$6:$H$137,6,0),0)</f>
        <v>0</v>
      </c>
      <c r="V260" s="31">
        <f>IFERROR(VLOOKUP(C260,kolo13!$C$6:$H$140,6,0),0)</f>
        <v>0</v>
      </c>
      <c r="W260" s="31">
        <f>IFERROR(VLOOKUP(C260,kolo14!$C$6:$H$131,6,0),0)</f>
        <v>0</v>
      </c>
      <c r="X260" s="31">
        <f>IFERROR(VLOOKUP(C260,kolo15!$C$6:$H$144,6,0),0)</f>
        <v>29.052864544037021</v>
      </c>
      <c r="Y260" s="32">
        <f>IFERROR(VLOOKUP(C260,kolo16!$C$6:$H$131,6,0),0)</f>
        <v>28.70572396161355</v>
      </c>
      <c r="Z260" s="33">
        <f t="array" ref="Z260">SUM(LARGE(R260:Y260,{1,2,3,4,5}))</f>
        <v>57.758588505650572</v>
      </c>
      <c r="AA260" s="30">
        <f>IFERROR(VLOOKUP(C260,kolo17!$C$6:$H$200,6,0),0)</f>
        <v>0</v>
      </c>
      <c r="AB260" s="27">
        <f>IFERROR(VLOOKUP(C260,kolo18!$C$6:$H$131,6,0),0)</f>
        <v>0</v>
      </c>
      <c r="AC260" s="27">
        <f>IFERROR(VLOOKUP(C260,kolo19!$C$6:$H$132,6,0),0)</f>
        <v>0</v>
      </c>
      <c r="AD260" s="31">
        <f>IFERROR(VLOOKUP(C260,kolo20!$C$6:$H$200,6,0),0)</f>
        <v>0</v>
      </c>
      <c r="AE260" s="31">
        <f>IFERROR(VLOOKUP(C260,kolo21!$C$6:$H$200,6,0),0)</f>
        <v>0</v>
      </c>
      <c r="AF260" s="31">
        <f>IFERROR(VLOOKUP(C260,kolo22!$C$6:$H$200,6,0),0)</f>
        <v>0</v>
      </c>
      <c r="AG260" s="31">
        <f>IFERROR(VLOOKUP(C260,kolo23!$C$6:$H$200,6,0),0)</f>
        <v>0</v>
      </c>
      <c r="AH260" s="32">
        <f>IFERROR(VLOOKUP(C260,kolo24!$C$6:$H$200,6,0),0)</f>
        <v>0</v>
      </c>
      <c r="AI260" s="33">
        <f t="array" ref="AI260">SUM(LARGE(AA260:AH260,{1,2,3,4,5}))</f>
        <v>0</v>
      </c>
      <c r="AJ260" s="30">
        <f>IFERROR(VLOOKUP(C260,kolo25!$C$6:$H$200,6,0),0)</f>
        <v>0</v>
      </c>
      <c r="AK260" s="27">
        <f>IFERROR(VLOOKUP(C260,kolo26!$C$6:$H$200,6,0),0)</f>
        <v>0</v>
      </c>
      <c r="AL260" s="27">
        <f>IFERROR(VLOOKUP(C260,kolo27!$C$6:$H$200,6,0),0)</f>
        <v>0</v>
      </c>
      <c r="AM260" s="31">
        <f>IFERROR(VLOOKUP(C260,kolo28!$C$6:$H$200,6,0),0)</f>
        <v>0</v>
      </c>
      <c r="AN260" s="31">
        <f>IFERROR(VLOOKUP(C260,kolo29!$C$6:$H$200,6,0),0)</f>
        <v>0</v>
      </c>
      <c r="AO260" s="31">
        <f>IFERROR(VLOOKUP(C260,kolo30!$C$6:$H$200,6,0),0)</f>
        <v>0</v>
      </c>
      <c r="AP260" s="31">
        <f>IFERROR(VLOOKUP(C260,kolo31!$C$6:$H$200,6,0),0)</f>
        <v>0</v>
      </c>
      <c r="AQ260" s="34">
        <f>IFERROR(VLOOKUP(C260,kolo32!$C$6:$H$200,6,0),0)</f>
        <v>0</v>
      </c>
      <c r="AR260" s="35">
        <f t="array" ref="AR260">SUM(LARGE(AJ260:AQ260,{1,2,3,4,5}))</f>
        <v>0</v>
      </c>
      <c r="AS260" s="36">
        <f>Q260+Z260+AI260+AR260</f>
        <v>57.758588505650572</v>
      </c>
    </row>
    <row r="261" spans="1:45" ht="20.399999999999999" hidden="1">
      <c r="A261" s="18">
        <f t="shared" si="6"/>
        <v>88</v>
      </c>
      <c r="B261" s="19" t="s">
        <v>49</v>
      </c>
      <c r="C261" s="20" t="str">
        <f>Popis!A259</f>
        <v>Tica Dinko</v>
      </c>
      <c r="D261" s="21">
        <f>Popis!B259</f>
        <v>1993</v>
      </c>
      <c r="E261" s="22" t="str">
        <f>LEFT(F261)</f>
        <v>M</v>
      </c>
      <c r="F261" s="23" t="str">
        <f>Popis!E259</f>
        <v>MS</v>
      </c>
      <c r="G261" s="24" t="s">
        <v>50</v>
      </c>
      <c r="H261" s="25">
        <f>1 + COUNTIFS($AS$6:$AS$950,"&gt;" &amp;$AS261, $F$6:$F$950, $F261)</f>
        <v>16</v>
      </c>
      <c r="I261" s="26">
        <f>IFERROR(VLOOKUP(C261,kolo1!$C$6:$H$128,6,0),0)</f>
        <v>0</v>
      </c>
      <c r="J261" s="27">
        <f>IFERROR(VLOOKUP(C261,kolo2!$C$6:$H$200,6,0),0)</f>
        <v>0</v>
      </c>
      <c r="K261" s="27">
        <f>IFERROR(VLOOKUP(C261,kolo3!$C$6:$H$142,6,0),0)</f>
        <v>0</v>
      </c>
      <c r="L261" s="27">
        <f>IFERROR(VLOOKUP(C261,kolo4!$C$6:$H$147,6,0),0)</f>
        <v>0</v>
      </c>
      <c r="M261" s="27">
        <f>IFERROR(VLOOKUP(C261,kolo5!$C$6:$H$144,6,0),0)</f>
        <v>0</v>
      </c>
      <c r="N261" s="27">
        <f>IFERROR(VLOOKUP(C261,kolo6!$C$6:$H$141,6,0),0)</f>
        <v>0</v>
      </c>
      <c r="O261" s="27">
        <f>IFERROR(VLOOKUP(C261,kolo7!$C$6:$H$124,6,0),0)</f>
        <v>0</v>
      </c>
      <c r="P261" s="28">
        <f>IFERROR(VLOOKUP(C261,kolo8!$C$6:$H$132,6,0),0)</f>
        <v>0</v>
      </c>
      <c r="Q261" s="29">
        <f t="array" ref="Q261">SUM(LARGE(I261:P261,{1,2,3,4,5}))</f>
        <v>0</v>
      </c>
      <c r="R261" s="30">
        <f>IFERROR(VLOOKUP(C261,kolo9!$C$6:$H$137,6,0),0)</f>
        <v>0</v>
      </c>
      <c r="S261" s="27">
        <f>IFERROR(VLOOKUP(C261,kolo10!$C$6:$H$134,6,0),0)</f>
        <v>0</v>
      </c>
      <c r="T261" s="27">
        <f>IFERROR(VLOOKUP(C261,kolo11!$C$6:$H$137,6,0),0)</f>
        <v>0</v>
      </c>
      <c r="U261" s="31">
        <f>IFERROR(VLOOKUP(C261,kolo12!$C$6:$H$137,6,0),0)</f>
        <v>0</v>
      </c>
      <c r="V261" s="31">
        <f>IFERROR(VLOOKUP(C261,kolo13!$C$6:$H$140,6,0),0)</f>
        <v>0</v>
      </c>
      <c r="W261" s="31">
        <f>IFERROR(VLOOKUP(C261,kolo14!$C$6:$H$131,6,0),0)</f>
        <v>0</v>
      </c>
      <c r="X261" s="31">
        <f>IFERROR(VLOOKUP(C261,kolo15!$C$6:$H$144,6,0),0)</f>
        <v>0</v>
      </c>
      <c r="Y261" s="32">
        <f>IFERROR(VLOOKUP(C261,kolo16!$C$6:$H$131,6,0),0)</f>
        <v>0</v>
      </c>
      <c r="Z261" s="33">
        <f t="array" ref="Z261">SUM(LARGE(R261:Y261,{1,2,3,4,5}))</f>
        <v>0</v>
      </c>
      <c r="AA261" s="30">
        <f>IFERROR(VLOOKUP(C261,kolo17!$C$6:$H$200,6,0),0)</f>
        <v>0</v>
      </c>
      <c r="AB261" s="27">
        <f>IFERROR(VLOOKUP(C261,kolo18!$C$6:$H$131,6,0),0)</f>
        <v>0</v>
      </c>
      <c r="AC261" s="27">
        <f>IFERROR(VLOOKUP(C261,kolo19!$C$6:$H$132,6,0),0)</f>
        <v>0</v>
      </c>
      <c r="AD261" s="31">
        <f>IFERROR(VLOOKUP(C261,kolo20!$C$6:$H$200,6,0),0)</f>
        <v>0</v>
      </c>
      <c r="AE261" s="31">
        <f>IFERROR(VLOOKUP(C261,kolo21!$C$6:$H$200,6,0),0)</f>
        <v>0</v>
      </c>
      <c r="AF261" s="31">
        <f>IFERROR(VLOOKUP(C261,kolo22!$C$6:$H$200,6,0),0)</f>
        <v>0</v>
      </c>
      <c r="AG261" s="31">
        <f>IFERROR(VLOOKUP(C261,kolo23!$C$6:$H$200,6,0),0)</f>
        <v>0</v>
      </c>
      <c r="AH261" s="32">
        <f>IFERROR(VLOOKUP(C261,kolo24!$C$6:$H$200,6,0),0)</f>
        <v>0</v>
      </c>
      <c r="AI261" s="33">
        <f t="array" ref="AI261">SUM(LARGE(AA261:AH261,{1,2,3,4,5}))</f>
        <v>0</v>
      </c>
      <c r="AJ261" s="30">
        <f>IFERROR(VLOOKUP(C261,kolo25!$C$6:$H$200,6,0),0)</f>
        <v>0</v>
      </c>
      <c r="AK261" s="27">
        <f>IFERROR(VLOOKUP(C261,kolo26!$C$6:$H$200,6,0),0)</f>
        <v>0</v>
      </c>
      <c r="AL261" s="27">
        <f>IFERROR(VLOOKUP(C261,kolo27!$C$6:$H$200,6,0),0)</f>
        <v>0</v>
      </c>
      <c r="AM261" s="31">
        <f>IFERROR(VLOOKUP(C261,kolo28!$C$6:$H$200,6,0),0)</f>
        <v>0</v>
      </c>
      <c r="AN261" s="31">
        <f>IFERROR(VLOOKUP(C261,kolo29!$C$6:$H$200,6,0),0)</f>
        <v>0</v>
      </c>
      <c r="AO261" s="31">
        <f>IFERROR(VLOOKUP(C261,kolo30!$C$6:$H$200,6,0),0)</f>
        <v>0</v>
      </c>
      <c r="AP261" s="31">
        <f>IFERROR(VLOOKUP(C261,kolo31!$C$6:$H$200,6,0),0)</f>
        <v>0</v>
      </c>
      <c r="AQ261" s="34">
        <f>IFERROR(VLOOKUP(C261,kolo32!$C$6:$H$200,6,0),0)</f>
        <v>0</v>
      </c>
      <c r="AR261" s="35">
        <f t="array" ref="AR261">SUM(LARGE(AJ261:AQ261,{1,2,3,4,5}))</f>
        <v>0</v>
      </c>
      <c r="AS261" s="36">
        <f>Q261+Z261+AI261+AR261</f>
        <v>0</v>
      </c>
    </row>
    <row r="262" spans="1:45" ht="20.399999999999999" hidden="1">
      <c r="A262" s="18">
        <f t="shared" ref="A262:A325" si="7">1 + COUNTIFS($AS$6:$AS$950,"&gt;" &amp;$AS262, $E$6:$E$950, $E262)</f>
        <v>88</v>
      </c>
      <c r="B262" s="19" t="s">
        <v>49</v>
      </c>
      <c r="C262" s="20" t="str">
        <f>Popis!A260</f>
        <v>Tkalčić Davor</v>
      </c>
      <c r="D262" s="21">
        <f>Popis!B260</f>
        <v>1968</v>
      </c>
      <c r="E262" s="22" t="str">
        <f>LEFT(F262)</f>
        <v>M</v>
      </c>
      <c r="F262" s="23" t="str">
        <f>Popis!E260</f>
        <v>M50</v>
      </c>
      <c r="G262" s="24" t="s">
        <v>50</v>
      </c>
      <c r="H262" s="25">
        <f>1 + COUNTIFS($AS$6:$AS$950,"&gt;" &amp;$AS262, $F$6:$F$950, $F262)</f>
        <v>8</v>
      </c>
      <c r="I262" s="26">
        <f>IFERROR(VLOOKUP(C262,kolo1!$C$6:$H$128,6,0),0)</f>
        <v>0</v>
      </c>
      <c r="J262" s="27">
        <f>IFERROR(VLOOKUP(C262,kolo2!$C$6:$H$200,6,0),0)</f>
        <v>0</v>
      </c>
      <c r="K262" s="27">
        <f>IFERROR(VLOOKUP(C262,kolo3!$C$6:$H$142,6,0),0)</f>
        <v>0</v>
      </c>
      <c r="L262" s="27">
        <f>IFERROR(VLOOKUP(C262,kolo4!$C$6:$H$147,6,0),0)</f>
        <v>0</v>
      </c>
      <c r="M262" s="27">
        <f>IFERROR(VLOOKUP(C262,kolo5!$C$6:$H$144,6,0),0)</f>
        <v>0</v>
      </c>
      <c r="N262" s="27">
        <f>IFERROR(VLOOKUP(C262,kolo6!$C$6:$H$141,6,0),0)</f>
        <v>0</v>
      </c>
      <c r="O262" s="27">
        <f>IFERROR(VLOOKUP(C262,kolo7!$C$6:$H$124,6,0),0)</f>
        <v>0</v>
      </c>
      <c r="P262" s="28">
        <f>IFERROR(VLOOKUP(C262,kolo8!$C$6:$H$132,6,0),0)</f>
        <v>0</v>
      </c>
      <c r="Q262" s="29">
        <f t="array" ref="Q262">SUM(LARGE(I262:P262,{1,2,3,4,5}))</f>
        <v>0</v>
      </c>
      <c r="R262" s="30">
        <f>IFERROR(VLOOKUP(C262,kolo9!$C$6:$H$137,6,0),0)</f>
        <v>0</v>
      </c>
      <c r="S262" s="27">
        <f>IFERROR(VLOOKUP(C262,kolo10!$C$6:$H$134,6,0),0)</f>
        <v>0</v>
      </c>
      <c r="T262" s="27">
        <f>IFERROR(VLOOKUP(C262,kolo11!$C$6:$H$137,6,0),0)</f>
        <v>0</v>
      </c>
      <c r="U262" s="31">
        <f>IFERROR(VLOOKUP(C262,kolo12!$C$6:$H$137,6,0),0)</f>
        <v>0</v>
      </c>
      <c r="V262" s="31">
        <f>IFERROR(VLOOKUP(C262,kolo13!$C$6:$H$140,6,0),0)</f>
        <v>0</v>
      </c>
      <c r="W262" s="31">
        <f>IFERROR(VLOOKUP(C262,kolo14!$C$6:$H$131,6,0),0)</f>
        <v>0</v>
      </c>
      <c r="X262" s="31">
        <f>IFERROR(VLOOKUP(C262,kolo15!$C$6:$H$144,6,0),0)</f>
        <v>0</v>
      </c>
      <c r="Y262" s="32">
        <f>IFERROR(VLOOKUP(C262,kolo16!$C$6:$H$131,6,0),0)</f>
        <v>0</v>
      </c>
      <c r="Z262" s="33">
        <f t="array" ref="Z262">SUM(LARGE(R262:Y262,{1,2,3,4,5}))</f>
        <v>0</v>
      </c>
      <c r="AA262" s="30">
        <f>IFERROR(VLOOKUP(C262,kolo17!$C$6:$H$200,6,0),0)</f>
        <v>0</v>
      </c>
      <c r="AB262" s="27">
        <f>IFERROR(VLOOKUP(C262,kolo18!$C$6:$H$131,6,0),0)</f>
        <v>0</v>
      </c>
      <c r="AC262" s="27">
        <f>IFERROR(VLOOKUP(C262,kolo19!$C$6:$H$132,6,0),0)</f>
        <v>0</v>
      </c>
      <c r="AD262" s="31">
        <f>IFERROR(VLOOKUP(C262,kolo20!$C$6:$H$200,6,0),0)</f>
        <v>0</v>
      </c>
      <c r="AE262" s="31">
        <f>IFERROR(VLOOKUP(C262,kolo21!$C$6:$H$200,6,0),0)</f>
        <v>0</v>
      </c>
      <c r="AF262" s="31">
        <f>IFERROR(VLOOKUP(C262,kolo22!$C$6:$H$200,6,0),0)</f>
        <v>0</v>
      </c>
      <c r="AG262" s="31">
        <f>IFERROR(VLOOKUP(C262,kolo23!$C$6:$H$200,6,0),0)</f>
        <v>0</v>
      </c>
      <c r="AH262" s="32">
        <f>IFERROR(VLOOKUP(C262,kolo24!$C$6:$H$200,6,0),0)</f>
        <v>0</v>
      </c>
      <c r="AI262" s="33">
        <f t="array" ref="AI262">SUM(LARGE(AA262:AH262,{1,2,3,4,5}))</f>
        <v>0</v>
      </c>
      <c r="AJ262" s="30">
        <f>IFERROR(VLOOKUP(C262,kolo25!$C$6:$H$200,6,0),0)</f>
        <v>0</v>
      </c>
      <c r="AK262" s="27">
        <f>IFERROR(VLOOKUP(C262,kolo26!$C$6:$H$200,6,0),0)</f>
        <v>0</v>
      </c>
      <c r="AL262" s="27">
        <f>IFERROR(VLOOKUP(C262,kolo27!$C$6:$H$200,6,0),0)</f>
        <v>0</v>
      </c>
      <c r="AM262" s="31">
        <f>IFERROR(VLOOKUP(C262,kolo28!$C$6:$H$200,6,0),0)</f>
        <v>0</v>
      </c>
      <c r="AN262" s="31">
        <f>IFERROR(VLOOKUP(C262,kolo29!$C$6:$H$200,6,0),0)</f>
        <v>0</v>
      </c>
      <c r="AO262" s="31">
        <f>IFERROR(VLOOKUP(C262,kolo30!$C$6:$H$200,6,0),0)</f>
        <v>0</v>
      </c>
      <c r="AP262" s="31">
        <f>IFERROR(VLOOKUP(C262,kolo31!$C$6:$H$200,6,0),0)</f>
        <v>0</v>
      </c>
      <c r="AQ262" s="34">
        <f>IFERROR(VLOOKUP(C262,kolo32!$C$6:$H$200,6,0),0)</f>
        <v>0</v>
      </c>
      <c r="AR262" s="35">
        <f t="array" ref="AR262">SUM(LARGE(AJ262:AQ262,{1,2,3,4,5}))</f>
        <v>0</v>
      </c>
      <c r="AS262" s="36">
        <f>Q262+Z262+AI262+AR262</f>
        <v>0</v>
      </c>
    </row>
    <row r="263" spans="1:45" ht="20.399999999999999" hidden="1">
      <c r="A263" s="18">
        <f t="shared" si="7"/>
        <v>16</v>
      </c>
      <c r="B263" s="19" t="s">
        <v>49</v>
      </c>
      <c r="C263" s="20" t="str">
        <f>Popis!A261</f>
        <v>Tkalčić Renata</v>
      </c>
      <c r="D263" s="21">
        <f>Popis!B261</f>
        <v>1971</v>
      </c>
      <c r="E263" s="22" t="str">
        <f>LEFT(F263)</f>
        <v>Ž</v>
      </c>
      <c r="F263" s="23" t="str">
        <f>Popis!E261</f>
        <v>Ž50</v>
      </c>
      <c r="G263" s="24" t="s">
        <v>50</v>
      </c>
      <c r="H263" s="25">
        <f>1 + COUNTIFS($AS$6:$AS$950,"&gt;" &amp;$AS263, $F$6:$F$950, $F263)</f>
        <v>3</v>
      </c>
      <c r="I263" s="26">
        <f>IFERROR(VLOOKUP(C263,kolo1!$C$6:$H$128,6,0),0)</f>
        <v>0</v>
      </c>
      <c r="J263" s="27">
        <f>IFERROR(VLOOKUP(C263,kolo2!$C$6:$H$200,6,0),0)</f>
        <v>0</v>
      </c>
      <c r="K263" s="27">
        <f>IFERROR(VLOOKUP(C263,kolo3!$C$6:$H$142,6,0),0)</f>
        <v>0</v>
      </c>
      <c r="L263" s="27">
        <f>IFERROR(VLOOKUP(C263,kolo4!$C$6:$H$147,6,0),0)</f>
        <v>0</v>
      </c>
      <c r="M263" s="27">
        <f>IFERROR(VLOOKUP(C263,kolo5!$C$6:$H$144,6,0),0)</f>
        <v>0</v>
      </c>
      <c r="N263" s="27">
        <f>IFERROR(VLOOKUP(C263,kolo6!$C$6:$H$141,6,0),0)</f>
        <v>0</v>
      </c>
      <c r="O263" s="27">
        <f>IFERROR(VLOOKUP(C263,kolo7!$C$6:$H$124,6,0),0)</f>
        <v>0</v>
      </c>
      <c r="P263" s="28">
        <f>IFERROR(VLOOKUP(C263,kolo8!$C$6:$H$132,6,0),0)</f>
        <v>0</v>
      </c>
      <c r="Q263" s="29">
        <f t="array" ref="Q263">SUM(LARGE(I263:P263,{1,2,3,4,5}))</f>
        <v>0</v>
      </c>
      <c r="R263" s="30">
        <f>IFERROR(VLOOKUP(C263,kolo9!$C$6:$H$137,6,0),0)</f>
        <v>0</v>
      </c>
      <c r="S263" s="27">
        <f>IFERROR(VLOOKUP(C263,kolo10!$C$6:$H$134,6,0),0)</f>
        <v>0</v>
      </c>
      <c r="T263" s="27">
        <f>IFERROR(VLOOKUP(C263,kolo11!$C$6:$H$137,6,0),0)</f>
        <v>0</v>
      </c>
      <c r="U263" s="31">
        <f>IFERROR(VLOOKUP(C263,kolo12!$C$6:$H$137,6,0),0)</f>
        <v>0</v>
      </c>
      <c r="V263" s="31">
        <f>IFERROR(VLOOKUP(C263,kolo13!$C$6:$H$140,6,0),0)</f>
        <v>0</v>
      </c>
      <c r="W263" s="31">
        <f>IFERROR(VLOOKUP(C263,kolo14!$C$6:$H$131,6,0),0)</f>
        <v>0</v>
      </c>
      <c r="X263" s="31">
        <f>IFERROR(VLOOKUP(C263,kolo15!$C$6:$H$144,6,0),0)</f>
        <v>0</v>
      </c>
      <c r="Y263" s="32">
        <f>IFERROR(VLOOKUP(C263,kolo16!$C$6:$H$131,6,0),0)</f>
        <v>0</v>
      </c>
      <c r="Z263" s="33">
        <f t="array" ref="Z263">SUM(LARGE(R263:Y263,{1,2,3,4,5}))</f>
        <v>0</v>
      </c>
      <c r="AA263" s="30">
        <f>IFERROR(VLOOKUP(C263,kolo17!$C$6:$H$200,6,0),0)</f>
        <v>0</v>
      </c>
      <c r="AB263" s="27">
        <f>IFERROR(VLOOKUP(C263,kolo18!$C$6:$H$131,6,0),0)</f>
        <v>0</v>
      </c>
      <c r="AC263" s="27">
        <f>IFERROR(VLOOKUP(C263,kolo19!$C$6:$H$132,6,0),0)</f>
        <v>0</v>
      </c>
      <c r="AD263" s="31">
        <f>IFERROR(VLOOKUP(C263,kolo20!$C$6:$H$200,6,0),0)</f>
        <v>0</v>
      </c>
      <c r="AE263" s="31">
        <f>IFERROR(VLOOKUP(C263,kolo21!$C$6:$H$200,6,0),0)</f>
        <v>0</v>
      </c>
      <c r="AF263" s="31">
        <f>IFERROR(VLOOKUP(C263,kolo22!$C$6:$H$200,6,0),0)</f>
        <v>0</v>
      </c>
      <c r="AG263" s="31">
        <f>IFERROR(VLOOKUP(C263,kolo23!$C$6:$H$200,6,0),0)</f>
        <v>0</v>
      </c>
      <c r="AH263" s="32">
        <f>IFERROR(VLOOKUP(C263,kolo24!$C$6:$H$200,6,0),0)</f>
        <v>0</v>
      </c>
      <c r="AI263" s="33">
        <f t="array" ref="AI263">SUM(LARGE(AA263:AH263,{1,2,3,4,5}))</f>
        <v>0</v>
      </c>
      <c r="AJ263" s="30">
        <f>IFERROR(VLOOKUP(C263,kolo25!$C$6:$H$200,6,0),0)</f>
        <v>0</v>
      </c>
      <c r="AK263" s="27">
        <f>IFERROR(VLOOKUP(C263,kolo26!$C$6:$H$200,6,0),0)</f>
        <v>0</v>
      </c>
      <c r="AL263" s="27">
        <f>IFERROR(VLOOKUP(C263,kolo27!$C$6:$H$200,6,0),0)</f>
        <v>0</v>
      </c>
      <c r="AM263" s="31">
        <f>IFERROR(VLOOKUP(C263,kolo28!$C$6:$H$200,6,0),0)</f>
        <v>0</v>
      </c>
      <c r="AN263" s="31">
        <f>IFERROR(VLOOKUP(C263,kolo29!$C$6:$H$200,6,0),0)</f>
        <v>0</v>
      </c>
      <c r="AO263" s="31">
        <f>IFERROR(VLOOKUP(C263,kolo30!$C$6:$H$200,6,0),0)</f>
        <v>0</v>
      </c>
      <c r="AP263" s="31">
        <f>IFERROR(VLOOKUP(C263,kolo31!$C$6:$H$200,6,0),0)</f>
        <v>0</v>
      </c>
      <c r="AQ263" s="34">
        <f>IFERROR(VLOOKUP(C263,kolo32!$C$6:$H$200,6,0),0)</f>
        <v>0</v>
      </c>
      <c r="AR263" s="35">
        <f t="array" ref="AR263">SUM(LARGE(AJ263:AQ263,{1,2,3,4,5}))</f>
        <v>0</v>
      </c>
      <c r="AS263" s="36">
        <f>Q263+Z263+AI263+AR263</f>
        <v>0</v>
      </c>
    </row>
    <row r="264" spans="1:45" ht="20.399999999999999" hidden="1">
      <c r="A264" s="18">
        <f t="shared" si="7"/>
        <v>88</v>
      </c>
      <c r="B264" s="19" t="s">
        <v>49</v>
      </c>
      <c r="C264" s="20" t="str">
        <f>Popis!A262</f>
        <v>Tojčić Mićo</v>
      </c>
      <c r="D264" s="21">
        <f>Popis!B262</f>
        <v>1951</v>
      </c>
      <c r="E264" s="22" t="str">
        <f>LEFT(F264)</f>
        <v>M</v>
      </c>
      <c r="F264" s="23" t="str">
        <f>Popis!E262</f>
        <v>M70</v>
      </c>
      <c r="G264" s="24" t="s">
        <v>50</v>
      </c>
      <c r="H264" s="25">
        <f>1 + COUNTIFS($AS$6:$AS$950,"&gt;" &amp;$AS264, $F$6:$F$950, $F264)</f>
        <v>3</v>
      </c>
      <c r="I264" s="26">
        <f>IFERROR(VLOOKUP(C264,kolo1!$C$6:$H$128,6,0),0)</f>
        <v>0</v>
      </c>
      <c r="J264" s="27">
        <f>IFERROR(VLOOKUP(C264,kolo2!$C$6:$H$200,6,0),0)</f>
        <v>0</v>
      </c>
      <c r="K264" s="27">
        <f>IFERROR(VLOOKUP(C264,kolo3!$C$6:$H$142,6,0),0)</f>
        <v>0</v>
      </c>
      <c r="L264" s="27">
        <f>IFERROR(VLOOKUP(C264,kolo4!$C$6:$H$147,6,0),0)</f>
        <v>0</v>
      </c>
      <c r="M264" s="27">
        <f>IFERROR(VLOOKUP(C264,kolo5!$C$6:$H$144,6,0),0)</f>
        <v>0</v>
      </c>
      <c r="N264" s="27">
        <f>IFERROR(VLOOKUP(C264,kolo6!$C$6:$H$141,6,0),0)</f>
        <v>0</v>
      </c>
      <c r="O264" s="27">
        <f>IFERROR(VLOOKUP(C264,kolo7!$C$6:$H$124,6,0),0)</f>
        <v>0</v>
      </c>
      <c r="P264" s="28">
        <f>IFERROR(VLOOKUP(C264,kolo8!$C$6:$H$132,6,0),0)</f>
        <v>0</v>
      </c>
      <c r="Q264" s="29">
        <f t="array" ref="Q264">SUM(LARGE(I264:P264,{1,2,3,4,5}))</f>
        <v>0</v>
      </c>
      <c r="R264" s="30">
        <f>IFERROR(VLOOKUP(C264,kolo9!$C$6:$H$137,6,0),0)</f>
        <v>0</v>
      </c>
      <c r="S264" s="27">
        <f>IFERROR(VLOOKUP(C264,kolo10!$C$6:$H$134,6,0),0)</f>
        <v>0</v>
      </c>
      <c r="T264" s="27">
        <f>IFERROR(VLOOKUP(C264,kolo11!$C$6:$H$137,6,0),0)</f>
        <v>0</v>
      </c>
      <c r="U264" s="31">
        <f>IFERROR(VLOOKUP(C264,kolo12!$C$6:$H$137,6,0),0)</f>
        <v>0</v>
      </c>
      <c r="V264" s="31">
        <f>IFERROR(VLOOKUP(C264,kolo13!$C$6:$H$140,6,0),0)</f>
        <v>0</v>
      </c>
      <c r="W264" s="31">
        <f>IFERROR(VLOOKUP(C264,kolo14!$C$6:$H$131,6,0),0)</f>
        <v>0</v>
      </c>
      <c r="X264" s="31">
        <f>IFERROR(VLOOKUP(C264,kolo15!$C$6:$H$144,6,0),0)</f>
        <v>0</v>
      </c>
      <c r="Y264" s="32">
        <f>IFERROR(VLOOKUP(C264,kolo16!$C$6:$H$131,6,0),0)</f>
        <v>0</v>
      </c>
      <c r="Z264" s="33">
        <f t="array" ref="Z264">SUM(LARGE(R264:Y264,{1,2,3,4,5}))</f>
        <v>0</v>
      </c>
      <c r="AA264" s="30">
        <f>IFERROR(VLOOKUP(C264,kolo17!$C$6:$H$200,6,0),0)</f>
        <v>0</v>
      </c>
      <c r="AB264" s="27">
        <f>IFERROR(VLOOKUP(C264,kolo18!$C$6:$H$131,6,0),0)</f>
        <v>0</v>
      </c>
      <c r="AC264" s="27">
        <f>IFERROR(VLOOKUP(C264,kolo19!$C$6:$H$132,6,0),0)</f>
        <v>0</v>
      </c>
      <c r="AD264" s="31">
        <f>IFERROR(VLOOKUP(C264,kolo20!$C$6:$H$200,6,0),0)</f>
        <v>0</v>
      </c>
      <c r="AE264" s="31">
        <f>IFERROR(VLOOKUP(C264,kolo21!$C$6:$H$200,6,0),0)</f>
        <v>0</v>
      </c>
      <c r="AF264" s="31">
        <f>IFERROR(VLOOKUP(C264,kolo22!$C$6:$H$200,6,0),0)</f>
        <v>0</v>
      </c>
      <c r="AG264" s="31">
        <f>IFERROR(VLOOKUP(C264,kolo23!$C$6:$H$200,6,0),0)</f>
        <v>0</v>
      </c>
      <c r="AH264" s="32">
        <f>IFERROR(VLOOKUP(C264,kolo24!$C$6:$H$200,6,0),0)</f>
        <v>0</v>
      </c>
      <c r="AI264" s="33">
        <f t="array" ref="AI264">SUM(LARGE(AA264:AH264,{1,2,3,4,5}))</f>
        <v>0</v>
      </c>
      <c r="AJ264" s="30">
        <f>IFERROR(VLOOKUP(C264,kolo25!$C$6:$H$200,6,0),0)</f>
        <v>0</v>
      </c>
      <c r="AK264" s="27">
        <f>IFERROR(VLOOKUP(C264,kolo26!$C$6:$H$200,6,0),0)</f>
        <v>0</v>
      </c>
      <c r="AL264" s="27">
        <f>IFERROR(VLOOKUP(C264,kolo27!$C$6:$H$200,6,0),0)</f>
        <v>0</v>
      </c>
      <c r="AM264" s="31">
        <f>IFERROR(VLOOKUP(C264,kolo28!$C$6:$H$200,6,0),0)</f>
        <v>0</v>
      </c>
      <c r="AN264" s="31">
        <f>IFERROR(VLOOKUP(C264,kolo29!$C$6:$H$200,6,0),0)</f>
        <v>0</v>
      </c>
      <c r="AO264" s="31">
        <f>IFERROR(VLOOKUP(C264,kolo30!$C$6:$H$200,6,0),0)</f>
        <v>0</v>
      </c>
      <c r="AP264" s="31">
        <f>IFERROR(VLOOKUP(C264,kolo31!$C$6:$H$200,6,0),0)</f>
        <v>0</v>
      </c>
      <c r="AQ264" s="34">
        <f>IFERROR(VLOOKUP(C264,kolo32!$C$6:$H$200,6,0),0)</f>
        <v>0</v>
      </c>
      <c r="AR264" s="35">
        <f t="array" ref="AR264">SUM(LARGE(AJ264:AQ264,{1,2,3,4,5}))</f>
        <v>0</v>
      </c>
      <c r="AS264" s="36">
        <f>Q264+Z264+AI264+AR264</f>
        <v>0</v>
      </c>
    </row>
    <row r="265" spans="1:45" ht="20.399999999999999" hidden="1">
      <c r="A265" s="18">
        <f t="shared" si="7"/>
        <v>88</v>
      </c>
      <c r="B265" s="19" t="s">
        <v>49</v>
      </c>
      <c r="C265" s="20" t="str">
        <f>Popis!A263</f>
        <v>Tomić Marijan</v>
      </c>
      <c r="D265" s="21">
        <f>Popis!B263</f>
        <v>1994</v>
      </c>
      <c r="E265" s="22" t="str">
        <f>LEFT(F265)</f>
        <v>M</v>
      </c>
      <c r="F265" s="23" t="str">
        <f>Popis!E263</f>
        <v>MS</v>
      </c>
      <c r="G265" s="24" t="s">
        <v>50</v>
      </c>
      <c r="H265" s="25">
        <f>1 + COUNTIFS($AS$6:$AS$950,"&gt;" &amp;$AS265, $F$6:$F$950, $F265)</f>
        <v>16</v>
      </c>
      <c r="I265" s="26">
        <f>IFERROR(VLOOKUP(C265,kolo1!$C$6:$H$128,6,0),0)</f>
        <v>0</v>
      </c>
      <c r="J265" s="27">
        <f>IFERROR(VLOOKUP(C265,kolo2!$C$6:$H$200,6,0),0)</f>
        <v>0</v>
      </c>
      <c r="K265" s="27">
        <f>IFERROR(VLOOKUP(C265,kolo3!$C$6:$H$142,6,0),0)</f>
        <v>0</v>
      </c>
      <c r="L265" s="27">
        <f>IFERROR(VLOOKUP(C265,kolo4!$C$6:$H$147,6,0),0)</f>
        <v>0</v>
      </c>
      <c r="M265" s="27">
        <f>IFERROR(VLOOKUP(C265,kolo5!$C$6:$H$144,6,0),0)</f>
        <v>0</v>
      </c>
      <c r="N265" s="27">
        <f>IFERROR(VLOOKUP(C265,kolo6!$C$6:$H$141,6,0),0)</f>
        <v>0</v>
      </c>
      <c r="O265" s="27">
        <f>IFERROR(VLOOKUP(C265,kolo7!$C$6:$H$124,6,0),0)</f>
        <v>0</v>
      </c>
      <c r="P265" s="28">
        <f>IFERROR(VLOOKUP(C265,kolo8!$C$6:$H$132,6,0),0)</f>
        <v>0</v>
      </c>
      <c r="Q265" s="29">
        <f t="array" ref="Q265">SUM(LARGE(I265:P265,{1,2,3,4,5}))</f>
        <v>0</v>
      </c>
      <c r="R265" s="30">
        <f>IFERROR(VLOOKUP(C265,kolo9!$C$6:$H$137,6,0),0)</f>
        <v>0</v>
      </c>
      <c r="S265" s="27">
        <f>IFERROR(VLOOKUP(C265,kolo10!$C$6:$H$134,6,0),0)</f>
        <v>0</v>
      </c>
      <c r="T265" s="27">
        <f>IFERROR(VLOOKUP(C265,kolo11!$C$6:$H$137,6,0),0)</f>
        <v>0</v>
      </c>
      <c r="U265" s="31">
        <f>IFERROR(VLOOKUP(C265,kolo12!$C$6:$H$137,6,0),0)</f>
        <v>0</v>
      </c>
      <c r="V265" s="31">
        <f>IFERROR(VLOOKUP(C265,kolo13!$C$6:$H$140,6,0),0)</f>
        <v>0</v>
      </c>
      <c r="W265" s="31">
        <f>IFERROR(VLOOKUP(C265,kolo14!$C$6:$H$131,6,0),0)</f>
        <v>0</v>
      </c>
      <c r="X265" s="31">
        <f>IFERROR(VLOOKUP(C265,kolo15!$C$6:$H$144,6,0),0)</f>
        <v>0</v>
      </c>
      <c r="Y265" s="32">
        <f>IFERROR(VLOOKUP(C265,kolo16!$C$6:$H$131,6,0),0)</f>
        <v>0</v>
      </c>
      <c r="Z265" s="33">
        <f t="array" ref="Z265">SUM(LARGE(R265:Y265,{1,2,3,4,5}))</f>
        <v>0</v>
      </c>
      <c r="AA265" s="30">
        <f>IFERROR(VLOOKUP(C265,kolo17!$C$6:$H$200,6,0),0)</f>
        <v>0</v>
      </c>
      <c r="AB265" s="27">
        <f>IFERROR(VLOOKUP(C265,kolo18!$C$6:$H$131,6,0),0)</f>
        <v>0</v>
      </c>
      <c r="AC265" s="27">
        <f>IFERROR(VLOOKUP(C265,kolo19!$C$6:$H$132,6,0),0)</f>
        <v>0</v>
      </c>
      <c r="AD265" s="31">
        <f>IFERROR(VLOOKUP(C265,kolo20!$C$6:$H$200,6,0),0)</f>
        <v>0</v>
      </c>
      <c r="AE265" s="31">
        <f>IFERROR(VLOOKUP(C265,kolo21!$C$6:$H$200,6,0),0)</f>
        <v>0</v>
      </c>
      <c r="AF265" s="31">
        <f>IFERROR(VLOOKUP(C265,kolo22!$C$6:$H$200,6,0),0)</f>
        <v>0</v>
      </c>
      <c r="AG265" s="31">
        <f>IFERROR(VLOOKUP(C265,kolo23!$C$6:$H$200,6,0),0)</f>
        <v>0</v>
      </c>
      <c r="AH265" s="32">
        <f>IFERROR(VLOOKUP(C265,kolo24!$C$6:$H$200,6,0),0)</f>
        <v>0</v>
      </c>
      <c r="AI265" s="33">
        <f t="array" ref="AI265">SUM(LARGE(AA265:AH265,{1,2,3,4,5}))</f>
        <v>0</v>
      </c>
      <c r="AJ265" s="30">
        <f>IFERROR(VLOOKUP(C265,kolo25!$C$6:$H$200,6,0),0)</f>
        <v>0</v>
      </c>
      <c r="AK265" s="27">
        <f>IFERROR(VLOOKUP(C265,kolo26!$C$6:$H$200,6,0),0)</f>
        <v>0</v>
      </c>
      <c r="AL265" s="27">
        <f>IFERROR(VLOOKUP(C265,kolo27!$C$6:$H$200,6,0),0)</f>
        <v>0</v>
      </c>
      <c r="AM265" s="31">
        <f>IFERROR(VLOOKUP(C265,kolo28!$C$6:$H$200,6,0),0)</f>
        <v>0</v>
      </c>
      <c r="AN265" s="31">
        <f>IFERROR(VLOOKUP(C265,kolo29!$C$6:$H$200,6,0),0)</f>
        <v>0</v>
      </c>
      <c r="AO265" s="31">
        <f>IFERROR(VLOOKUP(C265,kolo30!$C$6:$H$200,6,0),0)</f>
        <v>0</v>
      </c>
      <c r="AP265" s="31">
        <f>IFERROR(VLOOKUP(C265,kolo31!$C$6:$H$200,6,0),0)</f>
        <v>0</v>
      </c>
      <c r="AQ265" s="34">
        <f>IFERROR(VLOOKUP(C265,kolo32!$C$6:$H$200,6,0),0)</f>
        <v>0</v>
      </c>
      <c r="AR265" s="35">
        <f t="array" ref="AR265">SUM(LARGE(AJ265:AQ265,{1,2,3,4,5}))</f>
        <v>0</v>
      </c>
      <c r="AS265" s="36">
        <f>Q265+Z265+AI265+AR265</f>
        <v>0</v>
      </c>
    </row>
    <row r="266" spans="1:45" ht="20.399999999999999" hidden="1">
      <c r="A266" s="18">
        <f t="shared" si="7"/>
        <v>16</v>
      </c>
      <c r="B266" s="19" t="s">
        <v>49</v>
      </c>
      <c r="C266" s="20" t="str">
        <f>Popis!A264</f>
        <v>Tripović Ljiljana</v>
      </c>
      <c r="D266" s="21">
        <f>Popis!B264</f>
        <v>1946</v>
      </c>
      <c r="E266" s="22" t="str">
        <f>LEFT(F266)</f>
        <v>Ž</v>
      </c>
      <c r="F266" s="23" t="str">
        <f>Popis!E264</f>
        <v>Ž75</v>
      </c>
      <c r="G266" s="24" t="s">
        <v>50</v>
      </c>
      <c r="H266" s="25">
        <f>1 + COUNTIFS($AS$6:$AS$950,"&gt;" &amp;$AS266, $F$6:$F$950, $F266)</f>
        <v>1</v>
      </c>
      <c r="I266" s="26">
        <f>IFERROR(VLOOKUP(C266,kolo1!$C$6:$H$128,6,0),0)</f>
        <v>0</v>
      </c>
      <c r="J266" s="27">
        <f>IFERROR(VLOOKUP(C266,kolo2!$C$6:$H$200,6,0),0)</f>
        <v>0</v>
      </c>
      <c r="K266" s="27">
        <f>IFERROR(VLOOKUP(C266,kolo3!$C$6:$H$142,6,0),0)</f>
        <v>0</v>
      </c>
      <c r="L266" s="27">
        <f>IFERROR(VLOOKUP(C266,kolo4!$C$6:$H$147,6,0),0)</f>
        <v>0</v>
      </c>
      <c r="M266" s="27">
        <f>IFERROR(VLOOKUP(C266,kolo5!$C$6:$H$144,6,0),0)</f>
        <v>0</v>
      </c>
      <c r="N266" s="27">
        <f>IFERROR(VLOOKUP(C266,kolo6!$C$6:$H$141,6,0),0)</f>
        <v>0</v>
      </c>
      <c r="O266" s="27">
        <f>IFERROR(VLOOKUP(C266,kolo7!$C$6:$H$124,6,0),0)</f>
        <v>0</v>
      </c>
      <c r="P266" s="28">
        <f>IFERROR(VLOOKUP(C266,kolo8!$C$6:$H$132,6,0),0)</f>
        <v>0</v>
      </c>
      <c r="Q266" s="29">
        <f t="array" ref="Q266">SUM(LARGE(I266:P266,{1,2,3,4,5}))</f>
        <v>0</v>
      </c>
      <c r="R266" s="30">
        <f>IFERROR(VLOOKUP(C266,kolo9!$C$6:$H$137,6,0),0)</f>
        <v>0</v>
      </c>
      <c r="S266" s="27">
        <f>IFERROR(VLOOKUP(C266,kolo10!$C$6:$H$134,6,0),0)</f>
        <v>0</v>
      </c>
      <c r="T266" s="27">
        <f>IFERROR(VLOOKUP(C266,kolo11!$C$6:$H$137,6,0),0)</f>
        <v>0</v>
      </c>
      <c r="U266" s="31">
        <f>IFERROR(VLOOKUP(C266,kolo12!$C$6:$H$137,6,0),0)</f>
        <v>0</v>
      </c>
      <c r="V266" s="31">
        <f>IFERROR(VLOOKUP(C266,kolo13!$C$6:$H$140,6,0),0)</f>
        <v>0</v>
      </c>
      <c r="W266" s="31">
        <f>IFERROR(VLOOKUP(C266,kolo14!$C$6:$H$131,6,0),0)</f>
        <v>0</v>
      </c>
      <c r="X266" s="31">
        <f>IFERROR(VLOOKUP(C266,kolo15!$C$6:$H$144,6,0),0)</f>
        <v>0</v>
      </c>
      <c r="Y266" s="32">
        <f>IFERROR(VLOOKUP(C266,kolo16!$C$6:$H$131,6,0),0)</f>
        <v>0</v>
      </c>
      <c r="Z266" s="33">
        <f t="array" ref="Z266">SUM(LARGE(R266:Y266,{1,2,3,4,5}))</f>
        <v>0</v>
      </c>
      <c r="AA266" s="30">
        <f>IFERROR(VLOOKUP(C266,kolo17!$C$6:$H$200,6,0),0)</f>
        <v>0</v>
      </c>
      <c r="AB266" s="27">
        <f>IFERROR(VLOOKUP(C266,kolo18!$C$6:$H$131,6,0),0)</f>
        <v>0</v>
      </c>
      <c r="AC266" s="27">
        <f>IFERROR(VLOOKUP(C266,kolo19!$C$6:$H$132,6,0),0)</f>
        <v>0</v>
      </c>
      <c r="AD266" s="31">
        <f>IFERROR(VLOOKUP(C266,kolo20!$C$6:$H$200,6,0),0)</f>
        <v>0</v>
      </c>
      <c r="AE266" s="31">
        <f>IFERROR(VLOOKUP(C266,kolo21!$C$6:$H$200,6,0),0)</f>
        <v>0</v>
      </c>
      <c r="AF266" s="31">
        <f>IFERROR(VLOOKUP(C266,kolo22!$C$6:$H$200,6,0),0)</f>
        <v>0</v>
      </c>
      <c r="AG266" s="31">
        <f>IFERROR(VLOOKUP(C266,kolo23!$C$6:$H$200,6,0),0)</f>
        <v>0</v>
      </c>
      <c r="AH266" s="32">
        <f>IFERROR(VLOOKUP(C266,kolo24!$C$6:$H$200,6,0),0)</f>
        <v>0</v>
      </c>
      <c r="AI266" s="33">
        <f t="array" ref="AI266">SUM(LARGE(AA266:AH266,{1,2,3,4,5}))</f>
        <v>0</v>
      </c>
      <c r="AJ266" s="30">
        <f>IFERROR(VLOOKUP(C266,kolo25!$C$6:$H$200,6,0),0)</f>
        <v>0</v>
      </c>
      <c r="AK266" s="27">
        <f>IFERROR(VLOOKUP(C266,kolo26!$C$6:$H$200,6,0),0)</f>
        <v>0</v>
      </c>
      <c r="AL266" s="27">
        <f>IFERROR(VLOOKUP(C266,kolo27!$C$6:$H$200,6,0),0)</f>
        <v>0</v>
      </c>
      <c r="AM266" s="31">
        <f>IFERROR(VLOOKUP(C266,kolo28!$C$6:$H$200,6,0),0)</f>
        <v>0</v>
      </c>
      <c r="AN266" s="31">
        <f>IFERROR(VLOOKUP(C266,kolo29!$C$6:$H$200,6,0),0)</f>
        <v>0</v>
      </c>
      <c r="AO266" s="31">
        <f>IFERROR(VLOOKUP(C266,kolo30!$C$6:$H$200,6,0),0)</f>
        <v>0</v>
      </c>
      <c r="AP266" s="31">
        <f>IFERROR(VLOOKUP(C266,kolo31!$C$6:$H$200,6,0),0)</f>
        <v>0</v>
      </c>
      <c r="AQ266" s="34">
        <f>IFERROR(VLOOKUP(C266,kolo32!$C$6:$H$200,6,0),0)</f>
        <v>0</v>
      </c>
      <c r="AR266" s="35">
        <f t="array" ref="AR266">SUM(LARGE(AJ266:AQ266,{1,2,3,4,5}))</f>
        <v>0</v>
      </c>
      <c r="AS266" s="36">
        <f>Q266+Z266+AI266+AR266</f>
        <v>0</v>
      </c>
    </row>
    <row r="267" spans="1:45" ht="20.399999999999999" hidden="1">
      <c r="A267" s="18">
        <f t="shared" si="7"/>
        <v>16</v>
      </c>
      <c r="B267" s="19" t="s">
        <v>49</v>
      </c>
      <c r="C267" s="20" t="str">
        <f>Popis!A265</f>
        <v>Tukić Ana</v>
      </c>
      <c r="D267" s="21">
        <f>Popis!B265</f>
        <v>2000</v>
      </c>
      <c r="E267" s="22" t="str">
        <f>LEFT(F267)</f>
        <v>Ž</v>
      </c>
      <c r="F267" s="23" t="str">
        <f>Popis!E265</f>
        <v>ŽS</v>
      </c>
      <c r="G267" s="24" t="s">
        <v>50</v>
      </c>
      <c r="H267" s="25">
        <f>1 + COUNTIFS($AS$6:$AS$950,"&gt;" &amp;$AS267, $F$6:$F$950, $F267)</f>
        <v>6</v>
      </c>
      <c r="I267" s="26">
        <f>IFERROR(VLOOKUP(C267,kolo1!$C$6:$H$128,6,0),0)</f>
        <v>0</v>
      </c>
      <c r="J267" s="27">
        <f>IFERROR(VLOOKUP(C267,kolo2!$C$6:$H$200,6,0),0)</f>
        <v>0</v>
      </c>
      <c r="K267" s="27">
        <f>IFERROR(VLOOKUP(C267,kolo3!$C$6:$H$142,6,0),0)</f>
        <v>0</v>
      </c>
      <c r="L267" s="27">
        <f>IFERROR(VLOOKUP(C267,kolo4!$C$6:$H$147,6,0),0)</f>
        <v>0</v>
      </c>
      <c r="M267" s="27">
        <f>IFERROR(VLOOKUP(C267,kolo5!$C$6:$H$144,6,0),0)</f>
        <v>0</v>
      </c>
      <c r="N267" s="27">
        <f>IFERROR(VLOOKUP(C267,kolo6!$C$6:$H$141,6,0),0)</f>
        <v>0</v>
      </c>
      <c r="O267" s="27">
        <f>IFERROR(VLOOKUP(C267,kolo7!$C$6:$H$124,6,0),0)</f>
        <v>0</v>
      </c>
      <c r="P267" s="28">
        <f>IFERROR(VLOOKUP(C267,kolo8!$C$6:$H$132,6,0),0)</f>
        <v>0</v>
      </c>
      <c r="Q267" s="29">
        <f t="array" ref="Q267">SUM(LARGE(I267:P267,{1,2,3,4,5}))</f>
        <v>0</v>
      </c>
      <c r="R267" s="30">
        <f>IFERROR(VLOOKUP(C267,kolo9!$C$6:$H$137,6,0),0)</f>
        <v>0</v>
      </c>
      <c r="S267" s="27">
        <f>IFERROR(VLOOKUP(C267,kolo10!$C$6:$H$134,6,0),0)</f>
        <v>0</v>
      </c>
      <c r="T267" s="27">
        <f>IFERROR(VLOOKUP(C267,kolo11!$C$6:$H$137,6,0),0)</f>
        <v>0</v>
      </c>
      <c r="U267" s="31">
        <f>IFERROR(VLOOKUP(C267,kolo12!$C$6:$H$137,6,0),0)</f>
        <v>0</v>
      </c>
      <c r="V267" s="31">
        <f>IFERROR(VLOOKUP(C267,kolo13!$C$6:$H$140,6,0),0)</f>
        <v>0</v>
      </c>
      <c r="W267" s="31">
        <f>IFERROR(VLOOKUP(C267,kolo14!$C$6:$H$131,6,0),0)</f>
        <v>0</v>
      </c>
      <c r="X267" s="31">
        <f>IFERROR(VLOOKUP(C267,kolo15!$C$6:$H$144,6,0),0)</f>
        <v>0</v>
      </c>
      <c r="Y267" s="32">
        <f>IFERROR(VLOOKUP(C267,kolo16!$C$6:$H$131,6,0),0)</f>
        <v>0</v>
      </c>
      <c r="Z267" s="33">
        <f t="array" ref="Z267">SUM(LARGE(R267:Y267,{1,2,3,4,5}))</f>
        <v>0</v>
      </c>
      <c r="AA267" s="30">
        <f>IFERROR(VLOOKUP(C267,kolo17!$C$6:$H$200,6,0),0)</f>
        <v>0</v>
      </c>
      <c r="AB267" s="27">
        <f>IFERROR(VLOOKUP(C267,kolo18!$C$6:$H$131,6,0),0)</f>
        <v>0</v>
      </c>
      <c r="AC267" s="27">
        <f>IFERROR(VLOOKUP(C267,kolo19!$C$6:$H$132,6,0),0)</f>
        <v>0</v>
      </c>
      <c r="AD267" s="31">
        <f>IFERROR(VLOOKUP(C267,kolo20!$C$6:$H$200,6,0),0)</f>
        <v>0</v>
      </c>
      <c r="AE267" s="31">
        <f>IFERROR(VLOOKUP(C267,kolo21!$C$6:$H$200,6,0),0)</f>
        <v>0</v>
      </c>
      <c r="AF267" s="31">
        <f>IFERROR(VLOOKUP(C267,kolo22!$C$6:$H$200,6,0),0)</f>
        <v>0</v>
      </c>
      <c r="AG267" s="31">
        <f>IFERROR(VLOOKUP(C267,kolo23!$C$6:$H$200,6,0),0)</f>
        <v>0</v>
      </c>
      <c r="AH267" s="32">
        <f>IFERROR(VLOOKUP(C267,kolo24!$C$6:$H$200,6,0),0)</f>
        <v>0</v>
      </c>
      <c r="AI267" s="33">
        <f t="array" ref="AI267">SUM(LARGE(AA267:AH267,{1,2,3,4,5}))</f>
        <v>0</v>
      </c>
      <c r="AJ267" s="30">
        <f>IFERROR(VLOOKUP(C267,kolo25!$C$6:$H$200,6,0),0)</f>
        <v>0</v>
      </c>
      <c r="AK267" s="27">
        <f>IFERROR(VLOOKUP(C267,kolo26!$C$6:$H$200,6,0),0)</f>
        <v>0</v>
      </c>
      <c r="AL267" s="27">
        <f>IFERROR(VLOOKUP(C267,kolo27!$C$6:$H$200,6,0),0)</f>
        <v>0</v>
      </c>
      <c r="AM267" s="31">
        <f>IFERROR(VLOOKUP(C267,kolo28!$C$6:$H$200,6,0),0)</f>
        <v>0</v>
      </c>
      <c r="AN267" s="31">
        <f>IFERROR(VLOOKUP(C267,kolo29!$C$6:$H$200,6,0),0)</f>
        <v>0</v>
      </c>
      <c r="AO267" s="31">
        <f>IFERROR(VLOOKUP(C267,kolo30!$C$6:$H$200,6,0),0)</f>
        <v>0</v>
      </c>
      <c r="AP267" s="31">
        <f>IFERROR(VLOOKUP(C267,kolo31!$C$6:$H$200,6,0),0)</f>
        <v>0</v>
      </c>
      <c r="AQ267" s="34">
        <f>IFERROR(VLOOKUP(C267,kolo32!$C$6:$H$200,6,0),0)</f>
        <v>0</v>
      </c>
      <c r="AR267" s="35">
        <f t="array" ref="AR267">SUM(LARGE(AJ267:AQ267,{1,2,3,4,5}))</f>
        <v>0</v>
      </c>
      <c r="AS267" s="36">
        <f>Q267+Z267+AI267+AR267</f>
        <v>0</v>
      </c>
    </row>
    <row r="268" spans="1:45" ht="20.399999999999999" hidden="1">
      <c r="A268" s="18">
        <f t="shared" si="7"/>
        <v>16</v>
      </c>
      <c r="B268" s="19" t="s">
        <v>49</v>
      </c>
      <c r="C268" s="20" t="str">
        <f>Popis!A266</f>
        <v>Turčin Inga</v>
      </c>
      <c r="D268" s="21">
        <f>Popis!B266</f>
        <v>1973</v>
      </c>
      <c r="E268" s="22" t="str">
        <f>LEFT(F268)</f>
        <v>Ž</v>
      </c>
      <c r="F268" s="23" t="str">
        <f>Popis!E266</f>
        <v>Ž45</v>
      </c>
      <c r="G268" s="24" t="s">
        <v>50</v>
      </c>
      <c r="H268" s="25">
        <f>1 + COUNTIFS($AS$6:$AS$950,"&gt;" &amp;$AS268, $F$6:$F$950, $F268)</f>
        <v>4</v>
      </c>
      <c r="I268" s="26">
        <f>IFERROR(VLOOKUP(C268,kolo1!$C$6:$H$128,6,0),0)</f>
        <v>0</v>
      </c>
      <c r="J268" s="27">
        <f>IFERROR(VLOOKUP(C268,kolo2!$C$6:$H$200,6,0),0)</f>
        <v>0</v>
      </c>
      <c r="K268" s="27">
        <f>IFERROR(VLOOKUP(C268,kolo3!$C$6:$H$142,6,0),0)</f>
        <v>0</v>
      </c>
      <c r="L268" s="27">
        <f>IFERROR(VLOOKUP(C268,kolo4!$C$6:$H$147,6,0),0)</f>
        <v>0</v>
      </c>
      <c r="M268" s="27">
        <f>IFERROR(VLOOKUP(C268,kolo5!$C$6:$H$144,6,0),0)</f>
        <v>0</v>
      </c>
      <c r="N268" s="27">
        <f>IFERROR(VLOOKUP(C268,kolo6!$C$6:$H$141,6,0),0)</f>
        <v>0</v>
      </c>
      <c r="O268" s="27">
        <f>IFERROR(VLOOKUP(C268,kolo7!$C$6:$H$124,6,0),0)</f>
        <v>0</v>
      </c>
      <c r="P268" s="28">
        <f>IFERROR(VLOOKUP(C268,kolo8!$C$6:$H$132,6,0),0)</f>
        <v>0</v>
      </c>
      <c r="Q268" s="29">
        <f t="array" ref="Q268">SUM(LARGE(I268:P268,{1,2,3,4,5}))</f>
        <v>0</v>
      </c>
      <c r="R268" s="30">
        <f>IFERROR(VLOOKUP(C268,kolo9!$C$6:$H$137,6,0),0)</f>
        <v>0</v>
      </c>
      <c r="S268" s="27">
        <f>IFERROR(VLOOKUP(C268,kolo10!$C$6:$H$134,6,0),0)</f>
        <v>0</v>
      </c>
      <c r="T268" s="27">
        <f>IFERROR(VLOOKUP(C268,kolo11!$C$6:$H$137,6,0),0)</f>
        <v>0</v>
      </c>
      <c r="U268" s="31">
        <f>IFERROR(VLOOKUP(C268,kolo12!$C$6:$H$137,6,0),0)</f>
        <v>0</v>
      </c>
      <c r="V268" s="31">
        <f>IFERROR(VLOOKUP(C268,kolo13!$C$6:$H$140,6,0),0)</f>
        <v>0</v>
      </c>
      <c r="W268" s="31">
        <f>IFERROR(VLOOKUP(C268,kolo14!$C$6:$H$131,6,0),0)</f>
        <v>0</v>
      </c>
      <c r="X268" s="31">
        <f>IFERROR(VLOOKUP(C268,kolo15!$C$6:$H$144,6,0),0)</f>
        <v>0</v>
      </c>
      <c r="Y268" s="32">
        <f>IFERROR(VLOOKUP(C268,kolo16!$C$6:$H$131,6,0),0)</f>
        <v>0</v>
      </c>
      <c r="Z268" s="33">
        <f t="array" ref="Z268">SUM(LARGE(R268:Y268,{1,2,3,4,5}))</f>
        <v>0</v>
      </c>
      <c r="AA268" s="30">
        <f>IFERROR(VLOOKUP(C268,kolo17!$C$6:$H$200,6,0),0)</f>
        <v>0</v>
      </c>
      <c r="AB268" s="27">
        <f>IFERROR(VLOOKUP(C268,kolo18!$C$6:$H$131,6,0),0)</f>
        <v>0</v>
      </c>
      <c r="AC268" s="27">
        <f>IFERROR(VLOOKUP(C268,kolo19!$C$6:$H$132,6,0),0)</f>
        <v>0</v>
      </c>
      <c r="AD268" s="31">
        <f>IFERROR(VLOOKUP(C268,kolo20!$C$6:$H$200,6,0),0)</f>
        <v>0</v>
      </c>
      <c r="AE268" s="31">
        <f>IFERROR(VLOOKUP(C268,kolo21!$C$6:$H$200,6,0),0)</f>
        <v>0</v>
      </c>
      <c r="AF268" s="31">
        <f>IFERROR(VLOOKUP(C268,kolo22!$C$6:$H$200,6,0),0)</f>
        <v>0</v>
      </c>
      <c r="AG268" s="31">
        <f>IFERROR(VLOOKUP(C268,kolo23!$C$6:$H$200,6,0),0)</f>
        <v>0</v>
      </c>
      <c r="AH268" s="32">
        <f>IFERROR(VLOOKUP(C268,kolo24!$C$6:$H$200,6,0),0)</f>
        <v>0</v>
      </c>
      <c r="AI268" s="33">
        <f t="array" ref="AI268">SUM(LARGE(AA268:AH268,{1,2,3,4,5}))</f>
        <v>0</v>
      </c>
      <c r="AJ268" s="30">
        <f>IFERROR(VLOOKUP(C268,kolo25!$C$6:$H$200,6,0),0)</f>
        <v>0</v>
      </c>
      <c r="AK268" s="27">
        <f>IFERROR(VLOOKUP(C268,kolo26!$C$6:$H$200,6,0),0)</f>
        <v>0</v>
      </c>
      <c r="AL268" s="27">
        <f>IFERROR(VLOOKUP(C268,kolo27!$C$6:$H$200,6,0),0)</f>
        <v>0</v>
      </c>
      <c r="AM268" s="31">
        <f>IFERROR(VLOOKUP(C268,kolo28!$C$6:$H$200,6,0),0)</f>
        <v>0</v>
      </c>
      <c r="AN268" s="31">
        <f>IFERROR(VLOOKUP(C268,kolo29!$C$6:$H$200,6,0),0)</f>
        <v>0</v>
      </c>
      <c r="AO268" s="31">
        <f>IFERROR(VLOOKUP(C268,kolo30!$C$6:$H$200,6,0),0)</f>
        <v>0</v>
      </c>
      <c r="AP268" s="31">
        <f>IFERROR(VLOOKUP(C268,kolo31!$C$6:$H$200,6,0),0)</f>
        <v>0</v>
      </c>
      <c r="AQ268" s="34">
        <f>IFERROR(VLOOKUP(C268,kolo32!$C$6:$H$200,6,0),0)</f>
        <v>0</v>
      </c>
      <c r="AR268" s="35">
        <f t="array" ref="AR268">SUM(LARGE(AJ268:AQ268,{1,2,3,4,5}))</f>
        <v>0</v>
      </c>
      <c r="AS268" s="36">
        <f>Q268+Z268+AI268+AR268</f>
        <v>0</v>
      </c>
    </row>
    <row r="269" spans="1:45" ht="20.399999999999999">
      <c r="A269" s="18">
        <f t="shared" si="7"/>
        <v>68</v>
      </c>
      <c r="B269" s="19" t="s">
        <v>49</v>
      </c>
      <c r="C269" s="20" t="str">
        <f>Popis!A305</f>
        <v>Imširović Alen</v>
      </c>
      <c r="D269" s="21">
        <f>Popis!B305</f>
        <v>1992</v>
      </c>
      <c r="E269" s="22" t="str">
        <f>LEFT(F269)</f>
        <v>M</v>
      </c>
      <c r="F269" s="23" t="str">
        <f>Popis!E305</f>
        <v>MS</v>
      </c>
      <c r="G269" s="24" t="s">
        <v>50</v>
      </c>
      <c r="H269" s="25">
        <f>1 + COUNTIFS($AS$6:$AS$950,"&gt;" &amp;$AS269, $F$6:$F$950, $F269)</f>
        <v>12</v>
      </c>
      <c r="I269" s="26">
        <f>IFERROR(VLOOKUP(C269,kolo1!$C$6:$H$128,6,0),0)</f>
        <v>0</v>
      </c>
      <c r="J269" s="27">
        <f>IFERROR(VLOOKUP(C269,kolo2!$C$6:$H$200,6,0),0)</f>
        <v>0</v>
      </c>
      <c r="K269" s="27">
        <f>IFERROR(VLOOKUP(C269,kolo3!$C$6:$H$142,6,0),0)</f>
        <v>0</v>
      </c>
      <c r="L269" s="27">
        <f>IFERROR(VLOOKUP(C269,kolo4!$C$6:$H$147,6,0),0)</f>
        <v>0</v>
      </c>
      <c r="M269" s="27">
        <f>IFERROR(VLOOKUP(C269,kolo5!$C$6:$H$144,6,0),0)</f>
        <v>0</v>
      </c>
      <c r="N269" s="27">
        <f>IFERROR(VLOOKUP(C269,kolo6!$C$6:$H$141,6,0),0)</f>
        <v>0</v>
      </c>
      <c r="O269" s="27">
        <f>IFERROR(VLOOKUP(C269,kolo7!$C$6:$H$124,6,0),0)</f>
        <v>0</v>
      </c>
      <c r="P269" s="28">
        <f>IFERROR(VLOOKUP(C269,kolo8!$C$6:$H$132,6,0),0)</f>
        <v>0</v>
      </c>
      <c r="Q269" s="29">
        <f t="array" ref="Q269">SUM(LARGE(I269:P269,{1,2,3,4,5}))</f>
        <v>0</v>
      </c>
      <c r="R269" s="30">
        <f>IFERROR(VLOOKUP(C269,kolo9!$C$6:$H$137,6,0),0)</f>
        <v>0</v>
      </c>
      <c r="S269" s="27">
        <f>IFERROR(VLOOKUP(C269,kolo10!$C$6:$H$134,6,0),0)</f>
        <v>0</v>
      </c>
      <c r="T269" s="27">
        <f>IFERROR(VLOOKUP(C269,kolo11!$C$6:$H$137,6,0),0)</f>
        <v>0</v>
      </c>
      <c r="U269" s="31">
        <f>IFERROR(VLOOKUP(C269,kolo12!$C$6:$H$137,6,0),0)</f>
        <v>0</v>
      </c>
      <c r="V269" s="31">
        <f>IFERROR(VLOOKUP(C269,kolo13!$C$6:$H$140,6,0),0)</f>
        <v>0</v>
      </c>
      <c r="W269" s="31">
        <f>IFERROR(VLOOKUP(C269,kolo14!$C$6:$H$131,6,0),0)</f>
        <v>0</v>
      </c>
      <c r="X269" s="31">
        <f>IFERROR(VLOOKUP(C269,kolo15!$C$6:$H$144,6,0),0)</f>
        <v>53.660037741326747</v>
      </c>
      <c r="Y269" s="32">
        <f>IFERROR(VLOOKUP(C269,kolo16!$C$6:$H$131,6,0),0)</f>
        <v>0</v>
      </c>
      <c r="Z269" s="33">
        <f t="array" ref="Z269">SUM(LARGE(R269:Y269,{1,2,3,4,5}))</f>
        <v>53.660037741326747</v>
      </c>
      <c r="AA269" s="30">
        <f>IFERROR(VLOOKUP(C269,kolo17!$C$6:$H$200,6,0),0)</f>
        <v>0</v>
      </c>
      <c r="AB269" s="27">
        <f>IFERROR(VLOOKUP(C269,kolo18!$C$6:$H$131,6,0),0)</f>
        <v>0</v>
      </c>
      <c r="AC269" s="27">
        <f>IFERROR(VLOOKUP(C269,kolo19!$C$6:$H$132,6,0),0)</f>
        <v>0</v>
      </c>
      <c r="AD269" s="31">
        <f>IFERROR(VLOOKUP(C269,kolo20!$C$6:$H$200,6,0),0)</f>
        <v>0</v>
      </c>
      <c r="AE269" s="31">
        <f>IFERROR(VLOOKUP(C269,kolo21!$C$6:$H$200,6,0),0)</f>
        <v>0</v>
      </c>
      <c r="AF269" s="31">
        <f>IFERROR(VLOOKUP(C269,kolo22!$C$6:$H$200,6,0),0)</f>
        <v>0</v>
      </c>
      <c r="AG269" s="31">
        <f>IFERROR(VLOOKUP(C269,kolo23!$C$6:$H$200,6,0),0)</f>
        <v>0</v>
      </c>
      <c r="AH269" s="32">
        <f>IFERROR(VLOOKUP(C269,kolo24!$C$6:$H$200,6,0),0)</f>
        <v>0</v>
      </c>
      <c r="AI269" s="33">
        <f t="array" ref="AI269">SUM(LARGE(AA269:AH269,{1,2,3,4,5}))</f>
        <v>0</v>
      </c>
      <c r="AJ269" s="30">
        <f>IFERROR(VLOOKUP(C269,kolo25!$C$6:$H$200,6,0),0)</f>
        <v>0</v>
      </c>
      <c r="AK269" s="27">
        <f>IFERROR(VLOOKUP(C269,kolo26!$C$6:$H$200,6,0),0)</f>
        <v>0</v>
      </c>
      <c r="AL269" s="27">
        <f>IFERROR(VLOOKUP(C269,kolo27!$C$6:$H$200,6,0),0)</f>
        <v>0</v>
      </c>
      <c r="AM269" s="31">
        <f>IFERROR(VLOOKUP(C269,kolo28!$C$6:$H$200,6,0),0)</f>
        <v>0</v>
      </c>
      <c r="AN269" s="31">
        <f>IFERROR(VLOOKUP(C269,kolo29!$C$6:$H$200,6,0),0)</f>
        <v>0</v>
      </c>
      <c r="AO269" s="31">
        <f>IFERROR(VLOOKUP(C269,kolo30!$C$6:$H$200,6,0),0)</f>
        <v>0</v>
      </c>
      <c r="AP269" s="31">
        <f>IFERROR(VLOOKUP(C269,kolo31!$C$6:$H$200,6,0),0)</f>
        <v>0</v>
      </c>
      <c r="AQ269" s="34">
        <f>IFERROR(VLOOKUP(C269,kolo32!$C$6:$H$200,6,0),0)</f>
        <v>0</v>
      </c>
      <c r="AR269" s="35">
        <f t="array" ref="AR269">SUM(LARGE(AJ269:AQ269,{1,2,3,4,5}))</f>
        <v>0</v>
      </c>
      <c r="AS269" s="36">
        <f>Q269+Z269+AI269+AR269</f>
        <v>53.660037741326747</v>
      </c>
    </row>
    <row r="270" spans="1:45" ht="20.399999999999999" hidden="1">
      <c r="A270" s="18">
        <f t="shared" si="7"/>
        <v>88</v>
      </c>
      <c r="B270" s="19" t="s">
        <v>49</v>
      </c>
      <c r="C270" s="20" t="str">
        <f>Popis!A268</f>
        <v>Uroić Milivoj</v>
      </c>
      <c r="D270" s="21">
        <f>Popis!B268</f>
        <v>1969</v>
      </c>
      <c r="E270" s="22" t="str">
        <f>LEFT(F270)</f>
        <v>M</v>
      </c>
      <c r="F270" s="23" t="str">
        <f>Popis!E268</f>
        <v>M50</v>
      </c>
      <c r="G270" s="24" t="s">
        <v>50</v>
      </c>
      <c r="H270" s="25">
        <f>1 + COUNTIFS($AS$6:$AS$950,"&gt;" &amp;$AS270, $F$6:$F$950, $F270)</f>
        <v>8</v>
      </c>
      <c r="I270" s="26">
        <f>IFERROR(VLOOKUP(C270,kolo1!$C$6:$H$128,6,0),0)</f>
        <v>0</v>
      </c>
      <c r="J270" s="27">
        <f>IFERROR(VLOOKUP(C270,kolo2!$C$6:$H$200,6,0),0)</f>
        <v>0</v>
      </c>
      <c r="K270" s="27">
        <f>IFERROR(VLOOKUP(C270,kolo3!$C$6:$H$142,6,0),0)</f>
        <v>0</v>
      </c>
      <c r="L270" s="27">
        <f>IFERROR(VLOOKUP(C270,kolo4!$C$6:$H$147,6,0),0)</f>
        <v>0</v>
      </c>
      <c r="M270" s="27">
        <f>IFERROR(VLOOKUP(C270,kolo5!$C$6:$H$144,6,0),0)</f>
        <v>0</v>
      </c>
      <c r="N270" s="27">
        <f>IFERROR(VLOOKUP(C270,kolo6!$C$6:$H$141,6,0),0)</f>
        <v>0</v>
      </c>
      <c r="O270" s="27">
        <f>IFERROR(VLOOKUP(C270,kolo7!$C$6:$H$124,6,0),0)</f>
        <v>0</v>
      </c>
      <c r="P270" s="28">
        <f>IFERROR(VLOOKUP(C270,kolo8!$C$6:$H$132,6,0),0)</f>
        <v>0</v>
      </c>
      <c r="Q270" s="29">
        <f t="array" ref="Q270">SUM(LARGE(I270:P270,{1,2,3,4,5}))</f>
        <v>0</v>
      </c>
      <c r="R270" s="30">
        <f>IFERROR(VLOOKUP(C270,kolo9!$C$6:$H$137,6,0),0)</f>
        <v>0</v>
      </c>
      <c r="S270" s="27">
        <f>IFERROR(VLOOKUP(C270,kolo10!$C$6:$H$134,6,0),0)</f>
        <v>0</v>
      </c>
      <c r="T270" s="27">
        <f>IFERROR(VLOOKUP(C270,kolo11!$C$6:$H$137,6,0),0)</f>
        <v>0</v>
      </c>
      <c r="U270" s="31">
        <f>IFERROR(VLOOKUP(C270,kolo12!$C$6:$H$137,6,0),0)</f>
        <v>0</v>
      </c>
      <c r="V270" s="31">
        <f>IFERROR(VLOOKUP(C270,kolo13!$C$6:$H$140,6,0),0)</f>
        <v>0</v>
      </c>
      <c r="W270" s="31">
        <f>IFERROR(VLOOKUP(C270,kolo14!$C$6:$H$131,6,0),0)</f>
        <v>0</v>
      </c>
      <c r="X270" s="31">
        <f>IFERROR(VLOOKUP(C270,kolo15!$C$6:$H$144,6,0),0)</f>
        <v>0</v>
      </c>
      <c r="Y270" s="32">
        <f>IFERROR(VLOOKUP(C270,kolo16!$C$6:$H$131,6,0),0)</f>
        <v>0</v>
      </c>
      <c r="Z270" s="33">
        <f t="array" ref="Z270">SUM(LARGE(R270:Y270,{1,2,3,4,5}))</f>
        <v>0</v>
      </c>
      <c r="AA270" s="30">
        <f>IFERROR(VLOOKUP(C270,kolo17!$C$6:$H$200,6,0),0)</f>
        <v>0</v>
      </c>
      <c r="AB270" s="27">
        <f>IFERROR(VLOOKUP(C270,kolo18!$C$6:$H$131,6,0),0)</f>
        <v>0</v>
      </c>
      <c r="AC270" s="27">
        <f>IFERROR(VLOOKUP(C270,kolo19!$C$6:$H$132,6,0),0)</f>
        <v>0</v>
      </c>
      <c r="AD270" s="31">
        <f>IFERROR(VLOOKUP(C270,kolo20!$C$6:$H$200,6,0),0)</f>
        <v>0</v>
      </c>
      <c r="AE270" s="31">
        <f>IFERROR(VLOOKUP(C270,kolo21!$C$6:$H$200,6,0),0)</f>
        <v>0</v>
      </c>
      <c r="AF270" s="31">
        <f>IFERROR(VLOOKUP(C270,kolo22!$C$6:$H$200,6,0),0)</f>
        <v>0</v>
      </c>
      <c r="AG270" s="31">
        <f>IFERROR(VLOOKUP(C270,kolo23!$C$6:$H$200,6,0),0)</f>
        <v>0</v>
      </c>
      <c r="AH270" s="32">
        <f>IFERROR(VLOOKUP(C270,kolo24!$C$6:$H$200,6,0),0)</f>
        <v>0</v>
      </c>
      <c r="AI270" s="33">
        <f t="array" ref="AI270">SUM(LARGE(AA270:AH270,{1,2,3,4,5}))</f>
        <v>0</v>
      </c>
      <c r="AJ270" s="30">
        <f>IFERROR(VLOOKUP(C270,kolo25!$C$6:$H$200,6,0),0)</f>
        <v>0</v>
      </c>
      <c r="AK270" s="27">
        <f>IFERROR(VLOOKUP(C270,kolo26!$C$6:$H$200,6,0),0)</f>
        <v>0</v>
      </c>
      <c r="AL270" s="27">
        <f>IFERROR(VLOOKUP(C270,kolo27!$C$6:$H$200,6,0),0)</f>
        <v>0</v>
      </c>
      <c r="AM270" s="31">
        <f>IFERROR(VLOOKUP(C270,kolo28!$C$6:$H$200,6,0),0)</f>
        <v>0</v>
      </c>
      <c r="AN270" s="31">
        <f>IFERROR(VLOOKUP(C270,kolo29!$C$6:$H$200,6,0),0)</f>
        <v>0</v>
      </c>
      <c r="AO270" s="31">
        <f>IFERROR(VLOOKUP(C270,kolo30!$C$6:$H$200,6,0),0)</f>
        <v>0</v>
      </c>
      <c r="AP270" s="31">
        <f>IFERROR(VLOOKUP(C270,kolo31!$C$6:$H$200,6,0),0)</f>
        <v>0</v>
      </c>
      <c r="AQ270" s="34">
        <f>IFERROR(VLOOKUP(C270,kolo32!$C$6:$H$200,6,0),0)</f>
        <v>0</v>
      </c>
      <c r="AR270" s="35">
        <f t="array" ref="AR270">SUM(LARGE(AJ270:AQ270,{1,2,3,4,5}))</f>
        <v>0</v>
      </c>
      <c r="AS270" s="36">
        <f>Q270+Z270+AI270+AR270</f>
        <v>0</v>
      </c>
    </row>
    <row r="271" spans="1:45" ht="20.399999999999999" hidden="1">
      <c r="A271" s="18">
        <f t="shared" si="7"/>
        <v>16</v>
      </c>
      <c r="B271" s="19" t="s">
        <v>49</v>
      </c>
      <c r="C271" s="20" t="str">
        <f>Popis!A269</f>
        <v>Valjak Valentina</v>
      </c>
      <c r="D271" s="21">
        <f>Popis!B269</f>
        <v>1988</v>
      </c>
      <c r="E271" s="22" t="str">
        <f>LEFT(F271)</f>
        <v>Ž</v>
      </c>
      <c r="F271" s="23" t="str">
        <f>Popis!E269</f>
        <v>ŽS</v>
      </c>
      <c r="G271" s="24" t="s">
        <v>50</v>
      </c>
      <c r="H271" s="25">
        <f>1 + COUNTIFS($AS$6:$AS$950,"&gt;" &amp;$AS271, $F$6:$F$950, $F271)</f>
        <v>6</v>
      </c>
      <c r="I271" s="26">
        <f>IFERROR(VLOOKUP(C271,kolo1!$C$6:$H$128,6,0),0)</f>
        <v>0</v>
      </c>
      <c r="J271" s="27">
        <f>IFERROR(VLOOKUP(C271,kolo2!$C$6:$H$200,6,0),0)</f>
        <v>0</v>
      </c>
      <c r="K271" s="27">
        <f>IFERROR(VLOOKUP(C271,kolo3!$C$6:$H$142,6,0),0)</f>
        <v>0</v>
      </c>
      <c r="L271" s="27">
        <f>IFERROR(VLOOKUP(C271,kolo4!$C$6:$H$147,6,0),0)</f>
        <v>0</v>
      </c>
      <c r="M271" s="27">
        <f>IFERROR(VLOOKUP(C271,kolo5!$C$6:$H$144,6,0),0)</f>
        <v>0</v>
      </c>
      <c r="N271" s="27">
        <f>IFERROR(VLOOKUP(C271,kolo6!$C$6:$H$141,6,0),0)</f>
        <v>0</v>
      </c>
      <c r="O271" s="27">
        <f>IFERROR(VLOOKUP(C271,kolo7!$C$6:$H$124,6,0),0)</f>
        <v>0</v>
      </c>
      <c r="P271" s="28">
        <f>IFERROR(VLOOKUP(C271,kolo8!$C$6:$H$132,6,0),0)</f>
        <v>0</v>
      </c>
      <c r="Q271" s="29">
        <f t="array" ref="Q271">SUM(LARGE(I271:P271,{1,2,3,4,5}))</f>
        <v>0</v>
      </c>
      <c r="R271" s="30">
        <f>IFERROR(VLOOKUP(C271,kolo9!$C$6:$H$137,6,0),0)</f>
        <v>0</v>
      </c>
      <c r="S271" s="27">
        <f>IFERROR(VLOOKUP(C271,kolo10!$C$6:$H$134,6,0),0)</f>
        <v>0</v>
      </c>
      <c r="T271" s="27">
        <f>IFERROR(VLOOKUP(C271,kolo11!$C$6:$H$137,6,0),0)</f>
        <v>0</v>
      </c>
      <c r="U271" s="31">
        <f>IFERROR(VLOOKUP(C271,kolo12!$C$6:$H$137,6,0),0)</f>
        <v>0</v>
      </c>
      <c r="V271" s="31">
        <f>IFERROR(VLOOKUP(C271,kolo13!$C$6:$H$140,6,0),0)</f>
        <v>0</v>
      </c>
      <c r="W271" s="31">
        <f>IFERROR(VLOOKUP(C271,kolo14!$C$6:$H$131,6,0),0)</f>
        <v>0</v>
      </c>
      <c r="X271" s="31">
        <f>IFERROR(VLOOKUP(C271,kolo15!$C$6:$H$144,6,0),0)</f>
        <v>0</v>
      </c>
      <c r="Y271" s="32">
        <f>IFERROR(VLOOKUP(C271,kolo16!$C$6:$H$131,6,0),0)</f>
        <v>0</v>
      </c>
      <c r="Z271" s="33">
        <f t="array" ref="Z271">SUM(LARGE(R271:Y271,{1,2,3,4,5}))</f>
        <v>0</v>
      </c>
      <c r="AA271" s="30">
        <f>IFERROR(VLOOKUP(C271,kolo17!$C$6:$H$200,6,0),0)</f>
        <v>0</v>
      </c>
      <c r="AB271" s="27">
        <f>IFERROR(VLOOKUP(C271,kolo18!$C$6:$H$131,6,0),0)</f>
        <v>0</v>
      </c>
      <c r="AC271" s="27">
        <f>IFERROR(VLOOKUP(C271,kolo19!$C$6:$H$132,6,0),0)</f>
        <v>0</v>
      </c>
      <c r="AD271" s="31">
        <f>IFERROR(VLOOKUP(C271,kolo20!$C$6:$H$200,6,0),0)</f>
        <v>0</v>
      </c>
      <c r="AE271" s="31">
        <f>IFERROR(VLOOKUP(C271,kolo21!$C$6:$H$200,6,0),0)</f>
        <v>0</v>
      </c>
      <c r="AF271" s="31">
        <f>IFERROR(VLOOKUP(C271,kolo22!$C$6:$H$200,6,0),0)</f>
        <v>0</v>
      </c>
      <c r="AG271" s="31">
        <f>IFERROR(VLOOKUP(C271,kolo23!$C$6:$H$200,6,0),0)</f>
        <v>0</v>
      </c>
      <c r="AH271" s="32">
        <f>IFERROR(VLOOKUP(C271,kolo24!$C$6:$H$200,6,0),0)</f>
        <v>0</v>
      </c>
      <c r="AI271" s="33">
        <f t="array" ref="AI271">SUM(LARGE(AA271:AH271,{1,2,3,4,5}))</f>
        <v>0</v>
      </c>
      <c r="AJ271" s="30">
        <f>IFERROR(VLOOKUP(C271,kolo25!$C$6:$H$200,6,0),0)</f>
        <v>0</v>
      </c>
      <c r="AK271" s="27">
        <f>IFERROR(VLOOKUP(C271,kolo26!$C$6:$H$200,6,0),0)</f>
        <v>0</v>
      </c>
      <c r="AL271" s="27">
        <f>IFERROR(VLOOKUP(C271,kolo27!$C$6:$H$200,6,0),0)</f>
        <v>0</v>
      </c>
      <c r="AM271" s="31">
        <f>IFERROR(VLOOKUP(C271,kolo28!$C$6:$H$200,6,0),0)</f>
        <v>0</v>
      </c>
      <c r="AN271" s="31">
        <f>IFERROR(VLOOKUP(C271,kolo29!$C$6:$H$200,6,0),0)</f>
        <v>0</v>
      </c>
      <c r="AO271" s="31">
        <f>IFERROR(VLOOKUP(C271,kolo30!$C$6:$H$200,6,0),0)</f>
        <v>0</v>
      </c>
      <c r="AP271" s="31">
        <f>IFERROR(VLOOKUP(C271,kolo31!$C$6:$H$200,6,0),0)</f>
        <v>0</v>
      </c>
      <c r="AQ271" s="34">
        <f>IFERROR(VLOOKUP(C271,kolo32!$C$6:$H$200,6,0),0)</f>
        <v>0</v>
      </c>
      <c r="AR271" s="35">
        <f t="array" ref="AR271">SUM(LARGE(AJ271:AQ271,{1,2,3,4,5}))</f>
        <v>0</v>
      </c>
      <c r="AS271" s="36">
        <f>Q271+Z271+AI271+AR271</f>
        <v>0</v>
      </c>
    </row>
    <row r="272" spans="1:45" ht="20.399999999999999" hidden="1">
      <c r="A272" s="18">
        <f t="shared" si="7"/>
        <v>12</v>
      </c>
      <c r="B272" s="19" t="s">
        <v>49</v>
      </c>
      <c r="C272" s="20" t="str">
        <f>Popis!A270</f>
        <v>Van de Riet Dunja</v>
      </c>
      <c r="D272" s="21">
        <f>Popis!B270</f>
        <v>1967</v>
      </c>
      <c r="E272" s="22" t="str">
        <f>LEFT(F272)</f>
        <v>Ž</v>
      </c>
      <c r="F272" s="23" t="str">
        <f>Popis!E270</f>
        <v>Ž50</v>
      </c>
      <c r="G272" s="24" t="s">
        <v>50</v>
      </c>
      <c r="H272" s="25">
        <f>1 + COUNTIFS($AS$6:$AS$950,"&gt;" &amp;$AS272, $F$6:$F$950, $F272)</f>
        <v>2</v>
      </c>
      <c r="I272" s="26">
        <f>IFERROR(VLOOKUP(C272,kolo1!$C$6:$H$128,6,0),0)</f>
        <v>0</v>
      </c>
      <c r="J272" s="27">
        <f>IFERROR(VLOOKUP(C272,kolo2!$C$6:$H$200,6,0),0)</f>
        <v>0</v>
      </c>
      <c r="K272" s="27">
        <f>IFERROR(VLOOKUP(C272,kolo3!$C$6:$H$142,6,0),0)</f>
        <v>0</v>
      </c>
      <c r="L272" s="27">
        <f>IFERROR(VLOOKUP(C272,kolo4!$C$6:$H$147,6,0),0)</f>
        <v>0</v>
      </c>
      <c r="M272" s="27">
        <f>IFERROR(VLOOKUP(C272,kolo5!$C$6:$H$144,6,0),0)</f>
        <v>0</v>
      </c>
      <c r="N272" s="27">
        <f>IFERROR(VLOOKUP(C272,kolo6!$C$6:$H$141,6,0),0)</f>
        <v>30.149206208356276</v>
      </c>
      <c r="O272" s="27">
        <f>IFERROR(VLOOKUP(C272,kolo7!$C$6:$H$124,6,0),0)</f>
        <v>0</v>
      </c>
      <c r="P272" s="28">
        <f>IFERROR(VLOOKUP(C272,kolo8!$C$6:$H$132,6,0),0)</f>
        <v>0</v>
      </c>
      <c r="Q272" s="29">
        <f t="array" ref="Q272">SUM(LARGE(I272:P272,{1,2,3,4,5}))</f>
        <v>30.149206208356276</v>
      </c>
      <c r="R272" s="30">
        <f>IFERROR(VLOOKUP(C272,kolo9!$C$6:$H$137,6,0),0)</f>
        <v>0</v>
      </c>
      <c r="S272" s="27">
        <f>IFERROR(VLOOKUP(C272,kolo10!$C$6:$H$134,6,0),0)</f>
        <v>0</v>
      </c>
      <c r="T272" s="27">
        <f>IFERROR(VLOOKUP(C272,kolo11!$C$6:$H$137,6,0),0)</f>
        <v>0</v>
      </c>
      <c r="U272" s="31">
        <f>IFERROR(VLOOKUP(C272,kolo12!$C$6:$H$137,6,0),0)</f>
        <v>0</v>
      </c>
      <c r="V272" s="31">
        <f>IFERROR(VLOOKUP(C272,kolo13!$C$6:$H$140,6,0),0)</f>
        <v>0</v>
      </c>
      <c r="W272" s="31">
        <f>IFERROR(VLOOKUP(C272,kolo14!$C$6:$H$131,6,0),0)</f>
        <v>0</v>
      </c>
      <c r="X272" s="31">
        <f>IFERROR(VLOOKUP(C272,kolo15!$C$6:$H$144,6,0),0)</f>
        <v>0</v>
      </c>
      <c r="Y272" s="32">
        <f>IFERROR(VLOOKUP(C272,kolo16!$C$6:$H$131,6,0),0)</f>
        <v>0</v>
      </c>
      <c r="Z272" s="33">
        <f t="array" ref="Z272">SUM(LARGE(R272:Y272,{1,2,3,4,5}))</f>
        <v>0</v>
      </c>
      <c r="AA272" s="30">
        <f>IFERROR(VLOOKUP(C272,kolo17!$C$6:$H$200,6,0),0)</f>
        <v>0</v>
      </c>
      <c r="AB272" s="27">
        <f>IFERROR(VLOOKUP(C272,kolo18!$C$6:$H$131,6,0),0)</f>
        <v>0</v>
      </c>
      <c r="AC272" s="27">
        <f>IFERROR(VLOOKUP(C272,kolo19!$C$6:$H$132,6,0),0)</f>
        <v>0</v>
      </c>
      <c r="AD272" s="31">
        <f>IFERROR(VLOOKUP(C272,kolo20!$C$6:$H$200,6,0),0)</f>
        <v>0</v>
      </c>
      <c r="AE272" s="31">
        <f>IFERROR(VLOOKUP(C272,kolo21!$C$6:$H$200,6,0),0)</f>
        <v>0</v>
      </c>
      <c r="AF272" s="31">
        <f>IFERROR(VLOOKUP(C272,kolo22!$C$6:$H$200,6,0),0)</f>
        <v>0</v>
      </c>
      <c r="AG272" s="31">
        <f>IFERROR(VLOOKUP(C272,kolo23!$C$6:$H$200,6,0),0)</f>
        <v>0</v>
      </c>
      <c r="AH272" s="32">
        <f>IFERROR(VLOOKUP(C272,kolo24!$C$6:$H$200,6,0),0)</f>
        <v>0</v>
      </c>
      <c r="AI272" s="33">
        <f t="array" ref="AI272">SUM(LARGE(AA272:AH272,{1,2,3,4,5}))</f>
        <v>0</v>
      </c>
      <c r="AJ272" s="30">
        <f>IFERROR(VLOOKUP(C272,kolo25!$C$6:$H$200,6,0),0)</f>
        <v>0</v>
      </c>
      <c r="AK272" s="27">
        <f>IFERROR(VLOOKUP(C272,kolo26!$C$6:$H$200,6,0),0)</f>
        <v>0</v>
      </c>
      <c r="AL272" s="27">
        <f>IFERROR(VLOOKUP(C272,kolo27!$C$6:$H$200,6,0),0)</f>
        <v>0</v>
      </c>
      <c r="AM272" s="31">
        <f>IFERROR(VLOOKUP(C272,kolo28!$C$6:$H$200,6,0),0)</f>
        <v>0</v>
      </c>
      <c r="AN272" s="31">
        <f>IFERROR(VLOOKUP(C272,kolo29!$C$6:$H$200,6,0),0)</f>
        <v>0</v>
      </c>
      <c r="AO272" s="31">
        <f>IFERROR(VLOOKUP(C272,kolo30!$C$6:$H$200,6,0),0)</f>
        <v>0</v>
      </c>
      <c r="AP272" s="31">
        <f>IFERROR(VLOOKUP(C272,kolo31!$C$6:$H$200,6,0),0)</f>
        <v>0</v>
      </c>
      <c r="AQ272" s="34">
        <f>IFERROR(VLOOKUP(C272,kolo32!$C$6:$H$200,6,0),0)</f>
        <v>0</v>
      </c>
      <c r="AR272" s="35">
        <f t="array" ref="AR272">SUM(LARGE(AJ272:AQ272,{1,2,3,4,5}))</f>
        <v>0</v>
      </c>
      <c r="AS272" s="36">
        <f>Q272+Z272+AI272+AR272</f>
        <v>30.149206208356276</v>
      </c>
    </row>
    <row r="273" spans="1:45" ht="20.399999999999999">
      <c r="A273" s="18">
        <f t="shared" si="7"/>
        <v>69</v>
      </c>
      <c r="B273" s="19" t="s">
        <v>49</v>
      </c>
      <c r="C273" s="20" t="str">
        <f>Popis!A229</f>
        <v>Sindičić Dario</v>
      </c>
      <c r="D273" s="21">
        <f>Popis!B229</f>
        <v>1995</v>
      </c>
      <c r="E273" s="22" t="str">
        <f>LEFT(F273)</f>
        <v>M</v>
      </c>
      <c r="F273" s="23" t="str">
        <f>Popis!E229</f>
        <v>MS</v>
      </c>
      <c r="G273" s="24" t="s">
        <v>50</v>
      </c>
      <c r="H273" s="25">
        <f>1 + COUNTIFS($AS$6:$AS$950,"&gt;" &amp;$AS273, $F$6:$F$950, $F273)</f>
        <v>13</v>
      </c>
      <c r="I273" s="26">
        <f>IFERROR(VLOOKUP(C273,kolo1!$C$6:$H$128,6,0),0)</f>
        <v>0</v>
      </c>
      <c r="J273" s="27">
        <f>IFERROR(VLOOKUP(C273,kolo2!$C$6:$H$200,6,0),0)</f>
        <v>0</v>
      </c>
      <c r="K273" s="27">
        <f>IFERROR(VLOOKUP(C273,kolo3!$C$6:$H$142,6,0),0)</f>
        <v>0</v>
      </c>
      <c r="L273" s="27">
        <f>IFERROR(VLOOKUP(C273,kolo4!$C$6:$H$147,6,0),0)</f>
        <v>0</v>
      </c>
      <c r="M273" s="27">
        <f>IFERROR(VLOOKUP(C273,kolo5!$C$6:$H$144,6,0),0)</f>
        <v>0</v>
      </c>
      <c r="N273" s="27">
        <f>IFERROR(VLOOKUP(C273,kolo6!$C$6:$H$141,6,0),0)</f>
        <v>0</v>
      </c>
      <c r="O273" s="27">
        <f>IFERROR(VLOOKUP(C273,kolo7!$C$6:$H$124,6,0),0)</f>
        <v>0</v>
      </c>
      <c r="P273" s="28">
        <f>IFERROR(VLOOKUP(C273,kolo8!$C$6:$H$132,6,0),0)</f>
        <v>0</v>
      </c>
      <c r="Q273" s="29">
        <f t="array" ref="Q273">SUM(LARGE(I273:P273,{1,2,3,4,5}))</f>
        <v>0</v>
      </c>
      <c r="R273" s="30">
        <f>IFERROR(VLOOKUP(C273,kolo9!$C$6:$H$137,6,0),0)</f>
        <v>0</v>
      </c>
      <c r="S273" s="27">
        <f>IFERROR(VLOOKUP(C273,kolo10!$C$6:$H$134,6,0),0)</f>
        <v>0</v>
      </c>
      <c r="T273" s="27">
        <f>IFERROR(VLOOKUP(C273,kolo11!$C$6:$H$137,6,0),0)</f>
        <v>0</v>
      </c>
      <c r="U273" s="31">
        <f>IFERROR(VLOOKUP(C273,kolo12!$C$6:$H$137,6,0),0)</f>
        <v>0</v>
      </c>
      <c r="V273" s="31">
        <f>IFERROR(VLOOKUP(C273,kolo13!$C$6:$H$140,6,0),0)</f>
        <v>0</v>
      </c>
      <c r="W273" s="31">
        <f>IFERROR(VLOOKUP(C273,kolo14!$C$6:$H$131,6,0),0)</f>
        <v>0</v>
      </c>
      <c r="X273" s="31">
        <f>IFERROR(VLOOKUP(C273,kolo15!$C$6:$H$144,6,0),0)</f>
        <v>0</v>
      </c>
      <c r="Y273" s="32">
        <f>IFERROR(VLOOKUP(C273,kolo16!$C$6:$H$131,6,0),0)</f>
        <v>0</v>
      </c>
      <c r="Z273" s="33">
        <f t="array" ref="Z273">SUM(LARGE(R273:Y273,{1,2,3,4,5}))</f>
        <v>0</v>
      </c>
      <c r="AA273" s="30">
        <f>IFERROR(VLOOKUP(C273,kolo17!$C$6:$H$200,6,0),0)</f>
        <v>52.290374533428817</v>
      </c>
      <c r="AB273" s="27">
        <f>IFERROR(VLOOKUP(C273,kolo18!$C$6:$H$131,6,0),0)</f>
        <v>0</v>
      </c>
      <c r="AC273" s="27">
        <f>IFERROR(VLOOKUP(C273,kolo19!$C$6:$H$132,6,0),0)</f>
        <v>0</v>
      </c>
      <c r="AD273" s="31">
        <f>IFERROR(VLOOKUP(C273,kolo20!$C$6:$H$200,6,0),0)</f>
        <v>0</v>
      </c>
      <c r="AE273" s="31">
        <f>IFERROR(VLOOKUP(C273,kolo21!$C$6:$H$200,6,0),0)</f>
        <v>0</v>
      </c>
      <c r="AF273" s="31">
        <f>IFERROR(VLOOKUP(C273,kolo22!$C$6:$H$200,6,0),0)</f>
        <v>0</v>
      </c>
      <c r="AG273" s="31">
        <f>IFERROR(VLOOKUP(C273,kolo23!$C$6:$H$200,6,0),0)</f>
        <v>0</v>
      </c>
      <c r="AH273" s="32">
        <f>IFERROR(VLOOKUP(C273,kolo24!$C$6:$H$200,6,0),0)</f>
        <v>0</v>
      </c>
      <c r="AI273" s="33">
        <f t="array" ref="AI273">SUM(LARGE(AA273:AH273,{1,2,3,4,5}))</f>
        <v>52.290374533428817</v>
      </c>
      <c r="AJ273" s="30">
        <f>IFERROR(VLOOKUP(C273,kolo25!$C$6:$H$200,6,0),0)</f>
        <v>0</v>
      </c>
      <c r="AK273" s="27">
        <f>IFERROR(VLOOKUP(C273,kolo26!$C$6:$H$200,6,0),0)</f>
        <v>0</v>
      </c>
      <c r="AL273" s="27">
        <f>IFERROR(VLOOKUP(C273,kolo27!$C$6:$H$200,6,0),0)</f>
        <v>0</v>
      </c>
      <c r="AM273" s="31">
        <f>IFERROR(VLOOKUP(C273,kolo28!$C$6:$H$200,6,0),0)</f>
        <v>0</v>
      </c>
      <c r="AN273" s="31">
        <f>IFERROR(VLOOKUP(C273,kolo29!$C$6:$H$200,6,0),0)</f>
        <v>0</v>
      </c>
      <c r="AO273" s="31">
        <f>IFERROR(VLOOKUP(C273,kolo30!$C$6:$H$200,6,0),0)</f>
        <v>0</v>
      </c>
      <c r="AP273" s="31">
        <f>IFERROR(VLOOKUP(C273,kolo31!$C$6:$H$200,6,0),0)</f>
        <v>0</v>
      </c>
      <c r="AQ273" s="34">
        <f>IFERROR(VLOOKUP(C273,kolo32!$C$6:$H$200,6,0),0)</f>
        <v>0</v>
      </c>
      <c r="AR273" s="35">
        <f t="array" ref="AR273">SUM(LARGE(AJ273:AQ273,{1,2,3,4,5}))</f>
        <v>0</v>
      </c>
      <c r="AS273" s="36">
        <f>Q273+Z273+AI273+AR273</f>
        <v>52.290374533428817</v>
      </c>
    </row>
    <row r="274" spans="1:45" ht="20.399999999999999" hidden="1">
      <c r="A274" s="18">
        <f t="shared" si="7"/>
        <v>88</v>
      </c>
      <c r="B274" s="19" t="s">
        <v>49</v>
      </c>
      <c r="C274" s="20" t="str">
        <f>Popis!A272</f>
        <v>Važić Milan</v>
      </c>
      <c r="D274" s="21">
        <f>Popis!B272</f>
        <v>1981</v>
      </c>
      <c r="E274" s="22" t="str">
        <f>LEFT(F274)</f>
        <v>M</v>
      </c>
      <c r="F274" s="23" t="str">
        <f>Popis!E272</f>
        <v>M40</v>
      </c>
      <c r="G274" s="24" t="s">
        <v>50</v>
      </c>
      <c r="H274" s="25">
        <f>1 + COUNTIFS($AS$6:$AS$950,"&gt;" &amp;$AS274, $F$6:$F$950, $F274)</f>
        <v>17</v>
      </c>
      <c r="I274" s="26">
        <f>IFERROR(VLOOKUP(C274,kolo1!$C$6:$H$128,6,0),0)</f>
        <v>0</v>
      </c>
      <c r="J274" s="27">
        <f>IFERROR(VLOOKUP(C274,kolo2!$C$6:$H$200,6,0),0)</f>
        <v>0</v>
      </c>
      <c r="K274" s="27">
        <f>IFERROR(VLOOKUP(C274,kolo3!$C$6:$H$142,6,0),0)</f>
        <v>0</v>
      </c>
      <c r="L274" s="27">
        <f>IFERROR(VLOOKUP(C274,kolo4!$C$6:$H$147,6,0),0)</f>
        <v>0</v>
      </c>
      <c r="M274" s="27">
        <f>IFERROR(VLOOKUP(C274,kolo5!$C$6:$H$144,6,0),0)</f>
        <v>0</v>
      </c>
      <c r="N274" s="27">
        <f>IFERROR(VLOOKUP(C274,kolo6!$C$6:$H$141,6,0),0)</f>
        <v>0</v>
      </c>
      <c r="O274" s="27">
        <f>IFERROR(VLOOKUP(C274,kolo7!$C$6:$H$124,6,0),0)</f>
        <v>0</v>
      </c>
      <c r="P274" s="28">
        <f>IFERROR(VLOOKUP(C274,kolo8!$C$6:$H$132,6,0),0)</f>
        <v>0</v>
      </c>
      <c r="Q274" s="29">
        <f t="array" ref="Q274">SUM(LARGE(I274:P274,{1,2,3,4,5}))</f>
        <v>0</v>
      </c>
      <c r="R274" s="30">
        <f>IFERROR(VLOOKUP(C274,kolo9!$C$6:$H$137,6,0),0)</f>
        <v>0</v>
      </c>
      <c r="S274" s="27">
        <f>IFERROR(VLOOKUP(C274,kolo10!$C$6:$H$134,6,0),0)</f>
        <v>0</v>
      </c>
      <c r="T274" s="27">
        <f>IFERROR(VLOOKUP(C274,kolo11!$C$6:$H$137,6,0),0)</f>
        <v>0</v>
      </c>
      <c r="U274" s="31">
        <f>IFERROR(VLOOKUP(C274,kolo12!$C$6:$H$137,6,0),0)</f>
        <v>0</v>
      </c>
      <c r="V274" s="31">
        <f>IFERROR(VLOOKUP(C274,kolo13!$C$6:$H$140,6,0),0)</f>
        <v>0</v>
      </c>
      <c r="W274" s="31">
        <f>IFERROR(VLOOKUP(C274,kolo14!$C$6:$H$131,6,0),0)</f>
        <v>0</v>
      </c>
      <c r="X274" s="31">
        <f>IFERROR(VLOOKUP(C274,kolo15!$C$6:$H$144,6,0),0)</f>
        <v>0</v>
      </c>
      <c r="Y274" s="32">
        <f>IFERROR(VLOOKUP(C274,kolo16!$C$6:$H$131,6,0),0)</f>
        <v>0</v>
      </c>
      <c r="Z274" s="33">
        <f t="array" ref="Z274">SUM(LARGE(R274:Y274,{1,2,3,4,5}))</f>
        <v>0</v>
      </c>
      <c r="AA274" s="30">
        <f>IFERROR(VLOOKUP(C274,kolo17!$C$6:$H$200,6,0),0)</f>
        <v>0</v>
      </c>
      <c r="AB274" s="27">
        <f>IFERROR(VLOOKUP(C274,kolo18!$C$6:$H$131,6,0),0)</f>
        <v>0</v>
      </c>
      <c r="AC274" s="27">
        <f>IFERROR(VLOOKUP(C274,kolo19!$C$6:$H$132,6,0),0)</f>
        <v>0</v>
      </c>
      <c r="AD274" s="31">
        <f>IFERROR(VLOOKUP(C274,kolo20!$C$6:$H$200,6,0),0)</f>
        <v>0</v>
      </c>
      <c r="AE274" s="31">
        <f>IFERROR(VLOOKUP(C274,kolo21!$C$6:$H$200,6,0),0)</f>
        <v>0</v>
      </c>
      <c r="AF274" s="31">
        <f>IFERROR(VLOOKUP(C274,kolo22!$C$6:$H$200,6,0),0)</f>
        <v>0</v>
      </c>
      <c r="AG274" s="31">
        <f>IFERROR(VLOOKUP(C274,kolo23!$C$6:$H$200,6,0),0)</f>
        <v>0</v>
      </c>
      <c r="AH274" s="32">
        <f>IFERROR(VLOOKUP(C274,kolo24!$C$6:$H$200,6,0),0)</f>
        <v>0</v>
      </c>
      <c r="AI274" s="33">
        <f t="array" ref="AI274">SUM(LARGE(AA274:AH274,{1,2,3,4,5}))</f>
        <v>0</v>
      </c>
      <c r="AJ274" s="30">
        <f>IFERROR(VLOOKUP(C274,kolo25!$C$6:$H$200,6,0),0)</f>
        <v>0</v>
      </c>
      <c r="AK274" s="27">
        <f>IFERROR(VLOOKUP(C274,kolo26!$C$6:$H$200,6,0),0)</f>
        <v>0</v>
      </c>
      <c r="AL274" s="27">
        <f>IFERROR(VLOOKUP(C274,kolo27!$C$6:$H$200,6,0),0)</f>
        <v>0</v>
      </c>
      <c r="AM274" s="31">
        <f>IFERROR(VLOOKUP(C274,kolo28!$C$6:$H$200,6,0),0)</f>
        <v>0</v>
      </c>
      <c r="AN274" s="31">
        <f>IFERROR(VLOOKUP(C274,kolo29!$C$6:$H$200,6,0),0)</f>
        <v>0</v>
      </c>
      <c r="AO274" s="31">
        <f>IFERROR(VLOOKUP(C274,kolo30!$C$6:$H$200,6,0),0)</f>
        <v>0</v>
      </c>
      <c r="AP274" s="31">
        <f>IFERROR(VLOOKUP(C274,kolo31!$C$6:$H$200,6,0),0)</f>
        <v>0</v>
      </c>
      <c r="AQ274" s="34">
        <f>IFERROR(VLOOKUP(C274,kolo32!$C$6:$H$200,6,0),0)</f>
        <v>0</v>
      </c>
      <c r="AR274" s="35">
        <f t="array" ref="AR274">SUM(LARGE(AJ274:AQ274,{1,2,3,4,5}))</f>
        <v>0</v>
      </c>
      <c r="AS274" s="36">
        <f>Q274+Z274+AI274+AR274</f>
        <v>0</v>
      </c>
    </row>
    <row r="275" spans="1:45" ht="20.399999999999999" hidden="1">
      <c r="A275" s="18">
        <f t="shared" si="7"/>
        <v>88</v>
      </c>
      <c r="B275" s="19" t="s">
        <v>49</v>
      </c>
      <c r="C275" s="20" t="str">
        <f>Popis!A273</f>
        <v>Vegi Saša</v>
      </c>
      <c r="D275" s="21">
        <f>Popis!B273</f>
        <v>1977</v>
      </c>
      <c r="E275" s="22" t="str">
        <f>LEFT(F275)</f>
        <v>M</v>
      </c>
      <c r="F275" s="23" t="str">
        <f>Popis!E273</f>
        <v>M40</v>
      </c>
      <c r="G275" s="24" t="s">
        <v>50</v>
      </c>
      <c r="H275" s="25">
        <f>1 + COUNTIFS($AS$6:$AS$950,"&gt;" &amp;$AS275, $F$6:$F$950, $F275)</f>
        <v>17</v>
      </c>
      <c r="I275" s="26">
        <f>IFERROR(VLOOKUP(C275,kolo1!$C$6:$H$128,6,0),0)</f>
        <v>0</v>
      </c>
      <c r="J275" s="27">
        <f>IFERROR(VLOOKUP(C275,kolo2!$C$6:$H$200,6,0),0)</f>
        <v>0</v>
      </c>
      <c r="K275" s="27">
        <f>IFERROR(VLOOKUP(C275,kolo3!$C$6:$H$142,6,0),0)</f>
        <v>0</v>
      </c>
      <c r="L275" s="27">
        <f>IFERROR(VLOOKUP(C275,kolo4!$C$6:$H$147,6,0),0)</f>
        <v>0</v>
      </c>
      <c r="M275" s="27">
        <f>IFERROR(VLOOKUP(C275,kolo5!$C$6:$H$144,6,0),0)</f>
        <v>0</v>
      </c>
      <c r="N275" s="27">
        <f>IFERROR(VLOOKUP(C275,kolo6!$C$6:$H$141,6,0),0)</f>
        <v>0</v>
      </c>
      <c r="O275" s="27">
        <f>IFERROR(VLOOKUP(C275,kolo7!$C$6:$H$124,6,0),0)</f>
        <v>0</v>
      </c>
      <c r="P275" s="28">
        <f>IFERROR(VLOOKUP(C275,kolo8!$C$6:$H$132,6,0),0)</f>
        <v>0</v>
      </c>
      <c r="Q275" s="29">
        <f t="array" ref="Q275">SUM(LARGE(I275:P275,{1,2,3,4,5}))</f>
        <v>0</v>
      </c>
      <c r="R275" s="30">
        <f>IFERROR(VLOOKUP(C275,kolo9!$C$6:$H$137,6,0),0)</f>
        <v>0</v>
      </c>
      <c r="S275" s="27">
        <f>IFERROR(VLOOKUP(C275,kolo10!$C$6:$H$134,6,0),0)</f>
        <v>0</v>
      </c>
      <c r="T275" s="27">
        <f>IFERROR(VLOOKUP(C275,kolo11!$C$6:$H$137,6,0),0)</f>
        <v>0</v>
      </c>
      <c r="U275" s="31">
        <f>IFERROR(VLOOKUP(C275,kolo12!$C$6:$H$137,6,0),0)</f>
        <v>0</v>
      </c>
      <c r="V275" s="31">
        <f>IFERROR(VLOOKUP(C275,kolo13!$C$6:$H$140,6,0),0)</f>
        <v>0</v>
      </c>
      <c r="W275" s="31">
        <f>IFERROR(VLOOKUP(C275,kolo14!$C$6:$H$131,6,0),0)</f>
        <v>0</v>
      </c>
      <c r="X275" s="31">
        <f>IFERROR(VLOOKUP(C275,kolo15!$C$6:$H$144,6,0),0)</f>
        <v>0</v>
      </c>
      <c r="Y275" s="32">
        <f>IFERROR(VLOOKUP(C275,kolo16!$C$6:$H$131,6,0),0)</f>
        <v>0</v>
      </c>
      <c r="Z275" s="33">
        <f t="array" ref="Z275">SUM(LARGE(R275:Y275,{1,2,3,4,5}))</f>
        <v>0</v>
      </c>
      <c r="AA275" s="30">
        <f>IFERROR(VLOOKUP(C275,kolo17!$C$6:$H$200,6,0),0)</f>
        <v>0</v>
      </c>
      <c r="AB275" s="27">
        <f>IFERROR(VLOOKUP(C275,kolo18!$C$6:$H$131,6,0),0)</f>
        <v>0</v>
      </c>
      <c r="AC275" s="27">
        <f>IFERROR(VLOOKUP(C275,kolo19!$C$6:$H$132,6,0),0)</f>
        <v>0</v>
      </c>
      <c r="AD275" s="31">
        <f>IFERROR(VLOOKUP(C275,kolo20!$C$6:$H$200,6,0),0)</f>
        <v>0</v>
      </c>
      <c r="AE275" s="31">
        <f>IFERROR(VLOOKUP(C275,kolo21!$C$6:$H$200,6,0),0)</f>
        <v>0</v>
      </c>
      <c r="AF275" s="31">
        <f>IFERROR(VLOOKUP(C275,kolo22!$C$6:$H$200,6,0),0)</f>
        <v>0</v>
      </c>
      <c r="AG275" s="31">
        <f>IFERROR(VLOOKUP(C275,kolo23!$C$6:$H$200,6,0),0)</f>
        <v>0</v>
      </c>
      <c r="AH275" s="32">
        <f>IFERROR(VLOOKUP(C275,kolo24!$C$6:$H$200,6,0),0)</f>
        <v>0</v>
      </c>
      <c r="AI275" s="33">
        <f t="array" ref="AI275">SUM(LARGE(AA275:AH275,{1,2,3,4,5}))</f>
        <v>0</v>
      </c>
      <c r="AJ275" s="30">
        <f>IFERROR(VLOOKUP(C275,kolo25!$C$6:$H$200,6,0),0)</f>
        <v>0</v>
      </c>
      <c r="AK275" s="27">
        <f>IFERROR(VLOOKUP(C275,kolo26!$C$6:$H$200,6,0),0)</f>
        <v>0</v>
      </c>
      <c r="AL275" s="27">
        <f>IFERROR(VLOOKUP(C275,kolo27!$C$6:$H$200,6,0),0)</f>
        <v>0</v>
      </c>
      <c r="AM275" s="31">
        <f>IFERROR(VLOOKUP(C275,kolo28!$C$6:$H$200,6,0),0)</f>
        <v>0</v>
      </c>
      <c r="AN275" s="31">
        <f>IFERROR(VLOOKUP(C275,kolo29!$C$6:$H$200,6,0),0)</f>
        <v>0</v>
      </c>
      <c r="AO275" s="31">
        <f>IFERROR(VLOOKUP(C275,kolo30!$C$6:$H$200,6,0),0)</f>
        <v>0</v>
      </c>
      <c r="AP275" s="31">
        <f>IFERROR(VLOOKUP(C275,kolo31!$C$6:$H$200,6,0),0)</f>
        <v>0</v>
      </c>
      <c r="AQ275" s="34">
        <f>IFERROR(VLOOKUP(C275,kolo32!$C$6:$H$200,6,0),0)</f>
        <v>0</v>
      </c>
      <c r="AR275" s="35">
        <f t="array" ref="AR275">SUM(LARGE(AJ275:AQ275,{1,2,3,4,5}))</f>
        <v>0</v>
      </c>
      <c r="AS275" s="36">
        <f>Q275+Z275+AI275+AR275</f>
        <v>0</v>
      </c>
    </row>
    <row r="276" spans="1:45" ht="20.399999999999999" hidden="1">
      <c r="A276" s="18">
        <f t="shared" si="7"/>
        <v>88</v>
      </c>
      <c r="B276" s="19" t="s">
        <v>49</v>
      </c>
      <c r="C276" s="20" t="str">
        <f>Popis!A274</f>
        <v>Velić Ivan</v>
      </c>
      <c r="D276" s="21">
        <f>Popis!B274</f>
        <v>1970</v>
      </c>
      <c r="E276" s="22" t="str">
        <f>LEFT(F276)</f>
        <v>M</v>
      </c>
      <c r="F276" s="23" t="str">
        <f>Popis!E274</f>
        <v>M50</v>
      </c>
      <c r="G276" s="24" t="s">
        <v>50</v>
      </c>
      <c r="H276" s="25">
        <f>1 + COUNTIFS($AS$6:$AS$950,"&gt;" &amp;$AS276, $F$6:$F$950, $F276)</f>
        <v>8</v>
      </c>
      <c r="I276" s="26">
        <f>IFERROR(VLOOKUP(C276,kolo1!$C$6:$H$128,6,0),0)</f>
        <v>0</v>
      </c>
      <c r="J276" s="27">
        <f>IFERROR(VLOOKUP(C276,kolo2!$C$6:$H$200,6,0),0)</f>
        <v>0</v>
      </c>
      <c r="K276" s="27">
        <f>IFERROR(VLOOKUP(C276,kolo3!$C$6:$H$142,6,0),0)</f>
        <v>0</v>
      </c>
      <c r="L276" s="27">
        <f>IFERROR(VLOOKUP(C276,kolo4!$C$6:$H$147,6,0),0)</f>
        <v>0</v>
      </c>
      <c r="M276" s="27">
        <f>IFERROR(VLOOKUP(C276,kolo5!$C$6:$H$144,6,0),0)</f>
        <v>0</v>
      </c>
      <c r="N276" s="27">
        <f>IFERROR(VLOOKUP(C276,kolo6!$C$6:$H$141,6,0),0)</f>
        <v>0</v>
      </c>
      <c r="O276" s="27">
        <f>IFERROR(VLOOKUP(C276,kolo7!$C$6:$H$124,6,0),0)</f>
        <v>0</v>
      </c>
      <c r="P276" s="28">
        <f>IFERROR(VLOOKUP(C276,kolo8!$C$6:$H$132,6,0),0)</f>
        <v>0</v>
      </c>
      <c r="Q276" s="29">
        <f t="array" ref="Q276">SUM(LARGE(I276:P276,{1,2,3,4,5}))</f>
        <v>0</v>
      </c>
      <c r="R276" s="30">
        <f>IFERROR(VLOOKUP(C276,kolo9!$C$6:$H$137,6,0),0)</f>
        <v>0</v>
      </c>
      <c r="S276" s="27">
        <f>IFERROR(VLOOKUP(C276,kolo10!$C$6:$H$134,6,0),0)</f>
        <v>0</v>
      </c>
      <c r="T276" s="27">
        <f>IFERROR(VLOOKUP(C276,kolo11!$C$6:$H$137,6,0),0)</f>
        <v>0</v>
      </c>
      <c r="U276" s="31">
        <f>IFERROR(VLOOKUP(C276,kolo12!$C$6:$H$137,6,0),0)</f>
        <v>0</v>
      </c>
      <c r="V276" s="31">
        <f>IFERROR(VLOOKUP(C276,kolo13!$C$6:$H$140,6,0),0)</f>
        <v>0</v>
      </c>
      <c r="W276" s="31">
        <f>IFERROR(VLOOKUP(C276,kolo14!$C$6:$H$131,6,0),0)</f>
        <v>0</v>
      </c>
      <c r="X276" s="31">
        <f>IFERROR(VLOOKUP(C276,kolo15!$C$6:$H$144,6,0),0)</f>
        <v>0</v>
      </c>
      <c r="Y276" s="32">
        <f>IFERROR(VLOOKUP(C276,kolo16!$C$6:$H$131,6,0),0)</f>
        <v>0</v>
      </c>
      <c r="Z276" s="33">
        <f t="array" ref="Z276">SUM(LARGE(R276:Y276,{1,2,3,4,5}))</f>
        <v>0</v>
      </c>
      <c r="AA276" s="30">
        <f>IFERROR(VLOOKUP(C276,kolo17!$C$6:$H$200,6,0),0)</f>
        <v>0</v>
      </c>
      <c r="AB276" s="27">
        <f>IFERROR(VLOOKUP(C276,kolo18!$C$6:$H$131,6,0),0)</f>
        <v>0</v>
      </c>
      <c r="AC276" s="27">
        <f>IFERROR(VLOOKUP(C276,kolo19!$C$6:$H$132,6,0),0)</f>
        <v>0</v>
      </c>
      <c r="AD276" s="31">
        <f>IFERROR(VLOOKUP(C276,kolo20!$C$6:$H$200,6,0),0)</f>
        <v>0</v>
      </c>
      <c r="AE276" s="31">
        <f>IFERROR(VLOOKUP(C276,kolo21!$C$6:$H$200,6,0),0)</f>
        <v>0</v>
      </c>
      <c r="AF276" s="31">
        <f>IFERROR(VLOOKUP(C276,kolo22!$C$6:$H$200,6,0),0)</f>
        <v>0</v>
      </c>
      <c r="AG276" s="31">
        <f>IFERROR(VLOOKUP(C276,kolo23!$C$6:$H$200,6,0),0)</f>
        <v>0</v>
      </c>
      <c r="AH276" s="32">
        <f>IFERROR(VLOOKUP(C276,kolo24!$C$6:$H$200,6,0),0)</f>
        <v>0</v>
      </c>
      <c r="AI276" s="33">
        <f t="array" ref="AI276">SUM(LARGE(AA276:AH276,{1,2,3,4,5}))</f>
        <v>0</v>
      </c>
      <c r="AJ276" s="30">
        <f>IFERROR(VLOOKUP(C276,kolo25!$C$6:$H$200,6,0),0)</f>
        <v>0</v>
      </c>
      <c r="AK276" s="27">
        <f>IFERROR(VLOOKUP(C276,kolo26!$C$6:$H$200,6,0),0)</f>
        <v>0</v>
      </c>
      <c r="AL276" s="27">
        <f>IFERROR(VLOOKUP(C276,kolo27!$C$6:$H$200,6,0),0)</f>
        <v>0</v>
      </c>
      <c r="AM276" s="31">
        <f>IFERROR(VLOOKUP(C276,kolo28!$C$6:$H$200,6,0),0)</f>
        <v>0</v>
      </c>
      <c r="AN276" s="31">
        <f>IFERROR(VLOOKUP(C276,kolo29!$C$6:$H$200,6,0),0)</f>
        <v>0</v>
      </c>
      <c r="AO276" s="31">
        <f>IFERROR(VLOOKUP(C276,kolo30!$C$6:$H$200,6,0),0)</f>
        <v>0</v>
      </c>
      <c r="AP276" s="31">
        <f>IFERROR(VLOOKUP(C276,kolo31!$C$6:$H$200,6,0),0)</f>
        <v>0</v>
      </c>
      <c r="AQ276" s="34">
        <f>IFERROR(VLOOKUP(C276,kolo32!$C$6:$H$200,6,0),0)</f>
        <v>0</v>
      </c>
      <c r="AR276" s="35">
        <f t="array" ref="AR276">SUM(LARGE(AJ276:AQ276,{1,2,3,4,5}))</f>
        <v>0</v>
      </c>
      <c r="AS276" s="36">
        <f>Q276+Z276+AI276+AR276</f>
        <v>0</v>
      </c>
    </row>
    <row r="277" spans="1:45" ht="20.399999999999999" hidden="1">
      <c r="A277" s="18">
        <f t="shared" si="7"/>
        <v>88</v>
      </c>
      <c r="B277" s="19" t="s">
        <v>49</v>
      </c>
      <c r="C277" s="20" t="str">
        <f>Popis!A275</f>
        <v>Vida Luka</v>
      </c>
      <c r="D277" s="21">
        <f>Popis!B275</f>
        <v>1988</v>
      </c>
      <c r="E277" s="22" t="str">
        <f>LEFT(F277)</f>
        <v>M</v>
      </c>
      <c r="F277" s="23" t="str">
        <f>Popis!E275</f>
        <v>MS</v>
      </c>
      <c r="G277" s="24" t="s">
        <v>50</v>
      </c>
      <c r="H277" s="25">
        <f>1 + COUNTIFS($AS$6:$AS$950,"&gt;" &amp;$AS277, $F$6:$F$950, $F277)</f>
        <v>16</v>
      </c>
      <c r="I277" s="26">
        <f>IFERROR(VLOOKUP(C277,kolo1!$C$6:$H$128,6,0),0)</f>
        <v>0</v>
      </c>
      <c r="J277" s="27">
        <f>IFERROR(VLOOKUP(C277,kolo2!$C$6:$H$200,6,0),0)</f>
        <v>0</v>
      </c>
      <c r="K277" s="27">
        <f>IFERROR(VLOOKUP(C277,kolo3!$C$6:$H$142,6,0),0)</f>
        <v>0</v>
      </c>
      <c r="L277" s="27">
        <f>IFERROR(VLOOKUP(C277,kolo4!$C$6:$H$147,6,0),0)</f>
        <v>0</v>
      </c>
      <c r="M277" s="27">
        <f>IFERROR(VLOOKUP(C277,kolo5!$C$6:$H$144,6,0),0)</f>
        <v>0</v>
      </c>
      <c r="N277" s="27">
        <f>IFERROR(VLOOKUP(C277,kolo6!$C$6:$H$141,6,0),0)</f>
        <v>0</v>
      </c>
      <c r="O277" s="27">
        <f>IFERROR(VLOOKUP(C277,kolo7!$C$6:$H$124,6,0),0)</f>
        <v>0</v>
      </c>
      <c r="P277" s="28">
        <f>IFERROR(VLOOKUP(C277,kolo8!$C$6:$H$132,6,0),0)</f>
        <v>0</v>
      </c>
      <c r="Q277" s="29">
        <f t="array" ref="Q277">SUM(LARGE(I277:P277,{1,2,3,4,5}))</f>
        <v>0</v>
      </c>
      <c r="R277" s="30">
        <f>IFERROR(VLOOKUP(C277,kolo9!$C$6:$H$137,6,0),0)</f>
        <v>0</v>
      </c>
      <c r="S277" s="27">
        <f>IFERROR(VLOOKUP(C277,kolo10!$C$6:$H$134,6,0),0)</f>
        <v>0</v>
      </c>
      <c r="T277" s="27">
        <f>IFERROR(VLOOKUP(C277,kolo11!$C$6:$H$137,6,0),0)</f>
        <v>0</v>
      </c>
      <c r="U277" s="31">
        <f>IFERROR(VLOOKUP(C277,kolo12!$C$6:$H$137,6,0),0)</f>
        <v>0</v>
      </c>
      <c r="V277" s="31">
        <f>IFERROR(VLOOKUP(C277,kolo13!$C$6:$H$140,6,0),0)</f>
        <v>0</v>
      </c>
      <c r="W277" s="31">
        <f>IFERROR(VLOOKUP(C277,kolo14!$C$6:$H$131,6,0),0)</f>
        <v>0</v>
      </c>
      <c r="X277" s="31">
        <f>IFERROR(VLOOKUP(C277,kolo15!$C$6:$H$144,6,0),0)</f>
        <v>0</v>
      </c>
      <c r="Y277" s="32">
        <f>IFERROR(VLOOKUP(C277,kolo16!$C$6:$H$131,6,0),0)</f>
        <v>0</v>
      </c>
      <c r="Z277" s="33">
        <f t="array" ref="Z277">SUM(LARGE(R277:Y277,{1,2,3,4,5}))</f>
        <v>0</v>
      </c>
      <c r="AA277" s="30">
        <f>IFERROR(VLOOKUP(C277,kolo17!$C$6:$H$200,6,0),0)</f>
        <v>0</v>
      </c>
      <c r="AB277" s="27">
        <f>IFERROR(VLOOKUP(C277,kolo18!$C$6:$H$131,6,0),0)</f>
        <v>0</v>
      </c>
      <c r="AC277" s="27">
        <f>IFERROR(VLOOKUP(C277,kolo19!$C$6:$H$132,6,0),0)</f>
        <v>0</v>
      </c>
      <c r="AD277" s="31">
        <f>IFERROR(VLOOKUP(C277,kolo20!$C$6:$H$200,6,0),0)</f>
        <v>0</v>
      </c>
      <c r="AE277" s="31">
        <f>IFERROR(VLOOKUP(C277,kolo21!$C$6:$H$200,6,0),0)</f>
        <v>0</v>
      </c>
      <c r="AF277" s="31">
        <f>IFERROR(VLOOKUP(C277,kolo22!$C$6:$H$200,6,0),0)</f>
        <v>0</v>
      </c>
      <c r="AG277" s="31">
        <f>IFERROR(VLOOKUP(C277,kolo23!$C$6:$H$200,6,0),0)</f>
        <v>0</v>
      </c>
      <c r="AH277" s="32">
        <f>IFERROR(VLOOKUP(C277,kolo24!$C$6:$H$200,6,0),0)</f>
        <v>0</v>
      </c>
      <c r="AI277" s="33">
        <f t="array" ref="AI277">SUM(LARGE(AA277:AH277,{1,2,3,4,5}))</f>
        <v>0</v>
      </c>
      <c r="AJ277" s="30">
        <f>IFERROR(VLOOKUP(C277,kolo25!$C$6:$H$200,6,0),0)</f>
        <v>0</v>
      </c>
      <c r="AK277" s="27">
        <f>IFERROR(VLOOKUP(C277,kolo26!$C$6:$H$200,6,0),0)</f>
        <v>0</v>
      </c>
      <c r="AL277" s="27">
        <f>IFERROR(VLOOKUP(C277,kolo27!$C$6:$H$200,6,0),0)</f>
        <v>0</v>
      </c>
      <c r="AM277" s="31">
        <f>IFERROR(VLOOKUP(C277,kolo28!$C$6:$H$200,6,0),0)</f>
        <v>0</v>
      </c>
      <c r="AN277" s="31">
        <f>IFERROR(VLOOKUP(C277,kolo29!$C$6:$H$200,6,0),0)</f>
        <v>0</v>
      </c>
      <c r="AO277" s="31">
        <f>IFERROR(VLOOKUP(C277,kolo30!$C$6:$H$200,6,0),0)</f>
        <v>0</v>
      </c>
      <c r="AP277" s="31">
        <f>IFERROR(VLOOKUP(C277,kolo31!$C$6:$H$200,6,0),0)</f>
        <v>0</v>
      </c>
      <c r="AQ277" s="34">
        <f>IFERROR(VLOOKUP(C277,kolo32!$C$6:$H$200,6,0),0)</f>
        <v>0</v>
      </c>
      <c r="AR277" s="35">
        <f t="array" ref="AR277">SUM(LARGE(AJ277:AQ277,{1,2,3,4,5}))</f>
        <v>0</v>
      </c>
      <c r="AS277" s="36">
        <f>Q277+Z277+AI277+AR277</f>
        <v>0</v>
      </c>
    </row>
    <row r="278" spans="1:45" ht="20.399999999999999">
      <c r="A278" s="18">
        <f t="shared" si="7"/>
        <v>70</v>
      </c>
      <c r="B278" s="19" t="s">
        <v>49</v>
      </c>
      <c r="C278" s="20" t="str">
        <f>Popis!A298</f>
        <v>Horvat Vedran</v>
      </c>
      <c r="D278" s="21">
        <f>Popis!B298</f>
        <v>1973</v>
      </c>
      <c r="E278" s="22" t="str">
        <f>LEFT(F278)</f>
        <v>M</v>
      </c>
      <c r="F278" s="23" t="str">
        <f>Popis!E298</f>
        <v>M45</v>
      </c>
      <c r="G278" s="24" t="s">
        <v>50</v>
      </c>
      <c r="H278" s="25">
        <f>1 + COUNTIFS($AS$6:$AS$950,"&gt;" &amp;$AS278, $F$6:$F$950, $F278)</f>
        <v>14</v>
      </c>
      <c r="I278" s="26">
        <f>IFERROR(VLOOKUP(C278,kolo1!$C$6:$H$128,6,0),0)</f>
        <v>0</v>
      </c>
      <c r="J278" s="27">
        <f>IFERROR(VLOOKUP(C278,kolo2!$C$6:$H$200,6,0),0)</f>
        <v>0</v>
      </c>
      <c r="K278" s="27">
        <f>IFERROR(VLOOKUP(C278,kolo3!$C$6:$H$142,6,0),0)</f>
        <v>0</v>
      </c>
      <c r="L278" s="27">
        <f>IFERROR(VLOOKUP(C278,kolo4!$C$6:$H$147,6,0),0)</f>
        <v>0</v>
      </c>
      <c r="M278" s="27">
        <f>IFERROR(VLOOKUP(C278,kolo5!$C$6:$H$144,6,0),0)</f>
        <v>0</v>
      </c>
      <c r="N278" s="27">
        <f>IFERROR(VLOOKUP(C278,kolo6!$C$6:$H$141,6,0),0)</f>
        <v>0</v>
      </c>
      <c r="O278" s="27">
        <f>IFERROR(VLOOKUP(C278,kolo7!$C$6:$H$124,6,0),0)</f>
        <v>0</v>
      </c>
      <c r="P278" s="28">
        <f>IFERROR(VLOOKUP(C278,kolo8!$C$6:$H$132,6,0),0)</f>
        <v>0</v>
      </c>
      <c r="Q278" s="29">
        <f t="array" ref="Q278">SUM(LARGE(I278:P278,{1,2,3,4,5}))</f>
        <v>0</v>
      </c>
      <c r="R278" s="30">
        <f>IFERROR(VLOOKUP(C278,kolo9!$C$6:$H$137,6,0),0)</f>
        <v>0</v>
      </c>
      <c r="S278" s="27">
        <f>IFERROR(VLOOKUP(C278,kolo10!$C$6:$H$134,6,0),0)</f>
        <v>0</v>
      </c>
      <c r="T278" s="27">
        <f>IFERROR(VLOOKUP(C278,kolo11!$C$6:$H$137,6,0),0)</f>
        <v>0</v>
      </c>
      <c r="U278" s="31">
        <f>IFERROR(VLOOKUP(C278,kolo12!$C$6:$H$137,6,0),0)</f>
        <v>0</v>
      </c>
      <c r="V278" s="31">
        <f>IFERROR(VLOOKUP(C278,kolo13!$C$6:$H$140,6,0),0)</f>
        <v>25.568733900573221</v>
      </c>
      <c r="W278" s="31">
        <f>IFERROR(VLOOKUP(C278,kolo14!$C$6:$H$131,6,0),0)</f>
        <v>0</v>
      </c>
      <c r="X278" s="31">
        <f>IFERROR(VLOOKUP(C278,kolo15!$C$6:$H$144,6,0),0)</f>
        <v>0</v>
      </c>
      <c r="Y278" s="32">
        <f>IFERROR(VLOOKUP(C278,kolo16!$C$6:$H$131,6,0),0)</f>
        <v>25.981959271839401</v>
      </c>
      <c r="Z278" s="33">
        <f t="array" ref="Z278">SUM(LARGE(R278:Y278,{1,2,3,4,5}))</f>
        <v>51.550693172412622</v>
      </c>
      <c r="AA278" s="30">
        <f>IFERROR(VLOOKUP(C278,kolo17!$C$6:$H$200,6,0),0)</f>
        <v>0</v>
      </c>
      <c r="AB278" s="27">
        <f>IFERROR(VLOOKUP(C278,kolo18!$C$6:$H$131,6,0),0)</f>
        <v>0</v>
      </c>
      <c r="AC278" s="27">
        <f>IFERROR(VLOOKUP(C278,kolo19!$C$6:$H$132,6,0),0)</f>
        <v>0</v>
      </c>
      <c r="AD278" s="31">
        <f>IFERROR(VLOOKUP(C278,kolo20!$C$6:$H$200,6,0),0)</f>
        <v>0</v>
      </c>
      <c r="AE278" s="31">
        <f>IFERROR(VLOOKUP(C278,kolo21!$C$6:$H$200,6,0),0)</f>
        <v>0</v>
      </c>
      <c r="AF278" s="31">
        <f>IFERROR(VLOOKUP(C278,kolo22!$C$6:$H$200,6,0),0)</f>
        <v>0</v>
      </c>
      <c r="AG278" s="31">
        <f>IFERROR(VLOOKUP(C278,kolo23!$C$6:$H$200,6,0),0)</f>
        <v>0</v>
      </c>
      <c r="AH278" s="32">
        <f>IFERROR(VLOOKUP(C278,kolo24!$C$6:$H$200,6,0),0)</f>
        <v>0</v>
      </c>
      <c r="AI278" s="33">
        <f t="array" ref="AI278">SUM(LARGE(AA278:AH278,{1,2,3,4,5}))</f>
        <v>0</v>
      </c>
      <c r="AJ278" s="30">
        <f>IFERROR(VLOOKUP(C278,kolo25!$C$6:$H$200,6,0),0)</f>
        <v>0</v>
      </c>
      <c r="AK278" s="27">
        <f>IFERROR(VLOOKUP(C278,kolo26!$C$6:$H$200,6,0),0)</f>
        <v>0</v>
      </c>
      <c r="AL278" s="27">
        <f>IFERROR(VLOOKUP(C278,kolo27!$C$6:$H$200,6,0),0)</f>
        <v>0</v>
      </c>
      <c r="AM278" s="31">
        <f>IFERROR(VLOOKUP(C278,kolo28!$C$6:$H$200,6,0),0)</f>
        <v>0</v>
      </c>
      <c r="AN278" s="31">
        <f>IFERROR(VLOOKUP(C278,kolo29!$C$6:$H$200,6,0),0)</f>
        <v>0</v>
      </c>
      <c r="AO278" s="31">
        <f>IFERROR(VLOOKUP(C278,kolo30!$C$6:$H$200,6,0),0)</f>
        <v>0</v>
      </c>
      <c r="AP278" s="31">
        <f>IFERROR(VLOOKUP(C278,kolo31!$C$6:$H$200,6,0),0)</f>
        <v>0</v>
      </c>
      <c r="AQ278" s="34">
        <f>IFERROR(VLOOKUP(C278,kolo32!$C$6:$H$200,6,0),0)</f>
        <v>0</v>
      </c>
      <c r="AR278" s="35">
        <f t="array" ref="AR278">SUM(LARGE(AJ278:AQ278,{1,2,3,4,5}))</f>
        <v>0</v>
      </c>
      <c r="AS278" s="36">
        <f>Q278+Z278+AI278+AR278</f>
        <v>51.550693172412622</v>
      </c>
    </row>
    <row r="279" spans="1:45" ht="20.399999999999999">
      <c r="A279" s="18">
        <f t="shared" si="7"/>
        <v>71</v>
      </c>
      <c r="B279" s="19" t="s">
        <v>49</v>
      </c>
      <c r="C279" s="20" t="str">
        <f>Popis!A164</f>
        <v>Majić Mladen</v>
      </c>
      <c r="D279" s="21">
        <f>Popis!B164</f>
        <v>1971</v>
      </c>
      <c r="E279" s="22" t="str">
        <f>LEFT(F279)</f>
        <v>M</v>
      </c>
      <c r="F279" s="23" t="str">
        <f>Popis!E164</f>
        <v>M50</v>
      </c>
      <c r="G279" s="24" t="s">
        <v>50</v>
      </c>
      <c r="H279" s="25">
        <f>1 + COUNTIFS($AS$6:$AS$950,"&gt;" &amp;$AS279, $F$6:$F$950, $F279)</f>
        <v>7</v>
      </c>
      <c r="I279" s="26">
        <f>IFERROR(VLOOKUP(C279,kolo1!$C$6:$H$128,6,0),0)</f>
        <v>0</v>
      </c>
      <c r="J279" s="27">
        <f>IFERROR(VLOOKUP(C279,kolo2!$C$6:$H$200,6,0),0)</f>
        <v>47.146209570451987</v>
      </c>
      <c r="K279" s="27">
        <f>IFERROR(VLOOKUP(C279,kolo3!$C$6:$H$142,6,0),0)</f>
        <v>0</v>
      </c>
      <c r="L279" s="27">
        <f>IFERROR(VLOOKUP(C279,kolo4!$C$6:$H$147,6,0),0)</f>
        <v>0</v>
      </c>
      <c r="M279" s="27">
        <f>IFERROR(VLOOKUP(C279,kolo5!$C$6:$H$144,6,0),0)</f>
        <v>0</v>
      </c>
      <c r="N279" s="27">
        <f>IFERROR(VLOOKUP(C279,kolo6!$C$6:$H$141,6,0),0)</f>
        <v>0</v>
      </c>
      <c r="O279" s="27">
        <f>IFERROR(VLOOKUP(C279,kolo7!$C$6:$H$124,6,0),0)</f>
        <v>0</v>
      </c>
      <c r="P279" s="28">
        <f>IFERROR(VLOOKUP(C279,kolo8!$C$6:$H$132,6,0),0)</f>
        <v>0</v>
      </c>
      <c r="Q279" s="29">
        <f t="array" ref="Q279">SUM(LARGE(I279:P279,{1,2,3,4,5}))</f>
        <v>47.146209570451987</v>
      </c>
      <c r="R279" s="30">
        <f>IFERROR(VLOOKUP(C279,kolo9!$C$6:$H$137,6,0),0)</f>
        <v>0</v>
      </c>
      <c r="S279" s="27">
        <f>IFERROR(VLOOKUP(C279,kolo10!$C$6:$H$134,6,0),0)</f>
        <v>0</v>
      </c>
      <c r="T279" s="27">
        <f>IFERROR(VLOOKUP(C279,kolo11!$C$6:$H$137,6,0),0)</f>
        <v>0</v>
      </c>
      <c r="U279" s="31">
        <f>IFERROR(VLOOKUP(C279,kolo12!$C$6:$H$137,6,0),0)</f>
        <v>0</v>
      </c>
      <c r="V279" s="31">
        <f>IFERROR(VLOOKUP(C279,kolo13!$C$6:$H$140,6,0),0)</f>
        <v>0</v>
      </c>
      <c r="W279" s="31">
        <f>IFERROR(VLOOKUP(C279,kolo14!$C$6:$H$131,6,0),0)</f>
        <v>0</v>
      </c>
      <c r="X279" s="31">
        <f>IFERROR(VLOOKUP(C279,kolo15!$C$6:$H$144,6,0),0)</f>
        <v>0</v>
      </c>
      <c r="Y279" s="32">
        <f>IFERROR(VLOOKUP(C279,kolo16!$C$6:$H$131,6,0),0)</f>
        <v>0</v>
      </c>
      <c r="Z279" s="33">
        <f t="array" ref="Z279">SUM(LARGE(R279:Y279,{1,2,3,4,5}))</f>
        <v>0</v>
      </c>
      <c r="AA279" s="30">
        <f>IFERROR(VLOOKUP(C279,kolo17!$C$6:$H$200,6,0),0)</f>
        <v>0</v>
      </c>
      <c r="AB279" s="27">
        <f>IFERROR(VLOOKUP(C279,kolo18!$C$6:$H$131,6,0),0)</f>
        <v>0</v>
      </c>
      <c r="AC279" s="27">
        <f>IFERROR(VLOOKUP(C279,kolo19!$C$6:$H$132,6,0),0)</f>
        <v>0</v>
      </c>
      <c r="AD279" s="31">
        <f>IFERROR(VLOOKUP(C279,kolo20!$C$6:$H$200,6,0),0)</f>
        <v>0</v>
      </c>
      <c r="AE279" s="31">
        <f>IFERROR(VLOOKUP(C279,kolo21!$C$6:$H$200,6,0),0)</f>
        <v>0</v>
      </c>
      <c r="AF279" s="31">
        <f>IFERROR(VLOOKUP(C279,kolo22!$C$6:$H$200,6,0),0)</f>
        <v>0</v>
      </c>
      <c r="AG279" s="31">
        <f>IFERROR(VLOOKUP(C279,kolo23!$C$6:$H$200,6,0),0)</f>
        <v>0</v>
      </c>
      <c r="AH279" s="32">
        <f>IFERROR(VLOOKUP(C279,kolo24!$C$6:$H$200,6,0),0)</f>
        <v>0</v>
      </c>
      <c r="AI279" s="33">
        <f t="array" ref="AI279">SUM(LARGE(AA279:AH279,{1,2,3,4,5}))</f>
        <v>0</v>
      </c>
      <c r="AJ279" s="30">
        <f>IFERROR(VLOOKUP(C279,kolo25!$C$6:$H$200,6,0),0)</f>
        <v>0</v>
      </c>
      <c r="AK279" s="27">
        <f>IFERROR(VLOOKUP(C279,kolo26!$C$6:$H$200,6,0),0)</f>
        <v>0</v>
      </c>
      <c r="AL279" s="27">
        <f>IFERROR(VLOOKUP(C279,kolo27!$C$6:$H$200,6,0),0)</f>
        <v>0</v>
      </c>
      <c r="AM279" s="31">
        <f>IFERROR(VLOOKUP(C279,kolo28!$C$6:$H$200,6,0),0)</f>
        <v>0</v>
      </c>
      <c r="AN279" s="31">
        <f>IFERROR(VLOOKUP(C279,kolo29!$C$6:$H$200,6,0),0)</f>
        <v>0</v>
      </c>
      <c r="AO279" s="31">
        <f>IFERROR(VLOOKUP(C279,kolo30!$C$6:$H$200,6,0),0)</f>
        <v>0</v>
      </c>
      <c r="AP279" s="31">
        <f>IFERROR(VLOOKUP(C279,kolo31!$C$6:$H$200,6,0),0)</f>
        <v>0</v>
      </c>
      <c r="AQ279" s="34">
        <f>IFERROR(VLOOKUP(C279,kolo32!$C$6:$H$200,6,0),0)</f>
        <v>0</v>
      </c>
      <c r="AR279" s="35">
        <f t="array" ref="AR279">SUM(LARGE(AJ279:AQ279,{1,2,3,4,5}))</f>
        <v>0</v>
      </c>
      <c r="AS279" s="36">
        <f>Q279+Z279+AI279+AR279</f>
        <v>47.146209570451987</v>
      </c>
    </row>
    <row r="280" spans="1:45" ht="20.399999999999999" hidden="1">
      <c r="A280" s="18">
        <f t="shared" si="7"/>
        <v>88</v>
      </c>
      <c r="B280" s="19" t="s">
        <v>49</v>
      </c>
      <c r="C280" s="20" t="str">
        <f>Popis!A278</f>
        <v>Vincelj Zoran</v>
      </c>
      <c r="D280" s="21">
        <f>Popis!B278</f>
        <v>0</v>
      </c>
      <c r="E280" s="22" t="str">
        <f>LEFT(F280)</f>
        <v>M</v>
      </c>
      <c r="F280" s="23" t="str">
        <f>Popis!E278</f>
        <v>Mun</v>
      </c>
      <c r="G280" s="24" t="s">
        <v>50</v>
      </c>
      <c r="H280" s="25">
        <f>1 + COUNTIFS($AS$6:$AS$950,"&gt;" &amp;$AS280, $F$6:$F$950, $F280)</f>
        <v>8</v>
      </c>
      <c r="I280" s="26">
        <f>IFERROR(VLOOKUP(C280,kolo1!$C$6:$H$128,6,0),0)</f>
        <v>0</v>
      </c>
      <c r="J280" s="27">
        <f>IFERROR(VLOOKUP(C280,kolo2!$C$6:$H$200,6,0),0)</f>
        <v>0</v>
      </c>
      <c r="K280" s="27">
        <f>IFERROR(VLOOKUP(C280,kolo3!$C$6:$H$142,6,0),0)</f>
        <v>0</v>
      </c>
      <c r="L280" s="27">
        <f>IFERROR(VLOOKUP(C280,kolo4!$C$6:$H$147,6,0),0)</f>
        <v>0</v>
      </c>
      <c r="M280" s="27">
        <f>IFERROR(VLOOKUP(C280,kolo5!$C$6:$H$144,6,0),0)</f>
        <v>0</v>
      </c>
      <c r="N280" s="27">
        <f>IFERROR(VLOOKUP(C280,kolo6!$C$6:$H$141,6,0),0)</f>
        <v>0</v>
      </c>
      <c r="O280" s="27">
        <f>IFERROR(VLOOKUP(C280,kolo7!$C$6:$H$124,6,0),0)</f>
        <v>0</v>
      </c>
      <c r="P280" s="28">
        <f>IFERROR(VLOOKUP(C280,kolo8!$C$6:$H$132,6,0),0)</f>
        <v>0</v>
      </c>
      <c r="Q280" s="29">
        <f t="array" ref="Q280">SUM(LARGE(I280:P280,{1,2,3,4,5}))</f>
        <v>0</v>
      </c>
      <c r="R280" s="30">
        <f>IFERROR(VLOOKUP(C280,kolo9!$C$6:$H$137,6,0),0)</f>
        <v>0</v>
      </c>
      <c r="S280" s="27">
        <f>IFERROR(VLOOKUP(C280,kolo10!$C$6:$H$134,6,0),0)</f>
        <v>0</v>
      </c>
      <c r="T280" s="27">
        <f>IFERROR(VLOOKUP(C280,kolo11!$C$6:$H$137,6,0),0)</f>
        <v>0</v>
      </c>
      <c r="U280" s="31">
        <f>IFERROR(VLOOKUP(C280,kolo12!$C$6:$H$137,6,0),0)</f>
        <v>0</v>
      </c>
      <c r="V280" s="31">
        <f>IFERROR(VLOOKUP(C280,kolo13!$C$6:$H$140,6,0),0)</f>
        <v>0</v>
      </c>
      <c r="W280" s="31">
        <f>IFERROR(VLOOKUP(C280,kolo14!$C$6:$H$131,6,0),0)</f>
        <v>0</v>
      </c>
      <c r="X280" s="31">
        <f>IFERROR(VLOOKUP(C280,kolo15!$C$6:$H$144,6,0),0)</f>
        <v>0</v>
      </c>
      <c r="Y280" s="32">
        <f>IFERROR(VLOOKUP(C280,kolo16!$C$6:$H$131,6,0),0)</f>
        <v>0</v>
      </c>
      <c r="Z280" s="33">
        <f t="array" ref="Z280">SUM(LARGE(R280:Y280,{1,2,3,4,5}))</f>
        <v>0</v>
      </c>
      <c r="AA280" s="30">
        <f>IFERROR(VLOOKUP(C280,kolo17!$C$6:$H$200,6,0),0)</f>
        <v>0</v>
      </c>
      <c r="AB280" s="27">
        <f>IFERROR(VLOOKUP(C280,kolo18!$C$6:$H$131,6,0),0)</f>
        <v>0</v>
      </c>
      <c r="AC280" s="27">
        <f>IFERROR(VLOOKUP(C280,kolo19!$C$6:$H$132,6,0),0)</f>
        <v>0</v>
      </c>
      <c r="AD280" s="31">
        <f>IFERROR(VLOOKUP(C280,kolo20!$C$6:$H$200,6,0),0)</f>
        <v>0</v>
      </c>
      <c r="AE280" s="31">
        <f>IFERROR(VLOOKUP(C280,kolo21!$C$6:$H$200,6,0),0)</f>
        <v>0</v>
      </c>
      <c r="AF280" s="31">
        <f>IFERROR(VLOOKUP(C280,kolo22!$C$6:$H$200,6,0),0)</f>
        <v>0</v>
      </c>
      <c r="AG280" s="31">
        <f>IFERROR(VLOOKUP(C280,kolo23!$C$6:$H$200,6,0),0)</f>
        <v>0</v>
      </c>
      <c r="AH280" s="32">
        <f>IFERROR(VLOOKUP(C280,kolo24!$C$6:$H$200,6,0),0)</f>
        <v>0</v>
      </c>
      <c r="AI280" s="33">
        <f t="array" ref="AI280">SUM(LARGE(AA280:AH280,{1,2,3,4,5}))</f>
        <v>0</v>
      </c>
      <c r="AJ280" s="30">
        <f>IFERROR(VLOOKUP(C280,kolo25!$C$6:$H$200,6,0),0)</f>
        <v>0</v>
      </c>
      <c r="AK280" s="27">
        <f>IFERROR(VLOOKUP(C280,kolo26!$C$6:$H$200,6,0),0)</f>
        <v>0</v>
      </c>
      <c r="AL280" s="27">
        <f>IFERROR(VLOOKUP(C280,kolo27!$C$6:$H$200,6,0),0)</f>
        <v>0</v>
      </c>
      <c r="AM280" s="31">
        <f>IFERROR(VLOOKUP(C280,kolo28!$C$6:$H$200,6,0),0)</f>
        <v>0</v>
      </c>
      <c r="AN280" s="31">
        <f>IFERROR(VLOOKUP(C280,kolo29!$C$6:$H$200,6,0),0)</f>
        <v>0</v>
      </c>
      <c r="AO280" s="31">
        <f>IFERROR(VLOOKUP(C280,kolo30!$C$6:$H$200,6,0),0)</f>
        <v>0</v>
      </c>
      <c r="AP280" s="31">
        <f>IFERROR(VLOOKUP(C280,kolo31!$C$6:$H$200,6,0),0)</f>
        <v>0</v>
      </c>
      <c r="AQ280" s="34">
        <f>IFERROR(VLOOKUP(C280,kolo32!$C$6:$H$200,6,0),0)</f>
        <v>0</v>
      </c>
      <c r="AR280" s="35">
        <f t="array" ref="AR280">SUM(LARGE(AJ280:AQ280,{1,2,3,4,5}))</f>
        <v>0</v>
      </c>
      <c r="AS280" s="36">
        <f>Q280+Z280+AI280+AR280</f>
        <v>0</v>
      </c>
    </row>
    <row r="281" spans="1:45" ht="20.399999999999999" hidden="1">
      <c r="A281" s="18">
        <f t="shared" si="7"/>
        <v>88</v>
      </c>
      <c r="B281" s="19" t="s">
        <v>49</v>
      </c>
      <c r="C281" s="20" t="str">
        <f>Popis!A279</f>
        <v>Vitenberg Ivan</v>
      </c>
      <c r="D281" s="21">
        <f>Popis!B279</f>
        <v>1988</v>
      </c>
      <c r="E281" s="22" t="str">
        <f>LEFT(F281)</f>
        <v>M</v>
      </c>
      <c r="F281" s="23" t="str">
        <f>Popis!E279</f>
        <v>MS</v>
      </c>
      <c r="G281" s="24" t="s">
        <v>50</v>
      </c>
      <c r="H281" s="25">
        <f>1 + COUNTIFS($AS$6:$AS$950,"&gt;" &amp;$AS281, $F$6:$F$950, $F281)</f>
        <v>16</v>
      </c>
      <c r="I281" s="26">
        <f>IFERROR(VLOOKUP(C281,kolo1!$C$6:$H$128,6,0),0)</f>
        <v>0</v>
      </c>
      <c r="J281" s="27">
        <f>IFERROR(VLOOKUP(C281,kolo2!$C$6:$H$200,6,0),0)</f>
        <v>0</v>
      </c>
      <c r="K281" s="27">
        <f>IFERROR(VLOOKUP(C281,kolo3!$C$6:$H$142,6,0),0)</f>
        <v>0</v>
      </c>
      <c r="L281" s="27">
        <f>IFERROR(VLOOKUP(C281,kolo4!$C$6:$H$147,6,0),0)</f>
        <v>0</v>
      </c>
      <c r="M281" s="27">
        <f>IFERROR(VLOOKUP(C281,kolo5!$C$6:$H$144,6,0),0)</f>
        <v>0</v>
      </c>
      <c r="N281" s="27">
        <f>IFERROR(VLOOKUP(C281,kolo6!$C$6:$H$141,6,0),0)</f>
        <v>0</v>
      </c>
      <c r="O281" s="27">
        <f>IFERROR(VLOOKUP(C281,kolo7!$C$6:$H$124,6,0),0)</f>
        <v>0</v>
      </c>
      <c r="P281" s="28">
        <f>IFERROR(VLOOKUP(C281,kolo8!$C$6:$H$132,6,0),0)</f>
        <v>0</v>
      </c>
      <c r="Q281" s="29">
        <f t="array" ref="Q281">SUM(LARGE(I281:P281,{1,2,3,4,5}))</f>
        <v>0</v>
      </c>
      <c r="R281" s="30">
        <f>IFERROR(VLOOKUP(C281,kolo9!$C$6:$H$137,6,0),0)</f>
        <v>0</v>
      </c>
      <c r="S281" s="27">
        <f>IFERROR(VLOOKUP(C281,kolo10!$C$6:$H$134,6,0),0)</f>
        <v>0</v>
      </c>
      <c r="T281" s="27">
        <f>IFERROR(VLOOKUP(C281,kolo11!$C$6:$H$137,6,0),0)</f>
        <v>0</v>
      </c>
      <c r="U281" s="31">
        <f>IFERROR(VLOOKUP(C281,kolo12!$C$6:$H$137,6,0),0)</f>
        <v>0</v>
      </c>
      <c r="V281" s="31">
        <f>IFERROR(VLOOKUP(C281,kolo13!$C$6:$H$140,6,0),0)</f>
        <v>0</v>
      </c>
      <c r="W281" s="31">
        <f>IFERROR(VLOOKUP(C281,kolo14!$C$6:$H$131,6,0),0)</f>
        <v>0</v>
      </c>
      <c r="X281" s="31">
        <f>IFERROR(VLOOKUP(C281,kolo15!$C$6:$H$144,6,0),0)</f>
        <v>0</v>
      </c>
      <c r="Y281" s="32">
        <f>IFERROR(VLOOKUP(C281,kolo16!$C$6:$H$131,6,0),0)</f>
        <v>0</v>
      </c>
      <c r="Z281" s="33">
        <f t="array" ref="Z281">SUM(LARGE(R281:Y281,{1,2,3,4,5}))</f>
        <v>0</v>
      </c>
      <c r="AA281" s="30">
        <f>IFERROR(VLOOKUP(C281,kolo17!$C$6:$H$200,6,0),0)</f>
        <v>0</v>
      </c>
      <c r="AB281" s="27">
        <f>IFERROR(VLOOKUP(C281,kolo18!$C$6:$H$131,6,0),0)</f>
        <v>0</v>
      </c>
      <c r="AC281" s="27">
        <f>IFERROR(VLOOKUP(C281,kolo19!$C$6:$H$132,6,0),0)</f>
        <v>0</v>
      </c>
      <c r="AD281" s="31">
        <f>IFERROR(VLOOKUP(C281,kolo20!$C$6:$H$200,6,0),0)</f>
        <v>0</v>
      </c>
      <c r="AE281" s="31">
        <f>IFERROR(VLOOKUP(C281,kolo21!$C$6:$H$200,6,0),0)</f>
        <v>0</v>
      </c>
      <c r="AF281" s="31">
        <f>IFERROR(VLOOKUP(C281,kolo22!$C$6:$H$200,6,0),0)</f>
        <v>0</v>
      </c>
      <c r="AG281" s="31">
        <f>IFERROR(VLOOKUP(C281,kolo23!$C$6:$H$200,6,0),0)</f>
        <v>0</v>
      </c>
      <c r="AH281" s="32">
        <f>IFERROR(VLOOKUP(C281,kolo24!$C$6:$H$200,6,0),0)</f>
        <v>0</v>
      </c>
      <c r="AI281" s="33">
        <f t="array" ref="AI281">SUM(LARGE(AA281:AH281,{1,2,3,4,5}))</f>
        <v>0</v>
      </c>
      <c r="AJ281" s="30">
        <f>IFERROR(VLOOKUP(C281,kolo25!$C$6:$H$200,6,0),0)</f>
        <v>0</v>
      </c>
      <c r="AK281" s="27">
        <f>IFERROR(VLOOKUP(C281,kolo26!$C$6:$H$200,6,0),0)</f>
        <v>0</v>
      </c>
      <c r="AL281" s="27">
        <f>IFERROR(VLOOKUP(C281,kolo27!$C$6:$H$200,6,0),0)</f>
        <v>0</v>
      </c>
      <c r="AM281" s="31">
        <f>IFERROR(VLOOKUP(C281,kolo28!$C$6:$H$200,6,0),0)</f>
        <v>0</v>
      </c>
      <c r="AN281" s="31">
        <f>IFERROR(VLOOKUP(C281,kolo29!$C$6:$H$200,6,0),0)</f>
        <v>0</v>
      </c>
      <c r="AO281" s="31">
        <f>IFERROR(VLOOKUP(C281,kolo30!$C$6:$H$200,6,0),0)</f>
        <v>0</v>
      </c>
      <c r="AP281" s="31">
        <f>IFERROR(VLOOKUP(C281,kolo31!$C$6:$H$200,6,0),0)</f>
        <v>0</v>
      </c>
      <c r="AQ281" s="34">
        <f>IFERROR(VLOOKUP(C281,kolo32!$C$6:$H$200,6,0),0)</f>
        <v>0</v>
      </c>
      <c r="AR281" s="35">
        <f t="array" ref="AR281">SUM(LARGE(AJ281:AQ281,{1,2,3,4,5}))</f>
        <v>0</v>
      </c>
      <c r="AS281" s="36">
        <f>Q281+Z281+AI281+AR281</f>
        <v>0</v>
      </c>
    </row>
    <row r="282" spans="1:45" ht="20.399999999999999">
      <c r="A282" s="18">
        <f t="shared" si="7"/>
        <v>72</v>
      </c>
      <c r="B282" s="19" t="s">
        <v>49</v>
      </c>
      <c r="C282" s="20" t="str">
        <f>Popis!A281</f>
        <v>Vlahović Jerko</v>
      </c>
      <c r="D282" s="21">
        <f>Popis!B281</f>
        <v>1988</v>
      </c>
      <c r="E282" s="22" t="str">
        <f>LEFT(F282)</f>
        <v>M</v>
      </c>
      <c r="F282" s="23" t="str">
        <f>Popis!E281</f>
        <v>MS</v>
      </c>
      <c r="G282" s="24" t="s">
        <v>50</v>
      </c>
      <c r="H282" s="25">
        <f>1 + COUNTIFS($AS$6:$AS$950,"&gt;" &amp;$AS282, $F$6:$F$950, $F282)</f>
        <v>14</v>
      </c>
      <c r="I282" s="26">
        <f>IFERROR(VLOOKUP(C282,kolo1!$C$6:$H$128,6,0),0)</f>
        <v>0</v>
      </c>
      <c r="J282" s="27">
        <f>IFERROR(VLOOKUP(C282,kolo2!$C$6:$H$200,6,0),0)</f>
        <v>0</v>
      </c>
      <c r="K282" s="27">
        <f>IFERROR(VLOOKUP(C282,kolo3!$C$6:$H$142,6,0),0)</f>
        <v>46.579893872679484</v>
      </c>
      <c r="L282" s="27">
        <f>IFERROR(VLOOKUP(C282,kolo4!$C$6:$H$147,6,0),0)</f>
        <v>0</v>
      </c>
      <c r="M282" s="27">
        <f>IFERROR(VLOOKUP(C282,kolo5!$C$6:$H$144,6,0),0)</f>
        <v>0</v>
      </c>
      <c r="N282" s="27">
        <f>IFERROR(VLOOKUP(C282,kolo6!$C$6:$H$141,6,0),0)</f>
        <v>0</v>
      </c>
      <c r="O282" s="27">
        <f>IFERROR(VLOOKUP(C282,kolo7!$C$6:$H$124,6,0),0)</f>
        <v>0</v>
      </c>
      <c r="P282" s="28">
        <f>IFERROR(VLOOKUP(C282,kolo8!$C$6:$H$132,6,0),0)</f>
        <v>0</v>
      </c>
      <c r="Q282" s="29">
        <f t="array" ref="Q282">SUM(LARGE(I282:P282,{1,2,3,4,5}))</f>
        <v>46.579893872679484</v>
      </c>
      <c r="R282" s="30">
        <f>IFERROR(VLOOKUP(C282,kolo9!$C$6:$H$137,6,0),0)</f>
        <v>0</v>
      </c>
      <c r="S282" s="27">
        <f>IFERROR(VLOOKUP(C282,kolo10!$C$6:$H$134,6,0),0)</f>
        <v>0</v>
      </c>
      <c r="T282" s="27">
        <f>IFERROR(VLOOKUP(C282,kolo11!$C$6:$H$137,6,0),0)</f>
        <v>0</v>
      </c>
      <c r="U282" s="31">
        <f>IFERROR(VLOOKUP(C282,kolo12!$C$6:$H$137,6,0),0)</f>
        <v>0</v>
      </c>
      <c r="V282" s="31">
        <f>IFERROR(VLOOKUP(C282,kolo13!$C$6:$H$140,6,0),0)</f>
        <v>0</v>
      </c>
      <c r="W282" s="31">
        <f>IFERROR(VLOOKUP(C282,kolo14!$C$6:$H$131,6,0),0)</f>
        <v>0</v>
      </c>
      <c r="X282" s="31">
        <f>IFERROR(VLOOKUP(C282,kolo15!$C$6:$H$144,6,0),0)</f>
        <v>0</v>
      </c>
      <c r="Y282" s="32">
        <f>IFERROR(VLOOKUP(C282,kolo16!$C$6:$H$131,6,0),0)</f>
        <v>0</v>
      </c>
      <c r="Z282" s="33">
        <f t="array" ref="Z282">SUM(LARGE(R282:Y282,{1,2,3,4,5}))</f>
        <v>0</v>
      </c>
      <c r="AA282" s="30">
        <f>IFERROR(VLOOKUP(C282,kolo17!$C$6:$H$200,6,0),0)</f>
        <v>0</v>
      </c>
      <c r="AB282" s="27">
        <f>IFERROR(VLOOKUP(C282,kolo18!$C$6:$H$131,6,0),0)</f>
        <v>0</v>
      </c>
      <c r="AC282" s="27">
        <f>IFERROR(VLOOKUP(C282,kolo19!$C$6:$H$132,6,0),0)</f>
        <v>0</v>
      </c>
      <c r="AD282" s="31">
        <f>IFERROR(VLOOKUP(C282,kolo20!$C$6:$H$200,6,0),0)</f>
        <v>0</v>
      </c>
      <c r="AE282" s="31">
        <f>IFERROR(VLOOKUP(C282,kolo21!$C$6:$H$200,6,0),0)</f>
        <v>0</v>
      </c>
      <c r="AF282" s="31">
        <f>IFERROR(VLOOKUP(C282,kolo22!$C$6:$H$200,6,0),0)</f>
        <v>0</v>
      </c>
      <c r="AG282" s="31">
        <f>IFERROR(VLOOKUP(C282,kolo23!$C$6:$H$200,6,0),0)</f>
        <v>0</v>
      </c>
      <c r="AH282" s="32">
        <f>IFERROR(VLOOKUP(C282,kolo24!$C$6:$H$200,6,0),0)</f>
        <v>0</v>
      </c>
      <c r="AI282" s="33">
        <f t="array" ref="AI282">SUM(LARGE(AA282:AH282,{1,2,3,4,5}))</f>
        <v>0</v>
      </c>
      <c r="AJ282" s="30">
        <f>IFERROR(VLOOKUP(C282,kolo25!$C$6:$H$200,6,0),0)</f>
        <v>0</v>
      </c>
      <c r="AK282" s="27">
        <f>IFERROR(VLOOKUP(C282,kolo26!$C$6:$H$200,6,0),0)</f>
        <v>0</v>
      </c>
      <c r="AL282" s="27">
        <f>IFERROR(VLOOKUP(C282,kolo27!$C$6:$H$200,6,0),0)</f>
        <v>0</v>
      </c>
      <c r="AM282" s="31">
        <f>IFERROR(VLOOKUP(C282,kolo28!$C$6:$H$200,6,0),0)</f>
        <v>0</v>
      </c>
      <c r="AN282" s="31">
        <f>IFERROR(VLOOKUP(C282,kolo29!$C$6:$H$200,6,0),0)</f>
        <v>0</v>
      </c>
      <c r="AO282" s="31">
        <f>IFERROR(VLOOKUP(C282,kolo30!$C$6:$H$200,6,0),0)</f>
        <v>0</v>
      </c>
      <c r="AP282" s="31">
        <f>IFERROR(VLOOKUP(C282,kolo31!$C$6:$H$200,6,0),0)</f>
        <v>0</v>
      </c>
      <c r="AQ282" s="34">
        <f>IFERROR(VLOOKUP(C282,kolo32!$C$6:$H$200,6,0),0)</f>
        <v>0</v>
      </c>
      <c r="AR282" s="35">
        <f t="array" ref="AR282">SUM(LARGE(AJ282:AQ282,{1,2,3,4,5}))</f>
        <v>0</v>
      </c>
      <c r="AS282" s="36">
        <f>Q282+Z282+AI282+AR282</f>
        <v>46.579893872679484</v>
      </c>
    </row>
    <row r="283" spans="1:45" ht="20.399999999999999">
      <c r="A283" s="18">
        <f t="shared" si="7"/>
        <v>73</v>
      </c>
      <c r="B283" s="19" t="s">
        <v>49</v>
      </c>
      <c r="C283" s="20" t="str">
        <f>Popis!A307</f>
        <v>Tomljanović Mladen</v>
      </c>
      <c r="D283" s="21">
        <f>Popis!B307</f>
        <v>1965</v>
      </c>
      <c r="E283" s="22" t="str">
        <f>LEFT(F283)</f>
        <v>M</v>
      </c>
      <c r="F283" s="23" t="str">
        <f>Popis!E307</f>
        <v>M55</v>
      </c>
      <c r="G283" s="24" t="s">
        <v>50</v>
      </c>
      <c r="H283" s="25">
        <f>1 + COUNTIFS($AS$6:$AS$950,"&gt;" &amp;$AS283, $F$6:$F$950, $F283)</f>
        <v>6</v>
      </c>
      <c r="I283" s="26">
        <f>IFERROR(VLOOKUP(C283,kolo1!$C$6:$H$128,6,0),0)</f>
        <v>0</v>
      </c>
      <c r="J283" s="27">
        <f>IFERROR(VLOOKUP(C283,kolo2!$C$6:$H$200,6,0),0)</f>
        <v>0</v>
      </c>
      <c r="K283" s="27">
        <f>IFERROR(VLOOKUP(C283,kolo3!$C$6:$H$142,6,0),0)</f>
        <v>0</v>
      </c>
      <c r="L283" s="27">
        <f>IFERROR(VLOOKUP(C283,kolo4!$C$6:$H$147,6,0),0)</f>
        <v>0</v>
      </c>
      <c r="M283" s="27">
        <f>IFERROR(VLOOKUP(C283,kolo5!$C$6:$H$144,6,0),0)</f>
        <v>0</v>
      </c>
      <c r="N283" s="27">
        <f>IFERROR(VLOOKUP(C283,kolo6!$C$6:$H$141,6,0),0)</f>
        <v>0</v>
      </c>
      <c r="O283" s="27">
        <f>IFERROR(VLOOKUP(C283,kolo7!$C$6:$H$124,6,0),0)</f>
        <v>0</v>
      </c>
      <c r="P283" s="28">
        <f>IFERROR(VLOOKUP(C283,kolo8!$C$6:$H$132,6,0),0)</f>
        <v>0</v>
      </c>
      <c r="Q283" s="29">
        <f t="array" ref="Q283">SUM(LARGE(I283:P283,{1,2,3,4,5}))</f>
        <v>0</v>
      </c>
      <c r="R283" s="30">
        <f>IFERROR(VLOOKUP(C283,kolo9!$C$6:$H$137,6,0),0)</f>
        <v>0</v>
      </c>
      <c r="S283" s="27">
        <f>IFERROR(VLOOKUP(C283,kolo10!$C$6:$H$134,6,0),0)</f>
        <v>0</v>
      </c>
      <c r="T283" s="27">
        <f>IFERROR(VLOOKUP(C283,kolo11!$C$6:$H$137,6,0),0)</f>
        <v>0</v>
      </c>
      <c r="U283" s="31">
        <f>IFERROR(VLOOKUP(C283,kolo12!$C$6:$H$137,6,0),0)</f>
        <v>0</v>
      </c>
      <c r="V283" s="31">
        <f>IFERROR(VLOOKUP(C283,kolo13!$C$6:$H$140,6,0),0)</f>
        <v>0</v>
      </c>
      <c r="W283" s="31">
        <f>IFERROR(VLOOKUP(C283,kolo14!$C$6:$H$131,6,0),0)</f>
        <v>0</v>
      </c>
      <c r="X283" s="31">
        <f>IFERROR(VLOOKUP(C283,kolo15!$C$6:$H$144,6,0),0)</f>
        <v>0</v>
      </c>
      <c r="Y283" s="32">
        <f>IFERROR(VLOOKUP(C283,kolo16!$C$6:$H$131,6,0),0)</f>
        <v>0</v>
      </c>
      <c r="Z283" s="33">
        <f t="array" ref="Z283">SUM(LARGE(R283:Y283,{1,2,3,4,5}))</f>
        <v>0</v>
      </c>
      <c r="AA283" s="30">
        <f>IFERROR(VLOOKUP(C283,kolo17!$C$6:$H$200,6,0),0)</f>
        <v>0</v>
      </c>
      <c r="AB283" s="27">
        <f>IFERROR(VLOOKUP(C283,kolo18!$C$6:$H$131,6,0),0)</f>
        <v>46.501508219580344</v>
      </c>
      <c r="AC283" s="27">
        <f>IFERROR(VLOOKUP(C283,kolo19!$C$6:$H$132,6,0),0)</f>
        <v>0</v>
      </c>
      <c r="AD283" s="31">
        <f>IFERROR(VLOOKUP(C283,kolo20!$C$6:$H$200,6,0),0)</f>
        <v>0</v>
      </c>
      <c r="AE283" s="31">
        <f>IFERROR(VLOOKUP(C283,kolo21!$C$6:$H$200,6,0),0)</f>
        <v>0</v>
      </c>
      <c r="AF283" s="31">
        <f>IFERROR(VLOOKUP(C283,kolo22!$C$6:$H$200,6,0),0)</f>
        <v>0</v>
      </c>
      <c r="AG283" s="31">
        <f>IFERROR(VLOOKUP(C283,kolo23!$C$6:$H$200,6,0),0)</f>
        <v>0</v>
      </c>
      <c r="AH283" s="32">
        <f>IFERROR(VLOOKUP(C283,kolo24!$C$6:$H$200,6,0),0)</f>
        <v>0</v>
      </c>
      <c r="AI283" s="33">
        <f t="array" ref="AI283">SUM(LARGE(AA283:AH283,{1,2,3,4,5}))</f>
        <v>46.501508219580344</v>
      </c>
      <c r="AJ283" s="30">
        <f>IFERROR(VLOOKUP(C283,kolo25!$C$6:$H$200,6,0),0)</f>
        <v>0</v>
      </c>
      <c r="AK283" s="27">
        <f>IFERROR(VLOOKUP(C283,kolo26!$C$6:$H$200,6,0),0)</f>
        <v>0</v>
      </c>
      <c r="AL283" s="27">
        <f>IFERROR(VLOOKUP(C283,kolo27!$C$6:$H$200,6,0),0)</f>
        <v>0</v>
      </c>
      <c r="AM283" s="31">
        <f>IFERROR(VLOOKUP(C283,kolo28!$C$6:$H$200,6,0),0)</f>
        <v>0</v>
      </c>
      <c r="AN283" s="31">
        <f>IFERROR(VLOOKUP(C283,kolo29!$C$6:$H$200,6,0),0)</f>
        <v>0</v>
      </c>
      <c r="AO283" s="31">
        <f>IFERROR(VLOOKUP(C283,kolo30!$C$6:$H$200,6,0),0)</f>
        <v>0</v>
      </c>
      <c r="AP283" s="31">
        <f>IFERROR(VLOOKUP(C283,kolo31!$C$6:$H$200,6,0),0)</f>
        <v>0</v>
      </c>
      <c r="AQ283" s="34">
        <f>IFERROR(VLOOKUP(C283,kolo32!$C$6:$H$200,6,0),0)</f>
        <v>0</v>
      </c>
      <c r="AR283" s="35">
        <f t="array" ref="AR283">SUM(LARGE(AJ283:AQ283,{1,2,3,4,5}))</f>
        <v>0</v>
      </c>
      <c r="AS283" s="36">
        <f>Q283+Z283+AI283+AR283</f>
        <v>46.501508219580344</v>
      </c>
    </row>
    <row r="284" spans="1:45" ht="20.399999999999999" hidden="1">
      <c r="A284" s="18">
        <f t="shared" si="7"/>
        <v>88</v>
      </c>
      <c r="B284" s="19" t="s">
        <v>49</v>
      </c>
      <c r="C284" s="20" t="str">
        <f>Popis!A282</f>
        <v>Vlašić Hrvoje</v>
      </c>
      <c r="D284" s="21">
        <f>Popis!B282</f>
        <v>1979</v>
      </c>
      <c r="E284" s="22" t="str">
        <f>LEFT(F284)</f>
        <v>M</v>
      </c>
      <c r="F284" s="23" t="str">
        <f>Popis!E282</f>
        <v>M40</v>
      </c>
      <c r="G284" s="24" t="s">
        <v>50</v>
      </c>
      <c r="H284" s="25">
        <f>1 + COUNTIFS($AS$6:$AS$950,"&gt;" &amp;$AS284, $F$6:$F$950, $F284)</f>
        <v>17</v>
      </c>
      <c r="I284" s="26">
        <f>IFERROR(VLOOKUP(C284,kolo1!$C$6:$H$128,6,0),0)</f>
        <v>0</v>
      </c>
      <c r="J284" s="27">
        <f>IFERROR(VLOOKUP(C284,kolo2!$C$6:$H$200,6,0),0)</f>
        <v>0</v>
      </c>
      <c r="K284" s="27">
        <f>IFERROR(VLOOKUP(C284,kolo3!$C$6:$H$142,6,0),0)</f>
        <v>0</v>
      </c>
      <c r="L284" s="27">
        <f>IFERROR(VLOOKUP(C284,kolo4!$C$6:$H$147,6,0),0)</f>
        <v>0</v>
      </c>
      <c r="M284" s="27">
        <f>IFERROR(VLOOKUP(C284,kolo5!$C$6:$H$144,6,0),0)</f>
        <v>0</v>
      </c>
      <c r="N284" s="27">
        <f>IFERROR(VLOOKUP(C284,kolo6!$C$6:$H$141,6,0),0)</f>
        <v>0</v>
      </c>
      <c r="O284" s="27">
        <f>IFERROR(VLOOKUP(C284,kolo7!$C$6:$H$124,6,0),0)</f>
        <v>0</v>
      </c>
      <c r="P284" s="28">
        <f>IFERROR(VLOOKUP(C284,kolo8!$C$6:$H$132,6,0),0)</f>
        <v>0</v>
      </c>
      <c r="Q284" s="29">
        <f t="array" ref="Q284">SUM(LARGE(I284:P284,{1,2,3,4,5}))</f>
        <v>0</v>
      </c>
      <c r="R284" s="30">
        <f>IFERROR(VLOOKUP(C284,kolo9!$C$6:$H$137,6,0),0)</f>
        <v>0</v>
      </c>
      <c r="S284" s="27">
        <f>IFERROR(VLOOKUP(C284,kolo10!$C$6:$H$134,6,0),0)</f>
        <v>0</v>
      </c>
      <c r="T284" s="27">
        <f>IFERROR(VLOOKUP(C284,kolo11!$C$6:$H$137,6,0),0)</f>
        <v>0</v>
      </c>
      <c r="U284" s="31">
        <f>IFERROR(VLOOKUP(C284,kolo12!$C$6:$H$137,6,0),0)</f>
        <v>0</v>
      </c>
      <c r="V284" s="31">
        <f>IFERROR(VLOOKUP(C284,kolo13!$C$6:$H$140,6,0),0)</f>
        <v>0</v>
      </c>
      <c r="W284" s="31">
        <f>IFERROR(VLOOKUP(C284,kolo14!$C$6:$H$131,6,0),0)</f>
        <v>0</v>
      </c>
      <c r="X284" s="31">
        <f>IFERROR(VLOOKUP(C284,kolo15!$C$6:$H$144,6,0),0)</f>
        <v>0</v>
      </c>
      <c r="Y284" s="32">
        <f>IFERROR(VLOOKUP(C284,kolo16!$C$6:$H$131,6,0),0)</f>
        <v>0</v>
      </c>
      <c r="Z284" s="33">
        <f t="array" ref="Z284">SUM(LARGE(R284:Y284,{1,2,3,4,5}))</f>
        <v>0</v>
      </c>
      <c r="AA284" s="30">
        <f>IFERROR(VLOOKUP(C284,kolo17!$C$6:$H$200,6,0),0)</f>
        <v>0</v>
      </c>
      <c r="AB284" s="27">
        <f>IFERROR(VLOOKUP(C284,kolo18!$C$6:$H$131,6,0),0)</f>
        <v>0</v>
      </c>
      <c r="AC284" s="27">
        <f>IFERROR(VLOOKUP(C284,kolo19!$C$6:$H$132,6,0),0)</f>
        <v>0</v>
      </c>
      <c r="AD284" s="31">
        <f>IFERROR(VLOOKUP(C284,kolo20!$C$6:$H$200,6,0),0)</f>
        <v>0</v>
      </c>
      <c r="AE284" s="31">
        <f>IFERROR(VLOOKUP(C284,kolo21!$C$6:$H$200,6,0),0)</f>
        <v>0</v>
      </c>
      <c r="AF284" s="31">
        <f>IFERROR(VLOOKUP(C284,kolo22!$C$6:$H$200,6,0),0)</f>
        <v>0</v>
      </c>
      <c r="AG284" s="31">
        <f>IFERROR(VLOOKUP(C284,kolo23!$C$6:$H$200,6,0),0)</f>
        <v>0</v>
      </c>
      <c r="AH284" s="32">
        <f>IFERROR(VLOOKUP(C284,kolo24!$C$6:$H$200,6,0),0)</f>
        <v>0</v>
      </c>
      <c r="AI284" s="33">
        <f t="array" ref="AI284">SUM(LARGE(AA284:AH284,{1,2,3,4,5}))</f>
        <v>0</v>
      </c>
      <c r="AJ284" s="30">
        <f>IFERROR(VLOOKUP(C284,kolo25!$C$6:$H$200,6,0),0)</f>
        <v>0</v>
      </c>
      <c r="AK284" s="27">
        <f>IFERROR(VLOOKUP(C284,kolo26!$C$6:$H$200,6,0),0)</f>
        <v>0</v>
      </c>
      <c r="AL284" s="27">
        <f>IFERROR(VLOOKUP(C284,kolo27!$C$6:$H$200,6,0),0)</f>
        <v>0</v>
      </c>
      <c r="AM284" s="31">
        <f>IFERROR(VLOOKUP(C284,kolo28!$C$6:$H$200,6,0),0)</f>
        <v>0</v>
      </c>
      <c r="AN284" s="31">
        <f>IFERROR(VLOOKUP(C284,kolo29!$C$6:$H$200,6,0),0)</f>
        <v>0</v>
      </c>
      <c r="AO284" s="31">
        <f>IFERROR(VLOOKUP(C284,kolo30!$C$6:$H$200,6,0),0)</f>
        <v>0</v>
      </c>
      <c r="AP284" s="31">
        <f>IFERROR(VLOOKUP(C284,kolo31!$C$6:$H$200,6,0),0)</f>
        <v>0</v>
      </c>
      <c r="AQ284" s="34">
        <f>IFERROR(VLOOKUP(C284,kolo32!$C$6:$H$200,6,0),0)</f>
        <v>0</v>
      </c>
      <c r="AR284" s="35">
        <f t="array" ref="AR284">SUM(LARGE(AJ284:AQ284,{1,2,3,4,5}))</f>
        <v>0</v>
      </c>
      <c r="AS284" s="36">
        <f>Q284+Z284+AI284+AR284</f>
        <v>0</v>
      </c>
    </row>
    <row r="285" spans="1:45" ht="20.399999999999999" hidden="1">
      <c r="A285" s="18">
        <f t="shared" si="7"/>
        <v>88</v>
      </c>
      <c r="B285" s="19" t="s">
        <v>49</v>
      </c>
      <c r="C285" s="20" t="str">
        <f>Popis!A283</f>
        <v>Vrbat Bernard</v>
      </c>
      <c r="D285" s="21">
        <f>Popis!B283</f>
        <v>1967</v>
      </c>
      <c r="E285" s="22" t="str">
        <f>LEFT(F285)</f>
        <v>M</v>
      </c>
      <c r="F285" s="23" t="str">
        <f>Popis!E283</f>
        <v>M50</v>
      </c>
      <c r="G285" s="24" t="s">
        <v>50</v>
      </c>
      <c r="H285" s="25">
        <f>1 + COUNTIFS($AS$6:$AS$950,"&gt;" &amp;$AS285, $F$6:$F$950, $F285)</f>
        <v>8</v>
      </c>
      <c r="I285" s="26">
        <f>IFERROR(VLOOKUP(C285,kolo1!$C$6:$H$128,6,0),0)</f>
        <v>0</v>
      </c>
      <c r="J285" s="27">
        <f>IFERROR(VLOOKUP(C285,kolo2!$C$6:$H$200,6,0),0)</f>
        <v>0</v>
      </c>
      <c r="K285" s="27">
        <f>IFERROR(VLOOKUP(C285,kolo3!$C$6:$H$142,6,0),0)</f>
        <v>0</v>
      </c>
      <c r="L285" s="27">
        <f>IFERROR(VLOOKUP(C285,kolo4!$C$6:$H$147,6,0),0)</f>
        <v>0</v>
      </c>
      <c r="M285" s="27">
        <f>IFERROR(VLOOKUP(C285,kolo5!$C$6:$H$144,6,0),0)</f>
        <v>0</v>
      </c>
      <c r="N285" s="27">
        <f>IFERROR(VLOOKUP(C285,kolo6!$C$6:$H$141,6,0),0)</f>
        <v>0</v>
      </c>
      <c r="O285" s="27">
        <f>IFERROR(VLOOKUP(C285,kolo7!$C$6:$H$124,6,0),0)</f>
        <v>0</v>
      </c>
      <c r="P285" s="28">
        <f>IFERROR(VLOOKUP(C285,kolo8!$C$6:$H$132,6,0),0)</f>
        <v>0</v>
      </c>
      <c r="Q285" s="29">
        <f t="array" ref="Q285">SUM(LARGE(I285:P285,{1,2,3,4,5}))</f>
        <v>0</v>
      </c>
      <c r="R285" s="30">
        <f>IFERROR(VLOOKUP(C285,kolo9!$C$6:$H$137,6,0),0)</f>
        <v>0</v>
      </c>
      <c r="S285" s="27">
        <f>IFERROR(VLOOKUP(C285,kolo10!$C$6:$H$134,6,0),0)</f>
        <v>0</v>
      </c>
      <c r="T285" s="27">
        <f>IFERROR(VLOOKUP(C285,kolo11!$C$6:$H$137,6,0),0)</f>
        <v>0</v>
      </c>
      <c r="U285" s="31">
        <f>IFERROR(VLOOKUP(C285,kolo12!$C$6:$H$137,6,0),0)</f>
        <v>0</v>
      </c>
      <c r="V285" s="31">
        <f>IFERROR(VLOOKUP(C285,kolo13!$C$6:$H$140,6,0),0)</f>
        <v>0</v>
      </c>
      <c r="W285" s="31">
        <f>IFERROR(VLOOKUP(C285,kolo14!$C$6:$H$131,6,0),0)</f>
        <v>0</v>
      </c>
      <c r="X285" s="31">
        <f>IFERROR(VLOOKUP(C285,kolo15!$C$6:$H$144,6,0),0)</f>
        <v>0</v>
      </c>
      <c r="Y285" s="32">
        <f>IFERROR(VLOOKUP(C285,kolo16!$C$6:$H$131,6,0),0)</f>
        <v>0</v>
      </c>
      <c r="Z285" s="33">
        <f t="array" ref="Z285">SUM(LARGE(R285:Y285,{1,2,3,4,5}))</f>
        <v>0</v>
      </c>
      <c r="AA285" s="30">
        <f>IFERROR(VLOOKUP(C285,kolo17!$C$6:$H$200,6,0),0)</f>
        <v>0</v>
      </c>
      <c r="AB285" s="27">
        <f>IFERROR(VLOOKUP(C285,kolo18!$C$6:$H$131,6,0),0)</f>
        <v>0</v>
      </c>
      <c r="AC285" s="27">
        <f>IFERROR(VLOOKUP(C285,kolo19!$C$6:$H$132,6,0),0)</f>
        <v>0</v>
      </c>
      <c r="AD285" s="31">
        <f>IFERROR(VLOOKUP(C285,kolo20!$C$6:$H$200,6,0),0)</f>
        <v>0</v>
      </c>
      <c r="AE285" s="31">
        <f>IFERROR(VLOOKUP(C285,kolo21!$C$6:$H$200,6,0),0)</f>
        <v>0</v>
      </c>
      <c r="AF285" s="31">
        <f>IFERROR(VLOOKUP(C285,kolo22!$C$6:$H$200,6,0),0)</f>
        <v>0</v>
      </c>
      <c r="AG285" s="31">
        <f>IFERROR(VLOOKUP(C285,kolo23!$C$6:$H$200,6,0),0)</f>
        <v>0</v>
      </c>
      <c r="AH285" s="32">
        <f>IFERROR(VLOOKUP(C285,kolo24!$C$6:$H$200,6,0),0)</f>
        <v>0</v>
      </c>
      <c r="AI285" s="33">
        <f t="array" ref="AI285">SUM(LARGE(AA285:AH285,{1,2,3,4,5}))</f>
        <v>0</v>
      </c>
      <c r="AJ285" s="30">
        <f>IFERROR(VLOOKUP(C285,kolo25!$C$6:$H$200,6,0),0)</f>
        <v>0</v>
      </c>
      <c r="AK285" s="27">
        <f>IFERROR(VLOOKUP(C285,kolo26!$C$6:$H$200,6,0),0)</f>
        <v>0</v>
      </c>
      <c r="AL285" s="27">
        <f>IFERROR(VLOOKUP(C285,kolo27!$C$6:$H$200,6,0),0)</f>
        <v>0</v>
      </c>
      <c r="AM285" s="31">
        <f>IFERROR(VLOOKUP(C285,kolo28!$C$6:$H$200,6,0),0)</f>
        <v>0</v>
      </c>
      <c r="AN285" s="31">
        <f>IFERROR(VLOOKUP(C285,kolo29!$C$6:$H$200,6,0),0)</f>
        <v>0</v>
      </c>
      <c r="AO285" s="31">
        <f>IFERROR(VLOOKUP(C285,kolo30!$C$6:$H$200,6,0),0)</f>
        <v>0</v>
      </c>
      <c r="AP285" s="31">
        <f>IFERROR(VLOOKUP(C285,kolo31!$C$6:$H$200,6,0),0)</f>
        <v>0</v>
      </c>
      <c r="AQ285" s="34">
        <f>IFERROR(VLOOKUP(C285,kolo32!$C$6:$H$200,6,0),0)</f>
        <v>0</v>
      </c>
      <c r="AR285" s="35">
        <f t="array" ref="AR285">SUM(LARGE(AJ285:AQ285,{1,2,3,4,5}))</f>
        <v>0</v>
      </c>
      <c r="AS285" s="36">
        <f>Q285+Z285+AI285+AR285</f>
        <v>0</v>
      </c>
    </row>
    <row r="286" spans="1:45" ht="20.399999999999999" hidden="1">
      <c r="A286" s="18">
        <f t="shared" si="7"/>
        <v>6</v>
      </c>
      <c r="B286" s="19" t="s">
        <v>49</v>
      </c>
      <c r="C286" s="20" t="str">
        <f>Popis!A284</f>
        <v>Vučić Ana</v>
      </c>
      <c r="D286" s="21">
        <f>Popis!B284</f>
        <v>1999</v>
      </c>
      <c r="E286" s="22" t="str">
        <f>LEFT(F286)</f>
        <v>Ž</v>
      </c>
      <c r="F286" s="23" t="str">
        <f>Popis!E284</f>
        <v>ŽS</v>
      </c>
      <c r="G286" s="24" t="s">
        <v>50</v>
      </c>
      <c r="H286" s="25">
        <f>1 + COUNTIFS($AS$6:$AS$950,"&gt;" &amp;$AS286, $F$6:$F$950, $F286)</f>
        <v>4</v>
      </c>
      <c r="I286" s="26">
        <f>IFERROR(VLOOKUP(C286,kolo1!$C$6:$H$128,6,0),0)</f>
        <v>27.93247459672974</v>
      </c>
      <c r="J286" s="27">
        <f>IFERROR(VLOOKUP(C286,kolo2!$C$6:$H$200,6,0),0)</f>
        <v>34.104462630342105</v>
      </c>
      <c r="K286" s="27">
        <f>IFERROR(VLOOKUP(C286,kolo3!$C$6:$H$142,6,0),0)</f>
        <v>34.728176002287753</v>
      </c>
      <c r="L286" s="27">
        <f>IFERROR(VLOOKUP(C286,kolo4!$C$6:$H$147,6,0),0)</f>
        <v>34.578130051124866</v>
      </c>
      <c r="M286" s="27">
        <f>IFERROR(VLOOKUP(C286,kolo5!$C$6:$H$144,6,0),0)</f>
        <v>0</v>
      </c>
      <c r="N286" s="27">
        <f>IFERROR(VLOOKUP(C286,kolo6!$C$6:$H$141,6,0),0)</f>
        <v>0</v>
      </c>
      <c r="O286" s="27">
        <f>IFERROR(VLOOKUP(C286,kolo7!$C$6:$H$124,6,0),0)</f>
        <v>0</v>
      </c>
      <c r="P286" s="28">
        <f>IFERROR(VLOOKUP(C286,kolo8!$C$6:$H$132,6,0),0)</f>
        <v>28.424759707804686</v>
      </c>
      <c r="Q286" s="29">
        <f t="array" ref="Q286">SUM(LARGE(I286:P286,{1,2,3,4,5}))</f>
        <v>159.76800298828917</v>
      </c>
      <c r="R286" s="30">
        <f>IFERROR(VLOOKUP(C286,kolo9!$C$6:$H$137,6,0),0)</f>
        <v>0</v>
      </c>
      <c r="S286" s="27">
        <f>IFERROR(VLOOKUP(C286,kolo10!$C$6:$H$134,6,0),0)</f>
        <v>0</v>
      </c>
      <c r="T286" s="27">
        <f>IFERROR(VLOOKUP(C286,kolo11!$C$6:$H$137,6,0),0)</f>
        <v>0</v>
      </c>
      <c r="U286" s="31">
        <f>IFERROR(VLOOKUP(C286,kolo12!$C$6:$H$137,6,0),0)</f>
        <v>0</v>
      </c>
      <c r="V286" s="31">
        <f>IFERROR(VLOOKUP(C286,kolo13!$C$6:$H$140,6,0),0)</f>
        <v>0</v>
      </c>
      <c r="W286" s="31">
        <f>IFERROR(VLOOKUP(C286,kolo14!$C$6:$H$131,6,0),0)</f>
        <v>0</v>
      </c>
      <c r="X286" s="31">
        <f>IFERROR(VLOOKUP(C286,kolo15!$C$6:$H$144,6,0),0)</f>
        <v>0</v>
      </c>
      <c r="Y286" s="32">
        <f>IFERROR(VLOOKUP(C286,kolo16!$C$6:$H$131,6,0),0)</f>
        <v>0</v>
      </c>
      <c r="Z286" s="33">
        <f t="array" ref="Z286">SUM(LARGE(R286:Y286,{1,2,3,4,5}))</f>
        <v>0</v>
      </c>
      <c r="AA286" s="30">
        <f>IFERROR(VLOOKUP(C286,kolo17!$C$6:$H$200,6,0),0)</f>
        <v>0</v>
      </c>
      <c r="AB286" s="27">
        <f>IFERROR(VLOOKUP(C286,kolo18!$C$6:$H$131,6,0),0)</f>
        <v>0</v>
      </c>
      <c r="AC286" s="27">
        <f>IFERROR(VLOOKUP(C286,kolo19!$C$6:$H$132,6,0),0)</f>
        <v>0</v>
      </c>
      <c r="AD286" s="31">
        <f>IFERROR(VLOOKUP(C286,kolo20!$C$6:$H$200,6,0),0)</f>
        <v>0</v>
      </c>
      <c r="AE286" s="31">
        <f>IFERROR(VLOOKUP(C286,kolo21!$C$6:$H$200,6,0),0)</f>
        <v>0</v>
      </c>
      <c r="AF286" s="31">
        <f>IFERROR(VLOOKUP(C286,kolo22!$C$6:$H$200,6,0),0)</f>
        <v>0</v>
      </c>
      <c r="AG286" s="31">
        <f>IFERROR(VLOOKUP(C286,kolo23!$C$6:$H$200,6,0),0)</f>
        <v>0</v>
      </c>
      <c r="AH286" s="32">
        <f>IFERROR(VLOOKUP(C286,kolo24!$C$6:$H$200,6,0),0)</f>
        <v>0</v>
      </c>
      <c r="AI286" s="33">
        <f t="array" ref="AI286">SUM(LARGE(AA286:AH286,{1,2,3,4,5}))</f>
        <v>0</v>
      </c>
      <c r="AJ286" s="30">
        <f>IFERROR(VLOOKUP(C286,kolo25!$C$6:$H$200,6,0),0)</f>
        <v>0</v>
      </c>
      <c r="AK286" s="27">
        <f>IFERROR(VLOOKUP(C286,kolo26!$C$6:$H$200,6,0),0)</f>
        <v>0</v>
      </c>
      <c r="AL286" s="27">
        <f>IFERROR(VLOOKUP(C286,kolo27!$C$6:$H$200,6,0),0)</f>
        <v>0</v>
      </c>
      <c r="AM286" s="31">
        <f>IFERROR(VLOOKUP(C286,kolo28!$C$6:$H$200,6,0),0)</f>
        <v>0</v>
      </c>
      <c r="AN286" s="31">
        <f>IFERROR(VLOOKUP(C286,kolo29!$C$6:$H$200,6,0),0)</f>
        <v>0</v>
      </c>
      <c r="AO286" s="31">
        <f>IFERROR(VLOOKUP(C286,kolo30!$C$6:$H$200,6,0),0)</f>
        <v>0</v>
      </c>
      <c r="AP286" s="31">
        <f>IFERROR(VLOOKUP(C286,kolo31!$C$6:$H$200,6,0),0)</f>
        <v>0</v>
      </c>
      <c r="AQ286" s="34">
        <f>IFERROR(VLOOKUP(C286,kolo32!$C$6:$H$200,6,0),0)</f>
        <v>0</v>
      </c>
      <c r="AR286" s="35">
        <f t="array" ref="AR286">SUM(LARGE(AJ286:AQ286,{1,2,3,4,5}))</f>
        <v>0</v>
      </c>
      <c r="AS286" s="36">
        <f>Q286+Z286+AI286+AR286</f>
        <v>159.76800298828917</v>
      </c>
    </row>
    <row r="287" spans="1:45" ht="20.399999999999999" hidden="1">
      <c r="A287" s="18">
        <f t="shared" si="7"/>
        <v>88</v>
      </c>
      <c r="B287" s="19" t="s">
        <v>49</v>
      </c>
      <c r="C287" s="20" t="str">
        <f>Popis!A285</f>
        <v>Vudrić Nenad</v>
      </c>
      <c r="D287" s="21">
        <f>Popis!B285</f>
        <v>1980</v>
      </c>
      <c r="E287" s="22" t="str">
        <f>LEFT(F287)</f>
        <v>M</v>
      </c>
      <c r="F287" s="23" t="str">
        <f>Popis!E285</f>
        <v>M40</v>
      </c>
      <c r="G287" s="24" t="s">
        <v>50</v>
      </c>
      <c r="H287" s="25">
        <f>1 + COUNTIFS($AS$6:$AS$950,"&gt;" &amp;$AS287, $F$6:$F$950, $F287)</f>
        <v>17</v>
      </c>
      <c r="I287" s="26">
        <f>IFERROR(VLOOKUP(C287,kolo1!$C$6:$H$128,6,0),0)</f>
        <v>0</v>
      </c>
      <c r="J287" s="27">
        <f>IFERROR(VLOOKUP(C287,kolo2!$C$6:$H$200,6,0),0)</f>
        <v>0</v>
      </c>
      <c r="K287" s="27">
        <f>IFERROR(VLOOKUP(C287,kolo3!$C$6:$H$142,6,0),0)</f>
        <v>0</v>
      </c>
      <c r="L287" s="27">
        <f>IFERROR(VLOOKUP(C287,kolo4!$C$6:$H$147,6,0),0)</f>
        <v>0</v>
      </c>
      <c r="M287" s="27">
        <f>IFERROR(VLOOKUP(C287,kolo5!$C$6:$H$144,6,0),0)</f>
        <v>0</v>
      </c>
      <c r="N287" s="27">
        <f>IFERROR(VLOOKUP(C287,kolo6!$C$6:$H$141,6,0),0)</f>
        <v>0</v>
      </c>
      <c r="O287" s="27">
        <f>IFERROR(VLOOKUP(C287,kolo7!$C$6:$H$124,6,0),0)</f>
        <v>0</v>
      </c>
      <c r="P287" s="28">
        <f>IFERROR(VLOOKUP(C287,kolo8!$C$6:$H$132,6,0),0)</f>
        <v>0</v>
      </c>
      <c r="Q287" s="29">
        <f t="array" ref="Q287">SUM(LARGE(I287:P287,{1,2,3,4,5}))</f>
        <v>0</v>
      </c>
      <c r="R287" s="30">
        <f>IFERROR(VLOOKUP(C287,kolo9!$C$6:$H$137,6,0),0)</f>
        <v>0</v>
      </c>
      <c r="S287" s="27">
        <f>IFERROR(VLOOKUP(C287,kolo10!$C$6:$H$134,6,0),0)</f>
        <v>0</v>
      </c>
      <c r="T287" s="27">
        <f>IFERROR(VLOOKUP(C287,kolo11!$C$6:$H$137,6,0),0)</f>
        <v>0</v>
      </c>
      <c r="U287" s="31">
        <f>IFERROR(VLOOKUP(C287,kolo12!$C$6:$H$137,6,0),0)</f>
        <v>0</v>
      </c>
      <c r="V287" s="31">
        <f>IFERROR(VLOOKUP(C287,kolo13!$C$6:$H$140,6,0),0)</f>
        <v>0</v>
      </c>
      <c r="W287" s="31">
        <f>IFERROR(VLOOKUP(C287,kolo14!$C$6:$H$131,6,0),0)</f>
        <v>0</v>
      </c>
      <c r="X287" s="31">
        <f>IFERROR(VLOOKUP(C287,kolo15!$C$6:$H$144,6,0),0)</f>
        <v>0</v>
      </c>
      <c r="Y287" s="32">
        <f>IFERROR(VLOOKUP(C287,kolo16!$C$6:$H$131,6,0),0)</f>
        <v>0</v>
      </c>
      <c r="Z287" s="33">
        <f t="array" ref="Z287">SUM(LARGE(R287:Y287,{1,2,3,4,5}))</f>
        <v>0</v>
      </c>
      <c r="AA287" s="30">
        <f>IFERROR(VLOOKUP(C287,kolo17!$C$6:$H$200,6,0),0)</f>
        <v>0</v>
      </c>
      <c r="AB287" s="27">
        <f>IFERROR(VLOOKUP(C287,kolo18!$C$6:$H$131,6,0),0)</f>
        <v>0</v>
      </c>
      <c r="AC287" s="27">
        <f>IFERROR(VLOOKUP(C287,kolo19!$C$6:$H$132,6,0),0)</f>
        <v>0</v>
      </c>
      <c r="AD287" s="31">
        <f>IFERROR(VLOOKUP(C287,kolo20!$C$6:$H$200,6,0),0)</f>
        <v>0</v>
      </c>
      <c r="AE287" s="31">
        <f>IFERROR(VLOOKUP(C287,kolo21!$C$6:$H$200,6,0),0)</f>
        <v>0</v>
      </c>
      <c r="AF287" s="31">
        <f>IFERROR(VLOOKUP(C287,kolo22!$C$6:$H$200,6,0),0)</f>
        <v>0</v>
      </c>
      <c r="AG287" s="31">
        <f>IFERROR(VLOOKUP(C287,kolo23!$C$6:$H$200,6,0),0)</f>
        <v>0</v>
      </c>
      <c r="AH287" s="32">
        <f>IFERROR(VLOOKUP(C287,kolo24!$C$6:$H$200,6,0),0)</f>
        <v>0</v>
      </c>
      <c r="AI287" s="33">
        <f t="array" ref="AI287">SUM(LARGE(AA287:AH287,{1,2,3,4,5}))</f>
        <v>0</v>
      </c>
      <c r="AJ287" s="30">
        <f>IFERROR(VLOOKUP(C287,kolo25!$C$6:$H$200,6,0),0)</f>
        <v>0</v>
      </c>
      <c r="AK287" s="27">
        <f>IFERROR(VLOOKUP(C287,kolo26!$C$6:$H$200,6,0),0)</f>
        <v>0</v>
      </c>
      <c r="AL287" s="27">
        <f>IFERROR(VLOOKUP(C287,kolo27!$C$6:$H$200,6,0),0)</f>
        <v>0</v>
      </c>
      <c r="AM287" s="31">
        <f>IFERROR(VLOOKUP(C287,kolo28!$C$6:$H$200,6,0),0)</f>
        <v>0</v>
      </c>
      <c r="AN287" s="31">
        <f>IFERROR(VLOOKUP(C287,kolo29!$C$6:$H$200,6,0),0)</f>
        <v>0</v>
      </c>
      <c r="AO287" s="31">
        <f>IFERROR(VLOOKUP(C287,kolo30!$C$6:$H$200,6,0),0)</f>
        <v>0</v>
      </c>
      <c r="AP287" s="31">
        <f>IFERROR(VLOOKUP(C287,kolo31!$C$6:$H$200,6,0),0)</f>
        <v>0</v>
      </c>
      <c r="AQ287" s="34">
        <f>IFERROR(VLOOKUP(C287,kolo32!$C$6:$H$200,6,0),0)</f>
        <v>0</v>
      </c>
      <c r="AR287" s="35">
        <f t="array" ref="AR287">SUM(LARGE(AJ287:AQ287,{1,2,3,4,5}))</f>
        <v>0</v>
      </c>
      <c r="AS287" s="36">
        <f>Q287+Z287+AI287+AR287</f>
        <v>0</v>
      </c>
    </row>
    <row r="288" spans="1:45" ht="20.399999999999999" hidden="1">
      <c r="A288" s="18">
        <f t="shared" si="7"/>
        <v>16</v>
      </c>
      <c r="B288" s="19" t="s">
        <v>49</v>
      </c>
      <c r="C288" s="20" t="str">
        <f>Popis!A286</f>
        <v>Vukojević Ivana</v>
      </c>
      <c r="D288" s="21">
        <f>Popis!B286</f>
        <v>1978</v>
      </c>
      <c r="E288" s="22" t="str">
        <f>LEFT(F288)</f>
        <v>Ž</v>
      </c>
      <c r="F288" s="23" t="str">
        <f>Popis!E286</f>
        <v>Ž40</v>
      </c>
      <c r="G288" s="24" t="s">
        <v>50</v>
      </c>
      <c r="H288" s="25">
        <f>1 + COUNTIFS($AS$6:$AS$950,"&gt;" &amp;$AS288, $F$6:$F$950, $F288)</f>
        <v>3</v>
      </c>
      <c r="I288" s="26">
        <f>IFERROR(VLOOKUP(C288,kolo1!$C$6:$H$128,6,0),0)</f>
        <v>0</v>
      </c>
      <c r="J288" s="27">
        <f>IFERROR(VLOOKUP(C288,kolo2!$C$6:$H$200,6,0),0)</f>
        <v>0</v>
      </c>
      <c r="K288" s="27">
        <f>IFERROR(VLOOKUP(C288,kolo3!$C$6:$H$142,6,0),0)</f>
        <v>0</v>
      </c>
      <c r="L288" s="27">
        <f>IFERROR(VLOOKUP(C288,kolo4!$C$6:$H$147,6,0),0)</f>
        <v>0</v>
      </c>
      <c r="M288" s="27">
        <f>IFERROR(VLOOKUP(C288,kolo5!$C$6:$H$144,6,0),0)</f>
        <v>0</v>
      </c>
      <c r="N288" s="27">
        <f>IFERROR(VLOOKUP(C288,kolo6!$C$6:$H$141,6,0),0)</f>
        <v>0</v>
      </c>
      <c r="O288" s="27">
        <f>IFERROR(VLOOKUP(C288,kolo7!$C$6:$H$124,6,0),0)</f>
        <v>0</v>
      </c>
      <c r="P288" s="28">
        <f>IFERROR(VLOOKUP(C288,kolo8!$C$6:$H$132,6,0),0)</f>
        <v>0</v>
      </c>
      <c r="Q288" s="29">
        <f t="array" ref="Q288">SUM(LARGE(I288:P288,{1,2,3,4,5}))</f>
        <v>0</v>
      </c>
      <c r="R288" s="30">
        <f>IFERROR(VLOOKUP(C288,kolo9!$C$6:$H$137,6,0),0)</f>
        <v>0</v>
      </c>
      <c r="S288" s="27">
        <f>IFERROR(VLOOKUP(C288,kolo10!$C$6:$H$134,6,0),0)</f>
        <v>0</v>
      </c>
      <c r="T288" s="27">
        <f>IFERROR(VLOOKUP(C288,kolo11!$C$6:$H$137,6,0),0)</f>
        <v>0</v>
      </c>
      <c r="U288" s="31">
        <f>IFERROR(VLOOKUP(C288,kolo12!$C$6:$H$137,6,0),0)</f>
        <v>0</v>
      </c>
      <c r="V288" s="31">
        <f>IFERROR(VLOOKUP(C288,kolo13!$C$6:$H$140,6,0),0)</f>
        <v>0</v>
      </c>
      <c r="W288" s="31">
        <f>IFERROR(VLOOKUP(C288,kolo14!$C$6:$H$131,6,0),0)</f>
        <v>0</v>
      </c>
      <c r="X288" s="31">
        <f>IFERROR(VLOOKUP(C288,kolo15!$C$6:$H$144,6,0),0)</f>
        <v>0</v>
      </c>
      <c r="Y288" s="32">
        <f>IFERROR(VLOOKUP(C288,kolo16!$C$6:$H$131,6,0),0)</f>
        <v>0</v>
      </c>
      <c r="Z288" s="33">
        <f t="array" ref="Z288">SUM(LARGE(R288:Y288,{1,2,3,4,5}))</f>
        <v>0</v>
      </c>
      <c r="AA288" s="30">
        <f>IFERROR(VLOOKUP(C288,kolo17!$C$6:$H$200,6,0),0)</f>
        <v>0</v>
      </c>
      <c r="AB288" s="27">
        <f>IFERROR(VLOOKUP(C288,kolo18!$C$6:$H$131,6,0),0)</f>
        <v>0</v>
      </c>
      <c r="AC288" s="27">
        <f>IFERROR(VLOOKUP(C288,kolo19!$C$6:$H$132,6,0),0)</f>
        <v>0</v>
      </c>
      <c r="AD288" s="31">
        <f>IFERROR(VLOOKUP(C288,kolo20!$C$6:$H$200,6,0),0)</f>
        <v>0</v>
      </c>
      <c r="AE288" s="31">
        <f>IFERROR(VLOOKUP(C288,kolo21!$C$6:$H$200,6,0),0)</f>
        <v>0</v>
      </c>
      <c r="AF288" s="31">
        <f>IFERROR(VLOOKUP(C288,kolo22!$C$6:$H$200,6,0),0)</f>
        <v>0</v>
      </c>
      <c r="AG288" s="31">
        <f>IFERROR(VLOOKUP(C288,kolo23!$C$6:$H$200,6,0),0)</f>
        <v>0</v>
      </c>
      <c r="AH288" s="32">
        <f>IFERROR(VLOOKUP(C288,kolo24!$C$6:$H$200,6,0),0)</f>
        <v>0</v>
      </c>
      <c r="AI288" s="33">
        <f t="array" ref="AI288">SUM(LARGE(AA288:AH288,{1,2,3,4,5}))</f>
        <v>0</v>
      </c>
      <c r="AJ288" s="30">
        <f>IFERROR(VLOOKUP(C288,kolo25!$C$6:$H$200,6,0),0)</f>
        <v>0</v>
      </c>
      <c r="AK288" s="27">
        <f>IFERROR(VLOOKUP(C288,kolo26!$C$6:$H$200,6,0),0)</f>
        <v>0</v>
      </c>
      <c r="AL288" s="27">
        <f>IFERROR(VLOOKUP(C288,kolo27!$C$6:$H$200,6,0),0)</f>
        <v>0</v>
      </c>
      <c r="AM288" s="31">
        <f>IFERROR(VLOOKUP(C288,kolo28!$C$6:$H$200,6,0),0)</f>
        <v>0</v>
      </c>
      <c r="AN288" s="31">
        <f>IFERROR(VLOOKUP(C288,kolo29!$C$6:$H$200,6,0),0)</f>
        <v>0</v>
      </c>
      <c r="AO288" s="31">
        <f>IFERROR(VLOOKUP(C288,kolo30!$C$6:$H$200,6,0),0)</f>
        <v>0</v>
      </c>
      <c r="AP288" s="31">
        <f>IFERROR(VLOOKUP(C288,kolo31!$C$6:$H$200,6,0),0)</f>
        <v>0</v>
      </c>
      <c r="AQ288" s="34">
        <f>IFERROR(VLOOKUP(C288,kolo32!$C$6:$H$200,6,0),0)</f>
        <v>0</v>
      </c>
      <c r="AR288" s="35">
        <f t="array" ref="AR288">SUM(LARGE(AJ288:AQ288,{1,2,3,4,5}))</f>
        <v>0</v>
      </c>
      <c r="AS288" s="36">
        <f>Q288+Z288+AI288+AR288</f>
        <v>0</v>
      </c>
    </row>
    <row r="289" spans="1:45" ht="20.399999999999999">
      <c r="A289" s="18">
        <f t="shared" si="7"/>
        <v>74</v>
      </c>
      <c r="B289" s="19" t="s">
        <v>49</v>
      </c>
      <c r="C289" s="20" t="str">
        <f>Popis!A280</f>
        <v>Vitić Matko</v>
      </c>
      <c r="D289" s="21">
        <f>Popis!B280</f>
        <v>0</v>
      </c>
      <c r="E289" s="22" t="str">
        <f>LEFT(F289)</f>
        <v>M</v>
      </c>
      <c r="F289" s="23" t="str">
        <f>Popis!E280</f>
        <v>Mun</v>
      </c>
      <c r="G289" s="24" t="s">
        <v>50</v>
      </c>
      <c r="H289" s="25">
        <f>1 + COUNTIFS($AS$6:$AS$950,"&gt;" &amp;$AS289, $F$6:$F$950, $F289)</f>
        <v>2</v>
      </c>
      <c r="I289" s="26">
        <f>IFERROR(VLOOKUP(C289,kolo1!$C$6:$H$128,6,0),0)</f>
        <v>45.800231379977781</v>
      </c>
      <c r="J289" s="27">
        <f>IFERROR(VLOOKUP(C289,kolo2!$C$6:$H$200,6,0),0)</f>
        <v>0</v>
      </c>
      <c r="K289" s="27">
        <f>IFERROR(VLOOKUP(C289,kolo3!$C$6:$H$142,6,0),0)</f>
        <v>0</v>
      </c>
      <c r="L289" s="27">
        <f>IFERROR(VLOOKUP(C289,kolo4!$C$6:$H$147,6,0),0)</f>
        <v>0</v>
      </c>
      <c r="M289" s="27">
        <f>IFERROR(VLOOKUP(C289,kolo5!$C$6:$H$144,6,0),0)</f>
        <v>0</v>
      </c>
      <c r="N289" s="27">
        <f>IFERROR(VLOOKUP(C289,kolo6!$C$6:$H$141,6,0),0)</f>
        <v>0</v>
      </c>
      <c r="O289" s="27">
        <f>IFERROR(VLOOKUP(C289,kolo7!$C$6:$H$124,6,0),0)</f>
        <v>0</v>
      </c>
      <c r="P289" s="28">
        <f>IFERROR(VLOOKUP(C289,kolo8!$C$6:$H$132,6,0),0)</f>
        <v>0</v>
      </c>
      <c r="Q289" s="29">
        <f t="array" ref="Q289">SUM(LARGE(I289:P289,{1,2,3,4,5}))</f>
        <v>45.800231379977781</v>
      </c>
      <c r="R289" s="30">
        <f>IFERROR(VLOOKUP(C289,kolo9!$C$6:$H$137,6,0),0)</f>
        <v>0</v>
      </c>
      <c r="S289" s="27">
        <f>IFERROR(VLOOKUP(C289,kolo10!$C$6:$H$134,6,0),0)</f>
        <v>0</v>
      </c>
      <c r="T289" s="27">
        <f>IFERROR(VLOOKUP(C289,kolo11!$C$6:$H$137,6,0),0)</f>
        <v>0</v>
      </c>
      <c r="U289" s="31">
        <f>IFERROR(VLOOKUP(C289,kolo12!$C$6:$H$137,6,0),0)</f>
        <v>0</v>
      </c>
      <c r="V289" s="31">
        <f>IFERROR(VLOOKUP(C289,kolo13!$C$6:$H$140,6,0),0)</f>
        <v>0</v>
      </c>
      <c r="W289" s="31">
        <f>IFERROR(VLOOKUP(C289,kolo14!$C$6:$H$131,6,0),0)</f>
        <v>0</v>
      </c>
      <c r="X289" s="31">
        <f>IFERROR(VLOOKUP(C289,kolo15!$C$6:$H$144,6,0),0)</f>
        <v>0</v>
      </c>
      <c r="Y289" s="32">
        <f>IFERROR(VLOOKUP(C289,kolo16!$C$6:$H$131,6,0),0)</f>
        <v>0</v>
      </c>
      <c r="Z289" s="33">
        <f t="array" ref="Z289">SUM(LARGE(R289:Y289,{1,2,3,4,5}))</f>
        <v>0</v>
      </c>
      <c r="AA289" s="30">
        <f>IFERROR(VLOOKUP(C289,kolo17!$C$6:$H$200,6,0),0)</f>
        <v>0</v>
      </c>
      <c r="AB289" s="27">
        <f>IFERROR(VLOOKUP(C289,kolo18!$C$6:$H$131,6,0),0)</f>
        <v>0</v>
      </c>
      <c r="AC289" s="27">
        <f>IFERROR(VLOOKUP(C289,kolo19!$C$6:$H$132,6,0),0)</f>
        <v>0</v>
      </c>
      <c r="AD289" s="31">
        <f>IFERROR(VLOOKUP(C289,kolo20!$C$6:$H$200,6,0),0)</f>
        <v>0</v>
      </c>
      <c r="AE289" s="31">
        <f>IFERROR(VLOOKUP(C289,kolo21!$C$6:$H$200,6,0),0)</f>
        <v>0</v>
      </c>
      <c r="AF289" s="31">
        <f>IFERROR(VLOOKUP(C289,kolo22!$C$6:$H$200,6,0),0)</f>
        <v>0</v>
      </c>
      <c r="AG289" s="31">
        <f>IFERROR(VLOOKUP(C289,kolo23!$C$6:$H$200,6,0),0)</f>
        <v>0</v>
      </c>
      <c r="AH289" s="32">
        <f>IFERROR(VLOOKUP(C289,kolo24!$C$6:$H$200,6,0),0)</f>
        <v>0</v>
      </c>
      <c r="AI289" s="33">
        <f t="array" ref="AI289">SUM(LARGE(AA289:AH289,{1,2,3,4,5}))</f>
        <v>0</v>
      </c>
      <c r="AJ289" s="30">
        <f>IFERROR(VLOOKUP(C289,kolo25!$C$6:$H$200,6,0),0)</f>
        <v>0</v>
      </c>
      <c r="AK289" s="27">
        <f>IFERROR(VLOOKUP(C289,kolo26!$C$6:$H$200,6,0),0)</f>
        <v>0</v>
      </c>
      <c r="AL289" s="27">
        <f>IFERROR(VLOOKUP(C289,kolo27!$C$6:$H$200,6,0),0)</f>
        <v>0</v>
      </c>
      <c r="AM289" s="31">
        <f>IFERROR(VLOOKUP(C289,kolo28!$C$6:$H$200,6,0),0)</f>
        <v>0</v>
      </c>
      <c r="AN289" s="31">
        <f>IFERROR(VLOOKUP(C289,kolo29!$C$6:$H$200,6,0),0)</f>
        <v>0</v>
      </c>
      <c r="AO289" s="31">
        <f>IFERROR(VLOOKUP(C289,kolo30!$C$6:$H$200,6,0),0)</f>
        <v>0</v>
      </c>
      <c r="AP289" s="31">
        <f>IFERROR(VLOOKUP(C289,kolo31!$C$6:$H$200,6,0),0)</f>
        <v>0</v>
      </c>
      <c r="AQ289" s="34">
        <f>IFERROR(VLOOKUP(C289,kolo32!$C$6:$H$200,6,0),0)</f>
        <v>0</v>
      </c>
      <c r="AR289" s="35">
        <f t="array" ref="AR289">SUM(LARGE(AJ289:AQ289,{1,2,3,4,5}))</f>
        <v>0</v>
      </c>
      <c r="AS289" s="36">
        <f>Q289+Z289+AI289+AR289</f>
        <v>45.800231379977781</v>
      </c>
    </row>
    <row r="290" spans="1:45" ht="20.399999999999999" hidden="1">
      <c r="A290" s="18">
        <f t="shared" si="7"/>
        <v>88</v>
      </c>
      <c r="B290" s="19" t="s">
        <v>49</v>
      </c>
      <c r="C290" s="20" t="str">
        <f>Popis!A288</f>
        <v>Vuković Milan</v>
      </c>
      <c r="D290" s="21">
        <f>Popis!B288</f>
        <v>1961</v>
      </c>
      <c r="E290" s="22" t="str">
        <f>LEFT(F290)</f>
        <v>M</v>
      </c>
      <c r="F290" s="23" t="str">
        <f>Popis!E288</f>
        <v>M60</v>
      </c>
      <c r="G290" s="24" t="s">
        <v>50</v>
      </c>
      <c r="H290" s="25">
        <f>1 + COUNTIFS($AS$6:$AS$950,"&gt;" &amp;$AS290, $F$6:$F$950, $F290)</f>
        <v>5</v>
      </c>
      <c r="I290" s="26">
        <f>IFERROR(VLOOKUP(C290,kolo1!$C$6:$H$128,6,0),0)</f>
        <v>0</v>
      </c>
      <c r="J290" s="27">
        <f>IFERROR(VLOOKUP(C290,kolo2!$C$6:$H$200,6,0),0)</f>
        <v>0</v>
      </c>
      <c r="K290" s="27">
        <f>IFERROR(VLOOKUP(C290,kolo3!$C$6:$H$142,6,0),0)</f>
        <v>0</v>
      </c>
      <c r="L290" s="27">
        <f>IFERROR(VLOOKUP(C290,kolo4!$C$6:$H$147,6,0),0)</f>
        <v>0</v>
      </c>
      <c r="M290" s="27">
        <f>IFERROR(VLOOKUP(C290,kolo5!$C$6:$H$144,6,0),0)</f>
        <v>0</v>
      </c>
      <c r="N290" s="27">
        <f>IFERROR(VLOOKUP(C290,kolo6!$C$6:$H$141,6,0),0)</f>
        <v>0</v>
      </c>
      <c r="O290" s="27">
        <f>IFERROR(VLOOKUP(C290,kolo7!$C$6:$H$124,6,0),0)</f>
        <v>0</v>
      </c>
      <c r="P290" s="28">
        <f>IFERROR(VLOOKUP(C290,kolo8!$C$6:$H$132,6,0),0)</f>
        <v>0</v>
      </c>
      <c r="Q290" s="29">
        <f t="array" ref="Q290">SUM(LARGE(I290:P290,{1,2,3,4,5}))</f>
        <v>0</v>
      </c>
      <c r="R290" s="30">
        <f>IFERROR(VLOOKUP(C290,kolo9!$C$6:$H$137,6,0),0)</f>
        <v>0</v>
      </c>
      <c r="S290" s="27">
        <f>IFERROR(VLOOKUP(C290,kolo10!$C$6:$H$134,6,0),0)</f>
        <v>0</v>
      </c>
      <c r="T290" s="27">
        <f>IFERROR(VLOOKUP(C290,kolo11!$C$6:$H$137,6,0),0)</f>
        <v>0</v>
      </c>
      <c r="U290" s="31">
        <f>IFERROR(VLOOKUP(C290,kolo12!$C$6:$H$137,6,0),0)</f>
        <v>0</v>
      </c>
      <c r="V290" s="31">
        <f>IFERROR(VLOOKUP(C290,kolo13!$C$6:$H$140,6,0),0)</f>
        <v>0</v>
      </c>
      <c r="W290" s="31">
        <f>IFERROR(VLOOKUP(C290,kolo14!$C$6:$H$131,6,0),0)</f>
        <v>0</v>
      </c>
      <c r="X290" s="31">
        <f>IFERROR(VLOOKUP(C290,kolo15!$C$6:$H$144,6,0),0)</f>
        <v>0</v>
      </c>
      <c r="Y290" s="32">
        <f>IFERROR(VLOOKUP(C290,kolo16!$C$6:$H$131,6,0),0)</f>
        <v>0</v>
      </c>
      <c r="Z290" s="33">
        <f t="array" ref="Z290">SUM(LARGE(R290:Y290,{1,2,3,4,5}))</f>
        <v>0</v>
      </c>
      <c r="AA290" s="30">
        <f>IFERROR(VLOOKUP(C290,kolo17!$C$6:$H$200,6,0),0)</f>
        <v>0</v>
      </c>
      <c r="AB290" s="27">
        <f>IFERROR(VLOOKUP(C290,kolo18!$C$6:$H$131,6,0),0)</f>
        <v>0</v>
      </c>
      <c r="AC290" s="27">
        <f>IFERROR(VLOOKUP(C290,kolo19!$C$6:$H$132,6,0),0)</f>
        <v>0</v>
      </c>
      <c r="AD290" s="31">
        <f>IFERROR(VLOOKUP(C290,kolo20!$C$6:$H$200,6,0),0)</f>
        <v>0</v>
      </c>
      <c r="AE290" s="31">
        <f>IFERROR(VLOOKUP(C290,kolo21!$C$6:$H$200,6,0),0)</f>
        <v>0</v>
      </c>
      <c r="AF290" s="31">
        <f>IFERROR(VLOOKUP(C290,kolo22!$C$6:$H$200,6,0),0)</f>
        <v>0</v>
      </c>
      <c r="AG290" s="31">
        <f>IFERROR(VLOOKUP(C290,kolo23!$C$6:$H$200,6,0),0)</f>
        <v>0</v>
      </c>
      <c r="AH290" s="32">
        <f>IFERROR(VLOOKUP(C290,kolo24!$C$6:$H$200,6,0),0)</f>
        <v>0</v>
      </c>
      <c r="AI290" s="33">
        <f t="array" ref="AI290">SUM(LARGE(AA290:AH290,{1,2,3,4,5}))</f>
        <v>0</v>
      </c>
      <c r="AJ290" s="30">
        <f>IFERROR(VLOOKUP(C290,kolo25!$C$6:$H$200,6,0),0)</f>
        <v>0</v>
      </c>
      <c r="AK290" s="27">
        <f>IFERROR(VLOOKUP(C290,kolo26!$C$6:$H$200,6,0),0)</f>
        <v>0</v>
      </c>
      <c r="AL290" s="27">
        <f>IFERROR(VLOOKUP(C290,kolo27!$C$6:$H$200,6,0),0)</f>
        <v>0</v>
      </c>
      <c r="AM290" s="31">
        <f>IFERROR(VLOOKUP(C290,kolo28!$C$6:$H$200,6,0),0)</f>
        <v>0</v>
      </c>
      <c r="AN290" s="31">
        <f>IFERROR(VLOOKUP(C290,kolo29!$C$6:$H$200,6,0),0)</f>
        <v>0</v>
      </c>
      <c r="AO290" s="31">
        <f>IFERROR(VLOOKUP(C290,kolo30!$C$6:$H$200,6,0),0)</f>
        <v>0</v>
      </c>
      <c r="AP290" s="31">
        <f>IFERROR(VLOOKUP(C290,kolo31!$C$6:$H$200,6,0),0)</f>
        <v>0</v>
      </c>
      <c r="AQ290" s="34">
        <f>IFERROR(VLOOKUP(C290,kolo32!$C$6:$H$200,6,0),0)</f>
        <v>0</v>
      </c>
      <c r="AR290" s="35">
        <f t="array" ref="AR290">SUM(LARGE(AJ290:AQ290,{1,2,3,4,5}))</f>
        <v>0</v>
      </c>
      <c r="AS290" s="36">
        <f>Q290+Z290+AI290+AR290</f>
        <v>0</v>
      </c>
    </row>
    <row r="291" spans="1:45" ht="20.399999999999999" hidden="1">
      <c r="A291" s="18">
        <f t="shared" si="7"/>
        <v>16</v>
      </c>
      <c r="B291" s="19" t="s">
        <v>49</v>
      </c>
      <c r="C291" s="20" t="str">
        <f>Popis!A289</f>
        <v>Vuković Tereza</v>
      </c>
      <c r="D291" s="21">
        <f>Popis!B289</f>
        <v>0</v>
      </c>
      <c r="E291" s="22" t="str">
        <f>LEFT(F291)</f>
        <v>Ž</v>
      </c>
      <c r="F291" s="23" t="str">
        <f>Popis!E289</f>
        <v>Žun</v>
      </c>
      <c r="G291" s="24" t="s">
        <v>50</v>
      </c>
      <c r="H291" s="25">
        <f>1 + COUNTIFS($AS$6:$AS$950,"&gt;" &amp;$AS291, $F$6:$F$950, $F291)</f>
        <v>1</v>
      </c>
      <c r="I291" s="26">
        <f>IFERROR(VLOOKUP(C291,kolo1!$C$6:$H$128,6,0),0)</f>
        <v>0</v>
      </c>
      <c r="J291" s="27">
        <f>IFERROR(VLOOKUP(C291,kolo2!$C$6:$H$200,6,0),0)</f>
        <v>0</v>
      </c>
      <c r="K291" s="27">
        <f>IFERROR(VLOOKUP(C291,kolo3!$C$6:$H$142,6,0),0)</f>
        <v>0</v>
      </c>
      <c r="L291" s="27">
        <f>IFERROR(VLOOKUP(C291,kolo4!$C$6:$H$147,6,0),0)</f>
        <v>0</v>
      </c>
      <c r="M291" s="27">
        <f>IFERROR(VLOOKUP(C291,kolo5!$C$6:$H$144,6,0),0)</f>
        <v>0</v>
      </c>
      <c r="N291" s="27">
        <f>IFERROR(VLOOKUP(C291,kolo6!$C$6:$H$141,6,0),0)</f>
        <v>0</v>
      </c>
      <c r="O291" s="27">
        <f>IFERROR(VLOOKUP(C291,kolo7!$C$6:$H$124,6,0),0)</f>
        <v>0</v>
      </c>
      <c r="P291" s="28">
        <f>IFERROR(VLOOKUP(C291,kolo8!$C$6:$H$132,6,0),0)</f>
        <v>0</v>
      </c>
      <c r="Q291" s="29">
        <f t="array" ref="Q291">SUM(LARGE(I291:P291,{1,2,3,4,5}))</f>
        <v>0</v>
      </c>
      <c r="R291" s="30">
        <f>IFERROR(VLOOKUP(C291,kolo9!$C$6:$H$137,6,0),0)</f>
        <v>0</v>
      </c>
      <c r="S291" s="27">
        <f>IFERROR(VLOOKUP(C291,kolo10!$C$6:$H$134,6,0),0)</f>
        <v>0</v>
      </c>
      <c r="T291" s="27">
        <f>IFERROR(VLOOKUP(C291,kolo11!$C$6:$H$137,6,0),0)</f>
        <v>0</v>
      </c>
      <c r="U291" s="31">
        <f>IFERROR(VLOOKUP(C291,kolo12!$C$6:$H$137,6,0),0)</f>
        <v>0</v>
      </c>
      <c r="V291" s="31">
        <f>IFERROR(VLOOKUP(C291,kolo13!$C$6:$H$140,6,0),0)</f>
        <v>0</v>
      </c>
      <c r="W291" s="31">
        <f>IFERROR(VLOOKUP(C291,kolo14!$C$6:$H$131,6,0),0)</f>
        <v>0</v>
      </c>
      <c r="X291" s="31">
        <f>IFERROR(VLOOKUP(C291,kolo15!$C$6:$H$144,6,0),0)</f>
        <v>0</v>
      </c>
      <c r="Y291" s="32">
        <f>IFERROR(VLOOKUP(C291,kolo16!$C$6:$H$131,6,0),0)</f>
        <v>0</v>
      </c>
      <c r="Z291" s="33">
        <f t="array" ref="Z291">SUM(LARGE(R291:Y291,{1,2,3,4,5}))</f>
        <v>0</v>
      </c>
      <c r="AA291" s="30">
        <f>IFERROR(VLOOKUP(C291,kolo17!$C$6:$H$200,6,0),0)</f>
        <v>0</v>
      </c>
      <c r="AB291" s="27">
        <f>IFERROR(VLOOKUP(C291,kolo18!$C$6:$H$131,6,0),0)</f>
        <v>0</v>
      </c>
      <c r="AC291" s="27">
        <f>IFERROR(VLOOKUP(C291,kolo19!$C$6:$H$132,6,0),0)</f>
        <v>0</v>
      </c>
      <c r="AD291" s="31">
        <f>IFERROR(VLOOKUP(C291,kolo20!$C$6:$H$200,6,0),0)</f>
        <v>0</v>
      </c>
      <c r="AE291" s="31">
        <f>IFERROR(VLOOKUP(C291,kolo21!$C$6:$H$200,6,0),0)</f>
        <v>0</v>
      </c>
      <c r="AF291" s="31">
        <f>IFERROR(VLOOKUP(C291,kolo22!$C$6:$H$200,6,0),0)</f>
        <v>0</v>
      </c>
      <c r="AG291" s="31">
        <f>IFERROR(VLOOKUP(C291,kolo23!$C$6:$H$200,6,0),0)</f>
        <v>0</v>
      </c>
      <c r="AH291" s="32">
        <f>IFERROR(VLOOKUP(C291,kolo24!$C$6:$H$200,6,0),0)</f>
        <v>0</v>
      </c>
      <c r="AI291" s="33">
        <f t="array" ref="AI291">SUM(LARGE(AA291:AH291,{1,2,3,4,5}))</f>
        <v>0</v>
      </c>
      <c r="AJ291" s="30">
        <f>IFERROR(VLOOKUP(C291,kolo25!$C$6:$H$200,6,0),0)</f>
        <v>0</v>
      </c>
      <c r="AK291" s="27">
        <f>IFERROR(VLOOKUP(C291,kolo26!$C$6:$H$200,6,0),0)</f>
        <v>0</v>
      </c>
      <c r="AL291" s="27">
        <f>IFERROR(VLOOKUP(C291,kolo27!$C$6:$H$200,6,0),0)</f>
        <v>0</v>
      </c>
      <c r="AM291" s="31">
        <f>IFERROR(VLOOKUP(C291,kolo28!$C$6:$H$200,6,0),0)</f>
        <v>0</v>
      </c>
      <c r="AN291" s="31">
        <f>IFERROR(VLOOKUP(C291,kolo29!$C$6:$H$200,6,0),0)</f>
        <v>0</v>
      </c>
      <c r="AO291" s="31">
        <f>IFERROR(VLOOKUP(C291,kolo30!$C$6:$H$200,6,0),0)</f>
        <v>0</v>
      </c>
      <c r="AP291" s="31">
        <f>IFERROR(VLOOKUP(C291,kolo31!$C$6:$H$200,6,0),0)</f>
        <v>0</v>
      </c>
      <c r="AQ291" s="34">
        <f>IFERROR(VLOOKUP(C291,kolo32!$C$6:$H$200,6,0),0)</f>
        <v>0</v>
      </c>
      <c r="AR291" s="35">
        <f t="array" ref="AR291">SUM(LARGE(AJ291:AQ291,{1,2,3,4,5}))</f>
        <v>0</v>
      </c>
      <c r="AS291" s="36">
        <f>Q291+Z291+AI291+AR291</f>
        <v>0</v>
      </c>
    </row>
    <row r="292" spans="1:45" ht="20.399999999999999" hidden="1">
      <c r="A292" s="18">
        <f t="shared" si="7"/>
        <v>88</v>
      </c>
      <c r="B292" s="19" t="s">
        <v>49</v>
      </c>
      <c r="C292" s="20" t="str">
        <f>Popis!A290</f>
        <v>Zbiljski Filip</v>
      </c>
      <c r="D292" s="21">
        <f>Popis!B290</f>
        <v>0</v>
      </c>
      <c r="E292" s="22" t="str">
        <f>LEFT(F292)</f>
        <v>M</v>
      </c>
      <c r="F292" s="23" t="str">
        <f>Popis!E290</f>
        <v>Mun</v>
      </c>
      <c r="G292" s="24" t="s">
        <v>50</v>
      </c>
      <c r="H292" s="25">
        <f>1 + COUNTIFS($AS$6:$AS$950,"&gt;" &amp;$AS292, $F$6:$F$950, $F292)</f>
        <v>8</v>
      </c>
      <c r="I292" s="26">
        <f>IFERROR(VLOOKUP(C292,kolo1!$C$6:$H$128,6,0),0)</f>
        <v>0</v>
      </c>
      <c r="J292" s="27">
        <f>IFERROR(VLOOKUP(C292,kolo2!$C$6:$H$200,6,0),0)</f>
        <v>0</v>
      </c>
      <c r="K292" s="27">
        <f>IFERROR(VLOOKUP(C292,kolo3!$C$6:$H$142,6,0),0)</f>
        <v>0</v>
      </c>
      <c r="L292" s="27">
        <f>IFERROR(VLOOKUP(C292,kolo4!$C$6:$H$147,6,0),0)</f>
        <v>0</v>
      </c>
      <c r="M292" s="27">
        <f>IFERROR(VLOOKUP(C292,kolo5!$C$6:$H$144,6,0),0)</f>
        <v>0</v>
      </c>
      <c r="N292" s="27">
        <f>IFERROR(VLOOKUP(C292,kolo6!$C$6:$H$141,6,0),0)</f>
        <v>0</v>
      </c>
      <c r="O292" s="27">
        <f>IFERROR(VLOOKUP(C292,kolo7!$C$6:$H$124,6,0),0)</f>
        <v>0</v>
      </c>
      <c r="P292" s="28">
        <f>IFERROR(VLOOKUP(C292,kolo8!$C$6:$H$132,6,0),0)</f>
        <v>0</v>
      </c>
      <c r="Q292" s="29">
        <f t="array" ref="Q292">SUM(LARGE(I292:P292,{1,2,3,4,5}))</f>
        <v>0</v>
      </c>
      <c r="R292" s="30">
        <f>IFERROR(VLOOKUP(C292,kolo9!$C$6:$H$137,6,0),0)</f>
        <v>0</v>
      </c>
      <c r="S292" s="27">
        <f>IFERROR(VLOOKUP(C292,kolo10!$C$6:$H$134,6,0),0)</f>
        <v>0</v>
      </c>
      <c r="T292" s="27">
        <f>IFERROR(VLOOKUP(C292,kolo11!$C$6:$H$137,6,0),0)</f>
        <v>0</v>
      </c>
      <c r="U292" s="31">
        <f>IFERROR(VLOOKUP(C292,kolo12!$C$6:$H$137,6,0),0)</f>
        <v>0</v>
      </c>
      <c r="V292" s="31">
        <f>IFERROR(VLOOKUP(C292,kolo13!$C$6:$H$140,6,0),0)</f>
        <v>0</v>
      </c>
      <c r="W292" s="31">
        <f>IFERROR(VLOOKUP(C292,kolo14!$C$6:$H$131,6,0),0)</f>
        <v>0</v>
      </c>
      <c r="X292" s="31">
        <f>IFERROR(VLOOKUP(C292,kolo15!$C$6:$H$144,6,0),0)</f>
        <v>0</v>
      </c>
      <c r="Y292" s="32">
        <f>IFERROR(VLOOKUP(C292,kolo16!$C$6:$H$131,6,0),0)</f>
        <v>0</v>
      </c>
      <c r="Z292" s="33">
        <f t="array" ref="Z292">SUM(LARGE(R292:Y292,{1,2,3,4,5}))</f>
        <v>0</v>
      </c>
      <c r="AA292" s="30">
        <f>IFERROR(VLOOKUP(C292,kolo17!$C$6:$H$200,6,0),0)</f>
        <v>0</v>
      </c>
      <c r="AB292" s="27">
        <f>IFERROR(VLOOKUP(C292,kolo18!$C$6:$H$131,6,0),0)</f>
        <v>0</v>
      </c>
      <c r="AC292" s="27">
        <f>IFERROR(VLOOKUP(C292,kolo19!$C$6:$H$132,6,0),0)</f>
        <v>0</v>
      </c>
      <c r="AD292" s="31">
        <f>IFERROR(VLOOKUP(C292,kolo20!$C$6:$H$200,6,0),0)</f>
        <v>0</v>
      </c>
      <c r="AE292" s="31">
        <f>IFERROR(VLOOKUP(C292,kolo21!$C$6:$H$200,6,0),0)</f>
        <v>0</v>
      </c>
      <c r="AF292" s="31">
        <f>IFERROR(VLOOKUP(C292,kolo22!$C$6:$H$200,6,0),0)</f>
        <v>0</v>
      </c>
      <c r="AG292" s="31">
        <f>IFERROR(VLOOKUP(C292,kolo23!$C$6:$H$200,6,0),0)</f>
        <v>0</v>
      </c>
      <c r="AH292" s="32">
        <f>IFERROR(VLOOKUP(C292,kolo24!$C$6:$H$200,6,0),0)</f>
        <v>0</v>
      </c>
      <c r="AI292" s="33">
        <f t="array" ref="AI292">SUM(LARGE(AA292:AH292,{1,2,3,4,5}))</f>
        <v>0</v>
      </c>
      <c r="AJ292" s="30">
        <f>IFERROR(VLOOKUP(C292,kolo25!$C$6:$H$200,6,0),0)</f>
        <v>0</v>
      </c>
      <c r="AK292" s="27">
        <f>IFERROR(VLOOKUP(C292,kolo26!$C$6:$H$200,6,0),0)</f>
        <v>0</v>
      </c>
      <c r="AL292" s="27">
        <f>IFERROR(VLOOKUP(C292,kolo27!$C$6:$H$200,6,0),0)</f>
        <v>0</v>
      </c>
      <c r="AM292" s="31">
        <f>IFERROR(VLOOKUP(C292,kolo28!$C$6:$H$200,6,0),0)</f>
        <v>0</v>
      </c>
      <c r="AN292" s="31">
        <f>IFERROR(VLOOKUP(C292,kolo29!$C$6:$H$200,6,0),0)</f>
        <v>0</v>
      </c>
      <c r="AO292" s="31">
        <f>IFERROR(VLOOKUP(C292,kolo30!$C$6:$H$200,6,0),0)</f>
        <v>0</v>
      </c>
      <c r="AP292" s="31">
        <f>IFERROR(VLOOKUP(C292,kolo31!$C$6:$H$200,6,0),0)</f>
        <v>0</v>
      </c>
      <c r="AQ292" s="34">
        <f>IFERROR(VLOOKUP(C292,kolo32!$C$6:$H$200,6,0),0)</f>
        <v>0</v>
      </c>
      <c r="AR292" s="35">
        <f t="array" ref="AR292">SUM(LARGE(AJ292:AQ292,{1,2,3,4,5}))</f>
        <v>0</v>
      </c>
      <c r="AS292" s="36">
        <f>Q292+Z292+AI292+AR292</f>
        <v>0</v>
      </c>
    </row>
    <row r="293" spans="1:45" ht="20.399999999999999">
      <c r="A293" s="18">
        <f t="shared" si="7"/>
        <v>75</v>
      </c>
      <c r="B293" s="19" t="s">
        <v>49</v>
      </c>
      <c r="C293" s="20" t="str">
        <f>Popis!A168</f>
        <v>Marković Branimir</v>
      </c>
      <c r="D293" s="21">
        <f>Popis!B168</f>
        <v>1980</v>
      </c>
      <c r="E293" s="22" t="str">
        <f>LEFT(F293)</f>
        <v>M</v>
      </c>
      <c r="F293" s="23" t="str">
        <f>Popis!E168</f>
        <v>M40</v>
      </c>
      <c r="G293" s="24" t="s">
        <v>50</v>
      </c>
      <c r="H293" s="25">
        <f>1 + COUNTIFS($AS$6:$AS$950,"&gt;" &amp;$AS293, $F$6:$F$950, $F293)</f>
        <v>15</v>
      </c>
      <c r="I293" s="26">
        <f>IFERROR(VLOOKUP(C293,kolo1!$C$6:$H$128,6,0),0)</f>
        <v>0</v>
      </c>
      <c r="J293" s="27">
        <f>IFERROR(VLOOKUP(C293,kolo2!$C$6:$H$200,6,0),0)</f>
        <v>0</v>
      </c>
      <c r="K293" s="27">
        <f>IFERROR(VLOOKUP(C293,kolo3!$C$6:$H$142,6,0),0)</f>
        <v>0</v>
      </c>
      <c r="L293" s="27">
        <f>IFERROR(VLOOKUP(C293,kolo4!$C$6:$H$147,6,0),0)</f>
        <v>0</v>
      </c>
      <c r="M293" s="27">
        <f>IFERROR(VLOOKUP(C293,kolo5!$C$6:$H$144,6,0),0)</f>
        <v>0</v>
      </c>
      <c r="N293" s="27">
        <f>IFERROR(VLOOKUP(C293,kolo6!$C$6:$H$141,6,0),0)</f>
        <v>0</v>
      </c>
      <c r="O293" s="27">
        <f>IFERROR(VLOOKUP(C293,kolo7!$C$6:$H$124,6,0),0)</f>
        <v>0</v>
      </c>
      <c r="P293" s="28">
        <f>IFERROR(VLOOKUP(C293,kolo8!$C$6:$H$132,6,0),0)</f>
        <v>0</v>
      </c>
      <c r="Q293" s="29">
        <f t="array" ref="Q293">SUM(LARGE(I293:P293,{1,2,3,4,5}))</f>
        <v>0</v>
      </c>
      <c r="R293" s="30">
        <f>IFERROR(VLOOKUP(C293,kolo9!$C$6:$H$137,6,0),0)</f>
        <v>0</v>
      </c>
      <c r="S293" s="27">
        <f>IFERROR(VLOOKUP(C293,kolo10!$C$6:$H$134,6,0),0)</f>
        <v>0</v>
      </c>
      <c r="T293" s="27">
        <f>IFERROR(VLOOKUP(C293,kolo11!$C$6:$H$137,6,0),0)</f>
        <v>0</v>
      </c>
      <c r="U293" s="31">
        <f>IFERROR(VLOOKUP(C293,kolo12!$C$6:$H$137,6,0),0)</f>
        <v>0</v>
      </c>
      <c r="V293" s="31">
        <f>IFERROR(VLOOKUP(C293,kolo13!$C$6:$H$140,6,0),0)</f>
        <v>0</v>
      </c>
      <c r="W293" s="31">
        <f>IFERROR(VLOOKUP(C293,kolo14!$C$6:$H$131,6,0),0)</f>
        <v>0</v>
      </c>
      <c r="X293" s="31">
        <f>IFERROR(VLOOKUP(C293,kolo15!$C$6:$H$144,6,0),0)</f>
        <v>0</v>
      </c>
      <c r="Y293" s="32">
        <f>IFERROR(VLOOKUP(C293,kolo16!$C$6:$H$131,6,0),0)</f>
        <v>43.297539401435508</v>
      </c>
      <c r="Z293" s="33">
        <f t="array" ref="Z293">SUM(LARGE(R293:Y293,{1,2,3,4,5}))</f>
        <v>43.297539401435508</v>
      </c>
      <c r="AA293" s="30">
        <f>IFERROR(VLOOKUP(C293,kolo17!$C$6:$H$200,6,0),0)</f>
        <v>0</v>
      </c>
      <c r="AB293" s="27">
        <f>IFERROR(VLOOKUP(C293,kolo18!$C$6:$H$131,6,0),0)</f>
        <v>0</v>
      </c>
      <c r="AC293" s="27">
        <f>IFERROR(VLOOKUP(C293,kolo19!$C$6:$H$132,6,0),0)</f>
        <v>0</v>
      </c>
      <c r="AD293" s="31">
        <f>IFERROR(VLOOKUP(C293,kolo20!$C$6:$H$200,6,0),0)</f>
        <v>0</v>
      </c>
      <c r="AE293" s="31">
        <f>IFERROR(VLOOKUP(C293,kolo21!$C$6:$H$200,6,0),0)</f>
        <v>0</v>
      </c>
      <c r="AF293" s="31">
        <f>IFERROR(VLOOKUP(C293,kolo22!$C$6:$H$200,6,0),0)</f>
        <v>0</v>
      </c>
      <c r="AG293" s="31">
        <f>IFERROR(VLOOKUP(C293,kolo23!$C$6:$H$200,6,0),0)</f>
        <v>0</v>
      </c>
      <c r="AH293" s="32">
        <f>IFERROR(VLOOKUP(C293,kolo24!$C$6:$H$200,6,0),0)</f>
        <v>0</v>
      </c>
      <c r="AI293" s="33">
        <f t="array" ref="AI293">SUM(LARGE(AA293:AH293,{1,2,3,4,5}))</f>
        <v>0</v>
      </c>
      <c r="AJ293" s="30">
        <f>IFERROR(VLOOKUP(C293,kolo25!$C$6:$H$200,6,0),0)</f>
        <v>0</v>
      </c>
      <c r="AK293" s="27">
        <f>IFERROR(VLOOKUP(C293,kolo26!$C$6:$H$200,6,0),0)</f>
        <v>0</v>
      </c>
      <c r="AL293" s="27">
        <f>IFERROR(VLOOKUP(C293,kolo27!$C$6:$H$200,6,0),0)</f>
        <v>0</v>
      </c>
      <c r="AM293" s="31">
        <f>IFERROR(VLOOKUP(C293,kolo28!$C$6:$H$200,6,0),0)</f>
        <v>0</v>
      </c>
      <c r="AN293" s="31">
        <f>IFERROR(VLOOKUP(C293,kolo29!$C$6:$H$200,6,0),0)</f>
        <v>0</v>
      </c>
      <c r="AO293" s="31">
        <f>IFERROR(VLOOKUP(C293,kolo30!$C$6:$H$200,6,0),0)</f>
        <v>0</v>
      </c>
      <c r="AP293" s="31">
        <f>IFERROR(VLOOKUP(C293,kolo31!$C$6:$H$200,6,0),0)</f>
        <v>0</v>
      </c>
      <c r="AQ293" s="34">
        <f>IFERROR(VLOOKUP(C293,kolo32!$C$6:$H$200,6,0),0)</f>
        <v>0</v>
      </c>
      <c r="AR293" s="35">
        <f t="array" ref="AR293">SUM(LARGE(AJ293:AQ293,{1,2,3,4,5}))</f>
        <v>0</v>
      </c>
      <c r="AS293" s="36">
        <f>Q293+Z293+AI293+AR293</f>
        <v>43.297539401435508</v>
      </c>
    </row>
    <row r="294" spans="1:45" ht="20.399999999999999" hidden="1">
      <c r="A294" s="18">
        <f t="shared" si="7"/>
        <v>88</v>
      </c>
      <c r="B294" s="19" t="s">
        <v>49</v>
      </c>
      <c r="C294" s="20" t="str">
        <f>Popis!A292</f>
        <v>Žilić Jura</v>
      </c>
      <c r="D294" s="21">
        <f>Popis!B292</f>
        <v>1974</v>
      </c>
      <c r="E294" s="22" t="str">
        <f>LEFT(F294)</f>
        <v>M</v>
      </c>
      <c r="F294" s="23" t="str">
        <f>Popis!E292</f>
        <v>M45</v>
      </c>
      <c r="G294" s="24" t="s">
        <v>50</v>
      </c>
      <c r="H294" s="25">
        <f>1 + COUNTIFS($AS$6:$AS$950,"&gt;" &amp;$AS294, $F$6:$F$950, $F294)</f>
        <v>15</v>
      </c>
      <c r="I294" s="26">
        <f>IFERROR(VLOOKUP(C294,kolo1!$C$6:$H$128,6,0),0)</f>
        <v>0</v>
      </c>
      <c r="J294" s="27">
        <f>IFERROR(VLOOKUP(C294,kolo2!$C$6:$H$200,6,0),0)</f>
        <v>0</v>
      </c>
      <c r="K294" s="27">
        <f>IFERROR(VLOOKUP(C294,kolo3!$C$6:$H$142,6,0),0)</f>
        <v>0</v>
      </c>
      <c r="L294" s="27">
        <f>IFERROR(VLOOKUP(C294,kolo4!$C$6:$H$147,6,0),0)</f>
        <v>0</v>
      </c>
      <c r="M294" s="27">
        <f>IFERROR(VLOOKUP(C294,kolo5!$C$6:$H$144,6,0),0)</f>
        <v>0</v>
      </c>
      <c r="N294" s="27">
        <f>IFERROR(VLOOKUP(C294,kolo6!$C$6:$H$141,6,0),0)</f>
        <v>0</v>
      </c>
      <c r="O294" s="27">
        <f>IFERROR(VLOOKUP(C294,kolo7!$C$6:$H$124,6,0),0)</f>
        <v>0</v>
      </c>
      <c r="P294" s="28">
        <f>IFERROR(VLOOKUP(C294,kolo8!$C$6:$H$132,6,0),0)</f>
        <v>0</v>
      </c>
      <c r="Q294" s="29">
        <f t="array" ref="Q294">SUM(LARGE(I294:P294,{1,2,3,4,5}))</f>
        <v>0</v>
      </c>
      <c r="R294" s="30">
        <f>IFERROR(VLOOKUP(C294,kolo9!$C$6:$H$137,6,0),0)</f>
        <v>0</v>
      </c>
      <c r="S294" s="27">
        <f>IFERROR(VLOOKUP(C294,kolo10!$C$6:$H$134,6,0),0)</f>
        <v>0</v>
      </c>
      <c r="T294" s="27">
        <f>IFERROR(VLOOKUP(C294,kolo11!$C$6:$H$137,6,0),0)</f>
        <v>0</v>
      </c>
      <c r="U294" s="31">
        <f>IFERROR(VLOOKUP(C294,kolo12!$C$6:$H$137,6,0),0)</f>
        <v>0</v>
      </c>
      <c r="V294" s="31">
        <f>IFERROR(VLOOKUP(C294,kolo13!$C$6:$H$140,6,0),0)</f>
        <v>0</v>
      </c>
      <c r="W294" s="31">
        <f>IFERROR(VLOOKUP(C294,kolo14!$C$6:$H$131,6,0),0)</f>
        <v>0</v>
      </c>
      <c r="X294" s="31">
        <f>IFERROR(VLOOKUP(C294,kolo15!$C$6:$H$144,6,0),0)</f>
        <v>0</v>
      </c>
      <c r="Y294" s="32">
        <f>IFERROR(VLOOKUP(C294,kolo16!$C$6:$H$131,6,0),0)</f>
        <v>0</v>
      </c>
      <c r="Z294" s="33">
        <f t="array" ref="Z294">SUM(LARGE(R294:Y294,{1,2,3,4,5}))</f>
        <v>0</v>
      </c>
      <c r="AA294" s="30">
        <f>IFERROR(VLOOKUP(C294,kolo17!$C$6:$H$200,6,0),0)</f>
        <v>0</v>
      </c>
      <c r="AB294" s="27">
        <f>IFERROR(VLOOKUP(C294,kolo18!$C$6:$H$131,6,0),0)</f>
        <v>0</v>
      </c>
      <c r="AC294" s="27">
        <f>IFERROR(VLOOKUP(C294,kolo19!$C$6:$H$132,6,0),0)</f>
        <v>0</v>
      </c>
      <c r="AD294" s="31">
        <f>IFERROR(VLOOKUP(C294,kolo20!$C$6:$H$200,6,0),0)</f>
        <v>0</v>
      </c>
      <c r="AE294" s="31">
        <f>IFERROR(VLOOKUP(C294,kolo21!$C$6:$H$200,6,0),0)</f>
        <v>0</v>
      </c>
      <c r="AF294" s="31">
        <f>IFERROR(VLOOKUP(C294,kolo22!$C$6:$H$200,6,0),0)</f>
        <v>0</v>
      </c>
      <c r="AG294" s="31">
        <f>IFERROR(VLOOKUP(C294,kolo23!$C$6:$H$200,6,0),0)</f>
        <v>0</v>
      </c>
      <c r="AH294" s="32">
        <f>IFERROR(VLOOKUP(C294,kolo24!$C$6:$H$200,6,0),0)</f>
        <v>0</v>
      </c>
      <c r="AI294" s="33">
        <f t="array" ref="AI294">SUM(LARGE(AA294:AH294,{1,2,3,4,5}))</f>
        <v>0</v>
      </c>
      <c r="AJ294" s="30">
        <f>IFERROR(VLOOKUP(C294,kolo25!$C$6:$H$200,6,0),0)</f>
        <v>0</v>
      </c>
      <c r="AK294" s="27">
        <f>IFERROR(VLOOKUP(C294,kolo26!$C$6:$H$200,6,0),0)</f>
        <v>0</v>
      </c>
      <c r="AL294" s="27">
        <f>IFERROR(VLOOKUP(C294,kolo27!$C$6:$H$200,6,0),0)</f>
        <v>0</v>
      </c>
      <c r="AM294" s="31">
        <f>IFERROR(VLOOKUP(C294,kolo28!$C$6:$H$200,6,0),0)</f>
        <v>0</v>
      </c>
      <c r="AN294" s="31">
        <f>IFERROR(VLOOKUP(C294,kolo29!$C$6:$H$200,6,0),0)</f>
        <v>0</v>
      </c>
      <c r="AO294" s="31">
        <f>IFERROR(VLOOKUP(C294,kolo30!$C$6:$H$200,6,0),0)</f>
        <v>0</v>
      </c>
      <c r="AP294" s="31">
        <f>IFERROR(VLOOKUP(C294,kolo31!$C$6:$H$200,6,0),0)</f>
        <v>0</v>
      </c>
      <c r="AQ294" s="34">
        <f>IFERROR(VLOOKUP(C294,kolo32!$C$6:$H$200,6,0),0)</f>
        <v>0</v>
      </c>
      <c r="AR294" s="35">
        <f t="array" ref="AR294">SUM(LARGE(AJ294:AQ294,{1,2,3,4,5}))</f>
        <v>0</v>
      </c>
      <c r="AS294" s="36">
        <f>Q294+Z294+AI294+AR294</f>
        <v>0</v>
      </c>
    </row>
    <row r="295" spans="1:45" ht="20.399999999999999">
      <c r="A295" s="18">
        <f t="shared" si="7"/>
        <v>76</v>
      </c>
      <c r="B295" s="19" t="s">
        <v>49</v>
      </c>
      <c r="C295" s="20" t="str">
        <f>Popis!A177</f>
        <v>Mihovilović Moris</v>
      </c>
      <c r="D295" s="21">
        <f>Popis!B177</f>
        <v>1992</v>
      </c>
      <c r="E295" s="22" t="str">
        <f>LEFT(F295)</f>
        <v>M</v>
      </c>
      <c r="F295" s="23" t="str">
        <f>Popis!E177</f>
        <v>MS</v>
      </c>
      <c r="G295" s="24" t="s">
        <v>50</v>
      </c>
      <c r="H295" s="25">
        <f>1 + COUNTIFS($AS$6:$AS$950,"&gt;" &amp;$AS295, $F$6:$F$950, $F295)</f>
        <v>15</v>
      </c>
      <c r="I295" s="26">
        <f>IFERROR(VLOOKUP(C295,kolo1!$C$6:$H$128,6,0),0)</f>
        <v>0</v>
      </c>
      <c r="J295" s="27">
        <f>IFERROR(VLOOKUP(C295,kolo2!$C$6:$H$200,6,0),0)</f>
        <v>0</v>
      </c>
      <c r="K295" s="27">
        <f>IFERROR(VLOOKUP(C295,kolo3!$C$6:$H$142,6,0),0)</f>
        <v>0</v>
      </c>
      <c r="L295" s="27">
        <f>IFERROR(VLOOKUP(C295,kolo4!$C$6:$H$147,6,0),0)</f>
        <v>42.032023857685296</v>
      </c>
      <c r="M295" s="27">
        <f>IFERROR(VLOOKUP(C295,kolo5!$C$6:$H$144,6,0),0)</f>
        <v>0</v>
      </c>
      <c r="N295" s="27">
        <f>IFERROR(VLOOKUP(C295,kolo6!$C$6:$H$141,6,0),0)</f>
        <v>0</v>
      </c>
      <c r="O295" s="27">
        <f>IFERROR(VLOOKUP(C295,kolo7!$C$6:$H$124,6,0),0)</f>
        <v>0</v>
      </c>
      <c r="P295" s="28">
        <f>IFERROR(VLOOKUP(C295,kolo8!$C$6:$H$132,6,0),0)</f>
        <v>0</v>
      </c>
      <c r="Q295" s="29">
        <f t="array" ref="Q295">SUM(LARGE(I295:P295,{1,2,3,4,5}))</f>
        <v>42.032023857685296</v>
      </c>
      <c r="R295" s="30">
        <f>IFERROR(VLOOKUP(C295,kolo9!$C$6:$H$137,6,0),0)</f>
        <v>0</v>
      </c>
      <c r="S295" s="27">
        <f>IFERROR(VLOOKUP(C295,kolo10!$C$6:$H$134,6,0),0)</f>
        <v>0</v>
      </c>
      <c r="T295" s="27">
        <f>IFERROR(VLOOKUP(C295,kolo11!$C$6:$H$137,6,0),0)</f>
        <v>0</v>
      </c>
      <c r="U295" s="31">
        <f>IFERROR(VLOOKUP(C295,kolo12!$C$6:$H$137,6,0),0)</f>
        <v>0</v>
      </c>
      <c r="V295" s="31">
        <f>IFERROR(VLOOKUP(C295,kolo13!$C$6:$H$140,6,0),0)</f>
        <v>0</v>
      </c>
      <c r="W295" s="31">
        <f>IFERROR(VLOOKUP(C295,kolo14!$C$6:$H$131,6,0),0)</f>
        <v>0</v>
      </c>
      <c r="X295" s="31">
        <f>IFERROR(VLOOKUP(C295,kolo15!$C$6:$H$144,6,0),0)</f>
        <v>0</v>
      </c>
      <c r="Y295" s="32">
        <f>IFERROR(VLOOKUP(C295,kolo16!$C$6:$H$131,6,0),0)</f>
        <v>0</v>
      </c>
      <c r="Z295" s="33">
        <f t="array" ref="Z295">SUM(LARGE(R295:Y295,{1,2,3,4,5}))</f>
        <v>0</v>
      </c>
      <c r="AA295" s="30">
        <f>IFERROR(VLOOKUP(C295,kolo17!$C$6:$H$200,6,0),0)</f>
        <v>0</v>
      </c>
      <c r="AB295" s="27">
        <f>IFERROR(VLOOKUP(C295,kolo18!$C$6:$H$131,6,0),0)</f>
        <v>0</v>
      </c>
      <c r="AC295" s="27">
        <f>IFERROR(VLOOKUP(C295,kolo19!$C$6:$H$132,6,0),0)</f>
        <v>0</v>
      </c>
      <c r="AD295" s="31">
        <f>IFERROR(VLOOKUP(C295,kolo20!$C$6:$H$200,6,0),0)</f>
        <v>0</v>
      </c>
      <c r="AE295" s="31">
        <f>IFERROR(VLOOKUP(C295,kolo21!$C$6:$H$200,6,0),0)</f>
        <v>0</v>
      </c>
      <c r="AF295" s="31">
        <f>IFERROR(VLOOKUP(C295,kolo22!$C$6:$H$200,6,0),0)</f>
        <v>0</v>
      </c>
      <c r="AG295" s="31">
        <f>IFERROR(VLOOKUP(C295,kolo23!$C$6:$H$200,6,0),0)</f>
        <v>0</v>
      </c>
      <c r="AH295" s="32">
        <f>IFERROR(VLOOKUP(C295,kolo24!$C$6:$H$200,6,0),0)</f>
        <v>0</v>
      </c>
      <c r="AI295" s="33">
        <f t="array" ref="AI295">SUM(LARGE(AA295:AH295,{1,2,3,4,5}))</f>
        <v>0</v>
      </c>
      <c r="AJ295" s="30">
        <f>IFERROR(VLOOKUP(C295,kolo25!$C$6:$H$200,6,0),0)</f>
        <v>0</v>
      </c>
      <c r="AK295" s="27">
        <f>IFERROR(VLOOKUP(C295,kolo26!$C$6:$H$200,6,0),0)</f>
        <v>0</v>
      </c>
      <c r="AL295" s="27">
        <f>IFERROR(VLOOKUP(C295,kolo27!$C$6:$H$200,6,0),0)</f>
        <v>0</v>
      </c>
      <c r="AM295" s="31">
        <f>IFERROR(VLOOKUP(C295,kolo28!$C$6:$H$200,6,0),0)</f>
        <v>0</v>
      </c>
      <c r="AN295" s="31">
        <f>IFERROR(VLOOKUP(C295,kolo29!$C$6:$H$200,6,0),0)</f>
        <v>0</v>
      </c>
      <c r="AO295" s="31">
        <f>IFERROR(VLOOKUP(C295,kolo30!$C$6:$H$200,6,0),0)</f>
        <v>0</v>
      </c>
      <c r="AP295" s="31">
        <f>IFERROR(VLOOKUP(C295,kolo31!$C$6:$H$200,6,0),0)</f>
        <v>0</v>
      </c>
      <c r="AQ295" s="34">
        <f>IFERROR(VLOOKUP(C295,kolo32!$C$6:$H$200,6,0),0)</f>
        <v>0</v>
      </c>
      <c r="AR295" s="35">
        <f t="array" ref="AR295">SUM(LARGE(AJ295:AQ295,{1,2,3,4,5}))</f>
        <v>0</v>
      </c>
      <c r="AS295" s="36">
        <f>Q295+Z295+AI295+AR295</f>
        <v>42.032023857685296</v>
      </c>
    </row>
    <row r="296" spans="1:45" ht="20.399999999999999" hidden="1">
      <c r="A296" s="18">
        <f t="shared" si="7"/>
        <v>88</v>
      </c>
      <c r="B296" s="19" t="s">
        <v>49</v>
      </c>
      <c r="C296" s="20" t="str">
        <f>Popis!A294</f>
        <v>Žižić Vladimir</v>
      </c>
      <c r="D296" s="21">
        <f>Popis!B294</f>
        <v>0</v>
      </c>
      <c r="E296" s="22" t="str">
        <f>LEFT(F296)</f>
        <v>M</v>
      </c>
      <c r="F296" s="23" t="str">
        <f>Popis!E294</f>
        <v>Mun</v>
      </c>
      <c r="G296" s="24" t="s">
        <v>50</v>
      </c>
      <c r="H296" s="25">
        <f>1 + COUNTIFS($AS$6:$AS$950,"&gt;" &amp;$AS296, $F$6:$F$950, $F296)</f>
        <v>8</v>
      </c>
      <c r="I296" s="26">
        <f>IFERROR(VLOOKUP(C296,kolo1!$C$6:$H$128,6,0),0)</f>
        <v>0</v>
      </c>
      <c r="J296" s="27">
        <f>IFERROR(VLOOKUP(C296,kolo2!$C$6:$H$200,6,0),0)</f>
        <v>0</v>
      </c>
      <c r="K296" s="27">
        <f>IFERROR(VLOOKUP(C296,kolo3!$C$6:$H$142,6,0),0)</f>
        <v>0</v>
      </c>
      <c r="L296" s="27">
        <f>IFERROR(VLOOKUP(C296,kolo4!$C$6:$H$147,6,0),0)</f>
        <v>0</v>
      </c>
      <c r="M296" s="27">
        <f>IFERROR(VLOOKUP(C296,kolo5!$C$6:$H$144,6,0),0)</f>
        <v>0</v>
      </c>
      <c r="N296" s="27">
        <f>IFERROR(VLOOKUP(C296,kolo6!$C$6:$H$141,6,0),0)</f>
        <v>0</v>
      </c>
      <c r="O296" s="27">
        <f>IFERROR(VLOOKUP(C296,kolo7!$C$6:$H$124,6,0),0)</f>
        <v>0</v>
      </c>
      <c r="P296" s="28">
        <f>IFERROR(VLOOKUP(C296,kolo8!$C$6:$H$132,6,0),0)</f>
        <v>0</v>
      </c>
      <c r="Q296" s="29">
        <f t="array" ref="Q296">SUM(LARGE(I296:P296,{1,2,3,4,5}))</f>
        <v>0</v>
      </c>
      <c r="R296" s="30">
        <f>IFERROR(VLOOKUP(C296,kolo9!$C$6:$H$137,6,0),0)</f>
        <v>0</v>
      </c>
      <c r="S296" s="27">
        <f>IFERROR(VLOOKUP(C296,kolo10!$C$6:$H$134,6,0),0)</f>
        <v>0</v>
      </c>
      <c r="T296" s="27">
        <f>IFERROR(VLOOKUP(C296,kolo11!$C$6:$H$137,6,0),0)</f>
        <v>0</v>
      </c>
      <c r="U296" s="31">
        <f>IFERROR(VLOOKUP(C296,kolo12!$C$6:$H$137,6,0),0)</f>
        <v>0</v>
      </c>
      <c r="V296" s="31">
        <f>IFERROR(VLOOKUP(C296,kolo13!$C$6:$H$140,6,0),0)</f>
        <v>0</v>
      </c>
      <c r="W296" s="31">
        <f>IFERROR(VLOOKUP(C296,kolo14!$C$6:$H$131,6,0),0)</f>
        <v>0</v>
      </c>
      <c r="X296" s="31">
        <f>IFERROR(VLOOKUP(C296,kolo15!$C$6:$H$144,6,0),0)</f>
        <v>0</v>
      </c>
      <c r="Y296" s="32">
        <f>IFERROR(VLOOKUP(C296,kolo16!$C$6:$H$131,6,0),0)</f>
        <v>0</v>
      </c>
      <c r="Z296" s="33">
        <f t="array" ref="Z296">SUM(LARGE(R296:Y296,{1,2,3,4,5}))</f>
        <v>0</v>
      </c>
      <c r="AA296" s="30">
        <f>IFERROR(VLOOKUP(C296,kolo17!$C$6:$H$200,6,0),0)</f>
        <v>0</v>
      </c>
      <c r="AB296" s="27">
        <f>IFERROR(VLOOKUP(C296,kolo18!$C$6:$H$131,6,0),0)</f>
        <v>0</v>
      </c>
      <c r="AC296" s="27">
        <f>IFERROR(VLOOKUP(C296,kolo19!$C$6:$H$132,6,0),0)</f>
        <v>0</v>
      </c>
      <c r="AD296" s="31">
        <f>IFERROR(VLOOKUP(C296,kolo20!$C$6:$H$200,6,0),0)</f>
        <v>0</v>
      </c>
      <c r="AE296" s="31">
        <f>IFERROR(VLOOKUP(C296,kolo21!$C$6:$H$200,6,0),0)</f>
        <v>0</v>
      </c>
      <c r="AF296" s="31">
        <f>IFERROR(VLOOKUP(C296,kolo22!$C$6:$H$200,6,0),0)</f>
        <v>0</v>
      </c>
      <c r="AG296" s="31">
        <f>IFERROR(VLOOKUP(C296,kolo23!$C$6:$H$200,6,0),0)</f>
        <v>0</v>
      </c>
      <c r="AH296" s="32">
        <f>IFERROR(VLOOKUP(C296,kolo24!$C$6:$H$200,6,0),0)</f>
        <v>0</v>
      </c>
      <c r="AI296" s="33">
        <f t="array" ref="AI296">SUM(LARGE(AA296:AH296,{1,2,3,4,5}))</f>
        <v>0</v>
      </c>
      <c r="AJ296" s="30">
        <f>IFERROR(VLOOKUP(C296,kolo25!$C$6:$H$200,6,0),0)</f>
        <v>0</v>
      </c>
      <c r="AK296" s="27">
        <f>IFERROR(VLOOKUP(C296,kolo26!$C$6:$H$200,6,0),0)</f>
        <v>0</v>
      </c>
      <c r="AL296" s="27">
        <f>IFERROR(VLOOKUP(C296,kolo27!$C$6:$H$200,6,0),0)</f>
        <v>0</v>
      </c>
      <c r="AM296" s="31">
        <f>IFERROR(VLOOKUP(C296,kolo28!$C$6:$H$200,6,0),0)</f>
        <v>0</v>
      </c>
      <c r="AN296" s="31">
        <f>IFERROR(VLOOKUP(C296,kolo29!$C$6:$H$200,6,0),0)</f>
        <v>0</v>
      </c>
      <c r="AO296" s="31">
        <f>IFERROR(VLOOKUP(C296,kolo30!$C$6:$H$200,6,0),0)</f>
        <v>0</v>
      </c>
      <c r="AP296" s="31">
        <f>IFERROR(VLOOKUP(C296,kolo31!$C$6:$H$200,6,0),0)</f>
        <v>0</v>
      </c>
      <c r="AQ296" s="34">
        <f>IFERROR(VLOOKUP(C296,kolo32!$C$6:$H$200,6,0),0)</f>
        <v>0</v>
      </c>
      <c r="AR296" s="35">
        <f t="array" ref="AR296">SUM(LARGE(AJ296:AQ296,{1,2,3,4,5}))</f>
        <v>0</v>
      </c>
      <c r="AS296" s="36">
        <f>Q296+Z296+AI296+AR296</f>
        <v>0</v>
      </c>
    </row>
    <row r="297" spans="1:45" ht="20.399999999999999">
      <c r="A297" s="18">
        <f t="shared" si="7"/>
        <v>77</v>
      </c>
      <c r="B297" s="19" t="s">
        <v>49</v>
      </c>
      <c r="C297" s="20" t="str">
        <f>Popis!A140</f>
        <v>Krbot Mario</v>
      </c>
      <c r="D297" s="21">
        <f>Popis!B140</f>
        <v>0</v>
      </c>
      <c r="E297" s="22" t="str">
        <f>LEFT(F297)</f>
        <v>M</v>
      </c>
      <c r="F297" s="23" t="str">
        <f>Popis!E140</f>
        <v>Mun</v>
      </c>
      <c r="G297" s="24" t="s">
        <v>50</v>
      </c>
      <c r="H297" s="25">
        <f>1 + COUNTIFS($AS$6:$AS$950,"&gt;" &amp;$AS297, $F$6:$F$950, $F297)</f>
        <v>3</v>
      </c>
      <c r="I297" s="26">
        <f>IFERROR(VLOOKUP(C297,kolo1!$C$6:$H$128,6,0),0)</f>
        <v>0</v>
      </c>
      <c r="J297" s="27">
        <f>IFERROR(VLOOKUP(C297,kolo2!$C$6:$H$200,6,0),0)</f>
        <v>0</v>
      </c>
      <c r="K297" s="27">
        <f>IFERROR(VLOOKUP(C297,kolo3!$C$6:$H$142,6,0),0)</f>
        <v>0</v>
      </c>
      <c r="L297" s="27">
        <f>IFERROR(VLOOKUP(C297,kolo4!$C$6:$H$147,6,0),0)</f>
        <v>0</v>
      </c>
      <c r="M297" s="27">
        <f>IFERROR(VLOOKUP(C297,kolo5!$C$6:$H$144,6,0),0)</f>
        <v>0</v>
      </c>
      <c r="N297" s="27">
        <f>IFERROR(VLOOKUP(C297,kolo6!$C$6:$H$141,6,0),0)</f>
        <v>0</v>
      </c>
      <c r="O297" s="27">
        <f>IFERROR(VLOOKUP(C297,kolo7!$C$6:$H$124,6,0),0)</f>
        <v>40.284523395414823</v>
      </c>
      <c r="P297" s="28">
        <f>IFERROR(VLOOKUP(C297,kolo8!$C$6:$H$132,6,0),0)</f>
        <v>0</v>
      </c>
      <c r="Q297" s="29">
        <f t="array" ref="Q297">SUM(LARGE(I297:P297,{1,2,3,4,5}))</f>
        <v>40.284523395414823</v>
      </c>
      <c r="R297" s="30">
        <f>IFERROR(VLOOKUP(C297,kolo9!$C$6:$H$137,6,0),0)</f>
        <v>0</v>
      </c>
      <c r="S297" s="27">
        <f>IFERROR(VLOOKUP(C297,kolo10!$C$6:$H$134,6,0),0)</f>
        <v>0</v>
      </c>
      <c r="T297" s="27">
        <f>IFERROR(VLOOKUP(C297,kolo11!$C$6:$H$137,6,0),0)</f>
        <v>0</v>
      </c>
      <c r="U297" s="31">
        <f>IFERROR(VLOOKUP(C297,kolo12!$C$6:$H$137,6,0),0)</f>
        <v>0</v>
      </c>
      <c r="V297" s="31">
        <f>IFERROR(VLOOKUP(C297,kolo13!$C$6:$H$140,6,0),0)</f>
        <v>0</v>
      </c>
      <c r="W297" s="31">
        <f>IFERROR(VLOOKUP(C297,kolo14!$C$6:$H$131,6,0),0)</f>
        <v>0</v>
      </c>
      <c r="X297" s="31">
        <f>IFERROR(VLOOKUP(C297,kolo15!$C$6:$H$144,6,0),0)</f>
        <v>0</v>
      </c>
      <c r="Y297" s="32">
        <f>IFERROR(VLOOKUP(C297,kolo16!$C$6:$H$131,6,0),0)</f>
        <v>0</v>
      </c>
      <c r="Z297" s="33">
        <f t="array" ref="Z297">SUM(LARGE(R297:Y297,{1,2,3,4,5}))</f>
        <v>0</v>
      </c>
      <c r="AA297" s="30">
        <f>IFERROR(VLOOKUP(C297,kolo17!$C$6:$H$200,6,0),0)</f>
        <v>0</v>
      </c>
      <c r="AB297" s="27">
        <f>IFERROR(VLOOKUP(C297,kolo18!$C$6:$H$131,6,0),0)</f>
        <v>0</v>
      </c>
      <c r="AC297" s="27">
        <f>IFERROR(VLOOKUP(C297,kolo19!$C$6:$H$132,6,0),0)</f>
        <v>0</v>
      </c>
      <c r="AD297" s="31">
        <f>IFERROR(VLOOKUP(C297,kolo20!$C$6:$H$200,6,0),0)</f>
        <v>0</v>
      </c>
      <c r="AE297" s="31">
        <f>IFERROR(VLOOKUP(C297,kolo21!$C$6:$H$200,6,0),0)</f>
        <v>0</v>
      </c>
      <c r="AF297" s="31">
        <f>IFERROR(VLOOKUP(C297,kolo22!$C$6:$H$200,6,0),0)</f>
        <v>0</v>
      </c>
      <c r="AG297" s="31">
        <f>IFERROR(VLOOKUP(C297,kolo23!$C$6:$H$200,6,0),0)</f>
        <v>0</v>
      </c>
      <c r="AH297" s="32">
        <f>IFERROR(VLOOKUP(C297,kolo24!$C$6:$H$200,6,0),0)</f>
        <v>0</v>
      </c>
      <c r="AI297" s="33">
        <f t="array" ref="AI297">SUM(LARGE(AA297:AH297,{1,2,3,4,5}))</f>
        <v>0</v>
      </c>
      <c r="AJ297" s="30">
        <f>IFERROR(VLOOKUP(C297,kolo25!$C$6:$H$200,6,0),0)</f>
        <v>0</v>
      </c>
      <c r="AK297" s="27">
        <f>IFERROR(VLOOKUP(C297,kolo26!$C$6:$H$200,6,0),0)</f>
        <v>0</v>
      </c>
      <c r="AL297" s="27">
        <f>IFERROR(VLOOKUP(C297,kolo27!$C$6:$H$200,6,0),0)</f>
        <v>0</v>
      </c>
      <c r="AM297" s="31">
        <f>IFERROR(VLOOKUP(C297,kolo28!$C$6:$H$200,6,0),0)</f>
        <v>0</v>
      </c>
      <c r="AN297" s="31">
        <f>IFERROR(VLOOKUP(C297,kolo29!$C$6:$H$200,6,0),0)</f>
        <v>0</v>
      </c>
      <c r="AO297" s="31">
        <f>IFERROR(VLOOKUP(C297,kolo30!$C$6:$H$200,6,0),0)</f>
        <v>0</v>
      </c>
      <c r="AP297" s="31">
        <f>IFERROR(VLOOKUP(C297,kolo31!$C$6:$H$200,6,0),0)</f>
        <v>0</v>
      </c>
      <c r="AQ297" s="34">
        <f>IFERROR(VLOOKUP(C297,kolo32!$C$6:$H$200,6,0),0)</f>
        <v>0</v>
      </c>
      <c r="AR297" s="35">
        <f t="array" ref="AR297">SUM(LARGE(AJ297:AQ297,{1,2,3,4,5}))</f>
        <v>0</v>
      </c>
      <c r="AS297" s="36">
        <f>Q297+Z297+AI297+AR297</f>
        <v>40.284523395414823</v>
      </c>
    </row>
    <row r="298" spans="1:45" ht="20.399999999999999">
      <c r="A298" s="18">
        <f t="shared" si="7"/>
        <v>78</v>
      </c>
      <c r="B298" s="19" t="s">
        <v>49</v>
      </c>
      <c r="C298" s="20" t="str">
        <f>Popis!A306</f>
        <v>Mikša Vito</v>
      </c>
      <c r="D298" s="21">
        <f>Popis!B306</f>
        <v>0</v>
      </c>
      <c r="E298" s="22" t="str">
        <f>LEFT(F298)</f>
        <v>M</v>
      </c>
      <c r="F298" s="23" t="str">
        <f>Popis!E306</f>
        <v>Mun</v>
      </c>
      <c r="G298" s="24" t="s">
        <v>50</v>
      </c>
      <c r="H298" s="25">
        <f>1 + COUNTIFS($AS$6:$AS$950,"&gt;" &amp;$AS298, $F$6:$F$950, $F298)</f>
        <v>4</v>
      </c>
      <c r="I298" s="26">
        <f>IFERROR(VLOOKUP(C298,kolo1!$C$6:$H$128,6,0),0)</f>
        <v>0</v>
      </c>
      <c r="J298" s="27">
        <f>IFERROR(VLOOKUP(C298,kolo2!$C$6:$H$200,6,0),0)</f>
        <v>0</v>
      </c>
      <c r="K298" s="27">
        <f>IFERROR(VLOOKUP(C298,kolo3!$C$6:$H$142,6,0),0)</f>
        <v>0</v>
      </c>
      <c r="L298" s="27">
        <f>IFERROR(VLOOKUP(C298,kolo4!$C$6:$H$147,6,0),0)</f>
        <v>0</v>
      </c>
      <c r="M298" s="27">
        <f>IFERROR(VLOOKUP(C298,kolo5!$C$6:$H$144,6,0),0)</f>
        <v>0</v>
      </c>
      <c r="N298" s="27">
        <f>IFERROR(VLOOKUP(C298,kolo6!$C$6:$H$141,6,0),0)</f>
        <v>0</v>
      </c>
      <c r="O298" s="27">
        <f>IFERROR(VLOOKUP(C298,kolo7!$C$6:$H$124,6,0),0)</f>
        <v>0</v>
      </c>
      <c r="P298" s="28">
        <f>IFERROR(VLOOKUP(C298,kolo8!$C$6:$H$132,6,0),0)</f>
        <v>0</v>
      </c>
      <c r="Q298" s="29">
        <f t="array" ref="Q298">SUM(LARGE(I298:P298,{1,2,3,4,5}))</f>
        <v>0</v>
      </c>
      <c r="R298" s="30">
        <f>IFERROR(VLOOKUP(C298,kolo9!$C$6:$H$137,6,0),0)</f>
        <v>0</v>
      </c>
      <c r="S298" s="27">
        <f>IFERROR(VLOOKUP(C298,kolo10!$C$6:$H$134,6,0),0)</f>
        <v>0</v>
      </c>
      <c r="T298" s="27">
        <f>IFERROR(VLOOKUP(C298,kolo11!$C$6:$H$137,6,0),0)</f>
        <v>0</v>
      </c>
      <c r="U298" s="31">
        <f>IFERROR(VLOOKUP(C298,kolo12!$C$6:$H$137,6,0),0)</f>
        <v>0</v>
      </c>
      <c r="V298" s="31">
        <f>IFERROR(VLOOKUP(C298,kolo13!$C$6:$H$140,6,0),0)</f>
        <v>0</v>
      </c>
      <c r="W298" s="31">
        <f>IFERROR(VLOOKUP(C298,kolo14!$C$6:$H$131,6,0),0)</f>
        <v>0</v>
      </c>
      <c r="X298" s="31">
        <f>IFERROR(VLOOKUP(C298,kolo15!$C$6:$H$144,6,0),0)</f>
        <v>0</v>
      </c>
      <c r="Y298" s="32">
        <f>IFERROR(VLOOKUP(C298,kolo16!$C$6:$H$131,6,0),0)</f>
        <v>40.278764475398908</v>
      </c>
      <c r="Z298" s="33">
        <f t="array" ref="Z298">SUM(LARGE(R298:Y298,{1,2,3,4,5}))</f>
        <v>40.278764475398908</v>
      </c>
      <c r="AA298" s="30">
        <f>IFERROR(VLOOKUP(C298,kolo17!$C$6:$H$200,6,0),0)</f>
        <v>0</v>
      </c>
      <c r="AB298" s="27">
        <f>IFERROR(VLOOKUP(C298,kolo18!$C$6:$H$131,6,0),0)</f>
        <v>0</v>
      </c>
      <c r="AC298" s="27">
        <f>IFERROR(VLOOKUP(C298,kolo19!$C$6:$H$132,6,0),0)</f>
        <v>0</v>
      </c>
      <c r="AD298" s="31">
        <f>IFERROR(VLOOKUP(C298,kolo20!$C$6:$H$200,6,0),0)</f>
        <v>0</v>
      </c>
      <c r="AE298" s="31">
        <f>IFERROR(VLOOKUP(C298,kolo21!$C$6:$H$200,6,0),0)</f>
        <v>0</v>
      </c>
      <c r="AF298" s="31">
        <f>IFERROR(VLOOKUP(C298,kolo22!$C$6:$H$200,6,0),0)</f>
        <v>0</v>
      </c>
      <c r="AG298" s="31">
        <f>IFERROR(VLOOKUP(C298,kolo23!$C$6:$H$200,6,0),0)</f>
        <v>0</v>
      </c>
      <c r="AH298" s="32">
        <f>IFERROR(VLOOKUP(C298,kolo24!$C$6:$H$200,6,0),0)</f>
        <v>0</v>
      </c>
      <c r="AI298" s="33">
        <f t="array" ref="AI298">SUM(LARGE(AA298:AH298,{1,2,3,4,5}))</f>
        <v>0</v>
      </c>
      <c r="AJ298" s="30">
        <f>IFERROR(VLOOKUP(C298,kolo25!$C$6:$H$200,6,0),0)</f>
        <v>0</v>
      </c>
      <c r="AK298" s="27">
        <f>IFERROR(VLOOKUP(C298,kolo26!$C$6:$H$200,6,0),0)</f>
        <v>0</v>
      </c>
      <c r="AL298" s="27">
        <f>IFERROR(VLOOKUP(C298,kolo27!$C$6:$H$200,6,0),0)</f>
        <v>0</v>
      </c>
      <c r="AM298" s="31">
        <f>IFERROR(VLOOKUP(C298,kolo28!$C$6:$H$200,6,0),0)</f>
        <v>0</v>
      </c>
      <c r="AN298" s="31">
        <f>IFERROR(VLOOKUP(C298,kolo29!$C$6:$H$200,6,0),0)</f>
        <v>0</v>
      </c>
      <c r="AO298" s="31">
        <f>IFERROR(VLOOKUP(C298,kolo30!$C$6:$H$200,6,0),0)</f>
        <v>0</v>
      </c>
      <c r="AP298" s="31">
        <f>IFERROR(VLOOKUP(C298,kolo31!$C$6:$H$200,6,0),0)</f>
        <v>0</v>
      </c>
      <c r="AQ298" s="34">
        <f>IFERROR(VLOOKUP(C298,kolo32!$C$6:$H$200,6,0),0)</f>
        <v>0</v>
      </c>
      <c r="AR298" s="35">
        <f t="array" ref="AR298">SUM(LARGE(AJ298:AQ298,{1,2,3,4,5}))</f>
        <v>0</v>
      </c>
      <c r="AS298" s="36">
        <f>Q298+Z298+AI298+AR298</f>
        <v>40.278764475398908</v>
      </c>
    </row>
    <row r="299" spans="1:45" ht="20.399999999999999">
      <c r="A299" s="18">
        <f t="shared" si="7"/>
        <v>79</v>
      </c>
      <c r="B299" s="19" t="s">
        <v>49</v>
      </c>
      <c r="C299" s="20" t="str">
        <f>Popis!A304</f>
        <v>Klima Teo</v>
      </c>
      <c r="D299" s="21">
        <f>Popis!B304</f>
        <v>0</v>
      </c>
      <c r="E299" s="22" t="str">
        <f>LEFT(F299)</f>
        <v>M</v>
      </c>
      <c r="F299" s="23" t="str">
        <f>Popis!E304</f>
        <v>Mun</v>
      </c>
      <c r="G299" s="24" t="s">
        <v>50</v>
      </c>
      <c r="H299" s="25">
        <f>1 + COUNTIFS($AS$6:$AS$950,"&gt;" &amp;$AS299, $F$6:$F$950, $F299)</f>
        <v>5</v>
      </c>
      <c r="I299" s="26">
        <f>IFERROR(VLOOKUP(C299,kolo1!$C$6:$H$128,6,0),0)</f>
        <v>0</v>
      </c>
      <c r="J299" s="27">
        <f>IFERROR(VLOOKUP(C299,kolo2!$C$6:$H$200,6,0),0)</f>
        <v>0</v>
      </c>
      <c r="K299" s="27">
        <f>IFERROR(VLOOKUP(C299,kolo3!$C$6:$H$142,6,0),0)</f>
        <v>0</v>
      </c>
      <c r="L299" s="27">
        <f>IFERROR(VLOOKUP(C299,kolo4!$C$6:$H$147,6,0),0)</f>
        <v>0</v>
      </c>
      <c r="M299" s="27">
        <f>IFERROR(VLOOKUP(C299,kolo5!$C$6:$H$144,6,0),0)</f>
        <v>0</v>
      </c>
      <c r="N299" s="27">
        <f>IFERROR(VLOOKUP(C299,kolo6!$C$6:$H$141,6,0),0)</f>
        <v>0</v>
      </c>
      <c r="O299" s="27">
        <f>IFERROR(VLOOKUP(C299,kolo7!$C$6:$H$124,6,0),0)</f>
        <v>0</v>
      </c>
      <c r="P299" s="28">
        <f>IFERROR(VLOOKUP(C299,kolo8!$C$6:$H$132,6,0),0)</f>
        <v>0</v>
      </c>
      <c r="Q299" s="29">
        <f t="array" ref="Q299">SUM(LARGE(I299:P299,{1,2,3,4,5}))</f>
        <v>0</v>
      </c>
      <c r="R299" s="30">
        <f>IFERROR(VLOOKUP(C299,kolo9!$C$6:$H$137,6,0),0)</f>
        <v>0</v>
      </c>
      <c r="S299" s="27">
        <f>IFERROR(VLOOKUP(C299,kolo10!$C$6:$H$134,6,0),0)</f>
        <v>0</v>
      </c>
      <c r="T299" s="27">
        <f>IFERROR(VLOOKUP(C299,kolo11!$C$6:$H$137,6,0),0)</f>
        <v>0</v>
      </c>
      <c r="U299" s="31">
        <f>IFERROR(VLOOKUP(C299,kolo12!$C$6:$H$137,6,0),0)</f>
        <v>0</v>
      </c>
      <c r="V299" s="31">
        <f>IFERROR(VLOOKUP(C299,kolo13!$C$6:$H$140,6,0),0)</f>
        <v>0</v>
      </c>
      <c r="W299" s="31">
        <f>IFERROR(VLOOKUP(C299,kolo14!$C$6:$H$131,6,0),0)</f>
        <v>0</v>
      </c>
      <c r="X299" s="31">
        <f>IFERROR(VLOOKUP(C299,kolo15!$C$6:$H$144,6,0),0)</f>
        <v>37.869822485207102</v>
      </c>
      <c r="Y299" s="32">
        <f>IFERROR(VLOOKUP(C299,kolo16!$C$6:$H$131,6,0),0)</f>
        <v>0</v>
      </c>
      <c r="Z299" s="33">
        <f t="array" ref="Z299">SUM(LARGE(R299:Y299,{1,2,3,4,5}))</f>
        <v>37.869822485207102</v>
      </c>
      <c r="AA299" s="30">
        <f>IFERROR(VLOOKUP(C299,kolo17!$C$6:$H$200,6,0),0)</f>
        <v>0</v>
      </c>
      <c r="AB299" s="27">
        <f>IFERROR(VLOOKUP(C299,kolo18!$C$6:$H$131,6,0),0)</f>
        <v>0</v>
      </c>
      <c r="AC299" s="27">
        <f>IFERROR(VLOOKUP(C299,kolo19!$C$6:$H$132,6,0),0)</f>
        <v>0</v>
      </c>
      <c r="AD299" s="31">
        <f>IFERROR(VLOOKUP(C299,kolo20!$C$6:$H$200,6,0),0)</f>
        <v>0</v>
      </c>
      <c r="AE299" s="31">
        <f>IFERROR(VLOOKUP(C299,kolo21!$C$6:$H$200,6,0),0)</f>
        <v>0</v>
      </c>
      <c r="AF299" s="31">
        <f>IFERROR(VLOOKUP(C299,kolo22!$C$6:$H$200,6,0),0)</f>
        <v>0</v>
      </c>
      <c r="AG299" s="31">
        <f>IFERROR(VLOOKUP(C299,kolo23!$C$6:$H$200,6,0),0)</f>
        <v>0</v>
      </c>
      <c r="AH299" s="32">
        <f>IFERROR(VLOOKUP(C299,kolo24!$C$6:$H$200,6,0),0)</f>
        <v>0</v>
      </c>
      <c r="AI299" s="33">
        <f t="array" ref="AI299">SUM(LARGE(AA299:AH299,{1,2,3,4,5}))</f>
        <v>0</v>
      </c>
      <c r="AJ299" s="30">
        <f>IFERROR(VLOOKUP(C299,kolo25!$C$6:$H$200,6,0),0)</f>
        <v>0</v>
      </c>
      <c r="AK299" s="27">
        <f>IFERROR(VLOOKUP(C299,kolo26!$C$6:$H$200,6,0),0)</f>
        <v>0</v>
      </c>
      <c r="AL299" s="27">
        <f>IFERROR(VLOOKUP(C299,kolo27!$C$6:$H$200,6,0),0)</f>
        <v>0</v>
      </c>
      <c r="AM299" s="31">
        <f>IFERROR(VLOOKUP(C299,kolo28!$C$6:$H$200,6,0),0)</f>
        <v>0</v>
      </c>
      <c r="AN299" s="31">
        <f>IFERROR(VLOOKUP(C299,kolo29!$C$6:$H$200,6,0),0)</f>
        <v>0</v>
      </c>
      <c r="AO299" s="31">
        <f>IFERROR(VLOOKUP(C299,kolo30!$C$6:$H$200,6,0),0)</f>
        <v>0</v>
      </c>
      <c r="AP299" s="31">
        <f>IFERROR(VLOOKUP(C299,kolo31!$C$6:$H$200,6,0),0)</f>
        <v>0</v>
      </c>
      <c r="AQ299" s="34">
        <f>IFERROR(VLOOKUP(C299,kolo32!$C$6:$H$200,6,0),0)</f>
        <v>0</v>
      </c>
      <c r="AR299" s="35">
        <f t="array" ref="AR299">SUM(LARGE(AJ299:AQ299,{1,2,3,4,5}))</f>
        <v>0</v>
      </c>
      <c r="AS299" s="36">
        <f>Q299+Z299+AI299+AR299</f>
        <v>37.869822485207102</v>
      </c>
    </row>
    <row r="300" spans="1:45" ht="20.399999999999999">
      <c r="A300" s="18">
        <f t="shared" si="7"/>
        <v>80</v>
      </c>
      <c r="B300" s="19" t="s">
        <v>49</v>
      </c>
      <c r="C300" s="20" t="str">
        <f>Popis!A80</f>
        <v>Đurenec Tomislav</v>
      </c>
      <c r="D300" s="21">
        <f>Popis!B80</f>
        <v>1978</v>
      </c>
      <c r="E300" s="22" t="str">
        <f>LEFT(F300)</f>
        <v>M</v>
      </c>
      <c r="F300" s="23" t="str">
        <f>Popis!E80</f>
        <v>M40</v>
      </c>
      <c r="G300" s="24" t="s">
        <v>50</v>
      </c>
      <c r="H300" s="25">
        <f>1 + COUNTIFS($AS$6:$AS$950,"&gt;" &amp;$AS300, $F$6:$F$950, $F300)</f>
        <v>16</v>
      </c>
      <c r="I300" s="26">
        <f>IFERROR(VLOOKUP(C300,kolo1!$C$6:$H$128,6,0),0)</f>
        <v>0</v>
      </c>
      <c r="J300" s="27">
        <f>IFERROR(VLOOKUP(C300,kolo2!$C$6:$H$200,6,0),0)</f>
        <v>0</v>
      </c>
      <c r="K300" s="27">
        <f>IFERROR(VLOOKUP(C300,kolo3!$C$6:$H$142,6,0),0)</f>
        <v>0</v>
      </c>
      <c r="L300" s="27">
        <f>IFERROR(VLOOKUP(C300,kolo4!$C$6:$H$147,6,0),0)</f>
        <v>0</v>
      </c>
      <c r="M300" s="27">
        <f>IFERROR(VLOOKUP(C300,kolo5!$C$6:$H$144,6,0),0)</f>
        <v>0</v>
      </c>
      <c r="N300" s="27">
        <f>IFERROR(VLOOKUP(C300,kolo6!$C$6:$H$141,6,0),0)</f>
        <v>0</v>
      </c>
      <c r="O300" s="27">
        <f>IFERROR(VLOOKUP(C300,kolo7!$C$6:$H$124,6,0),0)</f>
        <v>0</v>
      </c>
      <c r="P300" s="28">
        <f>IFERROR(VLOOKUP(C300,kolo8!$C$6:$H$132,6,0),0)</f>
        <v>0</v>
      </c>
      <c r="Q300" s="29">
        <f t="array" ref="Q300">SUM(LARGE(I300:P300,{1,2,3,4,5}))</f>
        <v>0</v>
      </c>
      <c r="R300" s="30">
        <f>IFERROR(VLOOKUP(C300,kolo9!$C$6:$H$137,6,0),0)</f>
        <v>0</v>
      </c>
      <c r="S300" s="27">
        <f>IFERROR(VLOOKUP(C300,kolo10!$C$6:$H$134,6,0),0)</f>
        <v>0</v>
      </c>
      <c r="T300" s="27">
        <f>IFERROR(VLOOKUP(C300,kolo11!$C$6:$H$137,6,0),0)</f>
        <v>0</v>
      </c>
      <c r="U300" s="31">
        <f>IFERROR(VLOOKUP(C300,kolo12!$C$6:$H$137,6,0),0)</f>
        <v>0</v>
      </c>
      <c r="V300" s="31">
        <f>IFERROR(VLOOKUP(C300,kolo13!$C$6:$H$140,6,0),0)</f>
        <v>0</v>
      </c>
      <c r="W300" s="31">
        <f>IFERROR(VLOOKUP(C300,kolo14!$C$6:$H$131,6,0),0)</f>
        <v>0</v>
      </c>
      <c r="X300" s="31">
        <f>IFERROR(VLOOKUP(C300,kolo15!$C$6:$H$144,6,0),0)</f>
        <v>0</v>
      </c>
      <c r="Y300" s="32">
        <f>IFERROR(VLOOKUP(C300,kolo16!$C$6:$H$131,6,0),0)</f>
        <v>0</v>
      </c>
      <c r="Z300" s="33">
        <f t="array" ref="Z300">SUM(LARGE(R300:Y300,{1,2,3,4,5}))</f>
        <v>0</v>
      </c>
      <c r="AA300" s="30">
        <f>IFERROR(VLOOKUP(C300,kolo17!$C$6:$H$200,6,0),0)</f>
        <v>0</v>
      </c>
      <c r="AB300" s="27">
        <f>IFERROR(VLOOKUP(C300,kolo18!$C$6:$H$131,6,0),0)</f>
        <v>0</v>
      </c>
      <c r="AC300" s="27">
        <f>IFERROR(VLOOKUP(C300,kolo19!$C$6:$H$132,6,0),0)</f>
        <v>36.439778156447524</v>
      </c>
      <c r="AD300" s="31">
        <f>IFERROR(VLOOKUP(C300,kolo20!$C$6:$H$200,6,0),0)</f>
        <v>0</v>
      </c>
      <c r="AE300" s="31">
        <f>IFERROR(VLOOKUP(C300,kolo21!$C$6:$H$200,6,0),0)</f>
        <v>0</v>
      </c>
      <c r="AF300" s="31">
        <f>IFERROR(VLOOKUP(C300,kolo22!$C$6:$H$200,6,0),0)</f>
        <v>0</v>
      </c>
      <c r="AG300" s="31">
        <f>IFERROR(VLOOKUP(C300,kolo23!$C$6:$H$200,6,0),0)</f>
        <v>0</v>
      </c>
      <c r="AH300" s="32">
        <f>IFERROR(VLOOKUP(C300,kolo24!$C$6:$H$200,6,0),0)</f>
        <v>0</v>
      </c>
      <c r="AI300" s="33">
        <f t="array" ref="AI300">SUM(LARGE(AA300:AH300,{1,2,3,4,5}))</f>
        <v>36.439778156447524</v>
      </c>
      <c r="AJ300" s="30">
        <f>IFERROR(VLOOKUP(C300,kolo25!$C$6:$H$200,6,0),0)</f>
        <v>0</v>
      </c>
      <c r="AK300" s="27">
        <f>IFERROR(VLOOKUP(C300,kolo26!$C$6:$H$200,6,0),0)</f>
        <v>0</v>
      </c>
      <c r="AL300" s="27">
        <f>IFERROR(VLOOKUP(C300,kolo27!$C$6:$H$200,6,0),0)</f>
        <v>0</v>
      </c>
      <c r="AM300" s="31">
        <f>IFERROR(VLOOKUP(C300,kolo28!$C$6:$H$200,6,0),0)</f>
        <v>0</v>
      </c>
      <c r="AN300" s="31">
        <f>IFERROR(VLOOKUP(C300,kolo29!$C$6:$H$200,6,0),0)</f>
        <v>0</v>
      </c>
      <c r="AO300" s="31">
        <f>IFERROR(VLOOKUP(C300,kolo30!$C$6:$H$200,6,0),0)</f>
        <v>0</v>
      </c>
      <c r="AP300" s="31">
        <f>IFERROR(VLOOKUP(C300,kolo31!$C$6:$H$200,6,0),0)</f>
        <v>0</v>
      </c>
      <c r="AQ300" s="34">
        <f>IFERROR(VLOOKUP(C300,kolo32!$C$6:$H$200,6,0),0)</f>
        <v>0</v>
      </c>
      <c r="AR300" s="35">
        <f t="array" ref="AR300">SUM(LARGE(AJ300:AQ300,{1,2,3,4,5}))</f>
        <v>0</v>
      </c>
      <c r="AS300" s="36">
        <f>Q300+Z300+AI300+AR300</f>
        <v>36.439778156447524</v>
      </c>
    </row>
    <row r="301" spans="1:45" ht="20.399999999999999" hidden="1">
      <c r="A301" s="18">
        <f t="shared" si="7"/>
        <v>11</v>
      </c>
      <c r="B301" s="19" t="s">
        <v>49</v>
      </c>
      <c r="C301" s="20" t="str">
        <f>Popis!A299</f>
        <v>Leskovar Ivana</v>
      </c>
      <c r="D301" s="21">
        <f>Popis!B299</f>
        <v>1979</v>
      </c>
      <c r="E301" s="22" t="str">
        <f>LEFT(F301)</f>
        <v>Ž</v>
      </c>
      <c r="F301" s="23" t="str">
        <f>Popis!E299</f>
        <v>Ž40</v>
      </c>
      <c r="G301" s="24" t="s">
        <v>50</v>
      </c>
      <c r="H301" s="25">
        <f>1 + COUNTIFS($AS$6:$AS$950,"&gt;" &amp;$AS301, $F$6:$F$950, $F301)</f>
        <v>2</v>
      </c>
      <c r="I301" s="26">
        <f>IFERROR(VLOOKUP(C301,kolo1!$C$6:$H$128,6,0),0)</f>
        <v>0</v>
      </c>
      <c r="J301" s="27">
        <f>IFERROR(VLOOKUP(C301,kolo2!$C$6:$H$200,6,0),0)</f>
        <v>0</v>
      </c>
      <c r="K301" s="27">
        <f>IFERROR(VLOOKUP(C301,kolo3!$C$6:$H$142,6,0),0)</f>
        <v>0</v>
      </c>
      <c r="L301" s="27">
        <f>IFERROR(VLOOKUP(C301,kolo4!$C$6:$H$147,6,0),0)</f>
        <v>0</v>
      </c>
      <c r="M301" s="27">
        <f>IFERROR(VLOOKUP(C301,kolo5!$C$6:$H$144,6,0),0)</f>
        <v>0</v>
      </c>
      <c r="N301" s="27">
        <f>IFERROR(VLOOKUP(C301,kolo6!$C$6:$H$141,6,0),0)</f>
        <v>0</v>
      </c>
      <c r="O301" s="27">
        <f>IFERROR(VLOOKUP(C301,kolo7!$C$6:$H$124,6,0),0)</f>
        <v>0</v>
      </c>
      <c r="P301" s="28">
        <f>IFERROR(VLOOKUP(C301,kolo8!$C$6:$H$132,6,0),0)</f>
        <v>0</v>
      </c>
      <c r="Q301" s="29">
        <f t="array" ref="Q301">SUM(LARGE(I301:P301,{1,2,3,4,5}))</f>
        <v>0</v>
      </c>
      <c r="R301" s="30">
        <f>IFERROR(VLOOKUP(C301,kolo9!$C$6:$H$137,6,0),0)</f>
        <v>0</v>
      </c>
      <c r="S301" s="27">
        <f>IFERROR(VLOOKUP(C301,kolo10!$C$6:$H$134,6,0),0)</f>
        <v>0</v>
      </c>
      <c r="T301" s="27">
        <f>IFERROR(VLOOKUP(C301,kolo11!$C$6:$H$137,6,0),0)</f>
        <v>0</v>
      </c>
      <c r="U301" s="31">
        <f>IFERROR(VLOOKUP(C301,kolo12!$C$6:$H$137,6,0),0)</f>
        <v>0</v>
      </c>
      <c r="V301" s="31">
        <f>IFERROR(VLOOKUP(C301,kolo13!$C$6:$H$140,6,0),0)</f>
        <v>31.297373954716619</v>
      </c>
      <c r="W301" s="31">
        <f>IFERROR(VLOOKUP(C301,kolo14!$C$6:$H$131,6,0),0)</f>
        <v>0</v>
      </c>
      <c r="X301" s="31">
        <f>IFERROR(VLOOKUP(C301,kolo15!$C$6:$H$144,6,0),0)</f>
        <v>0</v>
      </c>
      <c r="Y301" s="32">
        <f>IFERROR(VLOOKUP(C301,kolo16!$C$6:$H$131,6,0),0)</f>
        <v>0</v>
      </c>
      <c r="Z301" s="33">
        <f t="array" ref="Z301">SUM(LARGE(R301:Y301,{1,2,3,4,5}))</f>
        <v>31.297373954716619</v>
      </c>
      <c r="AA301" s="30">
        <f>IFERROR(VLOOKUP(C301,kolo17!$C$6:$H$200,6,0),0)</f>
        <v>0</v>
      </c>
      <c r="AB301" s="27">
        <f>IFERROR(VLOOKUP(C301,kolo18!$C$6:$H$131,6,0),0)</f>
        <v>0</v>
      </c>
      <c r="AC301" s="27">
        <f>IFERROR(VLOOKUP(C301,kolo19!$C$6:$H$132,6,0),0)</f>
        <v>0</v>
      </c>
      <c r="AD301" s="31">
        <f>IFERROR(VLOOKUP(C301,kolo20!$C$6:$H$200,6,0),0)</f>
        <v>0</v>
      </c>
      <c r="AE301" s="31">
        <f>IFERROR(VLOOKUP(C301,kolo21!$C$6:$H$200,6,0),0)</f>
        <v>0</v>
      </c>
      <c r="AF301" s="31">
        <f>IFERROR(VLOOKUP(C301,kolo22!$C$6:$H$200,6,0),0)</f>
        <v>0</v>
      </c>
      <c r="AG301" s="31">
        <f>IFERROR(VLOOKUP(C301,kolo23!$C$6:$H$200,6,0),0)</f>
        <v>0</v>
      </c>
      <c r="AH301" s="32">
        <f>IFERROR(VLOOKUP(C301,kolo24!$C$6:$H$200,6,0),0)</f>
        <v>0</v>
      </c>
      <c r="AI301" s="33">
        <f t="array" ref="AI301">SUM(LARGE(AA301:AH301,{1,2,3,4,5}))</f>
        <v>0</v>
      </c>
      <c r="AJ301" s="30">
        <f>IFERROR(VLOOKUP(C301,kolo25!$C$6:$H$200,6,0),0)</f>
        <v>0</v>
      </c>
      <c r="AK301" s="27">
        <f>IFERROR(VLOOKUP(C301,kolo26!$C$6:$H$200,6,0),0)</f>
        <v>0</v>
      </c>
      <c r="AL301" s="27">
        <f>IFERROR(VLOOKUP(C301,kolo27!$C$6:$H$200,6,0),0)</f>
        <v>0</v>
      </c>
      <c r="AM301" s="31">
        <f>IFERROR(VLOOKUP(C301,kolo28!$C$6:$H$200,6,0),0)</f>
        <v>0</v>
      </c>
      <c r="AN301" s="31">
        <f>IFERROR(VLOOKUP(C301,kolo29!$C$6:$H$200,6,0),0)</f>
        <v>0</v>
      </c>
      <c r="AO301" s="31">
        <f>IFERROR(VLOOKUP(C301,kolo30!$C$6:$H$200,6,0),0)</f>
        <v>0</v>
      </c>
      <c r="AP301" s="31">
        <f>IFERROR(VLOOKUP(C301,kolo31!$C$6:$H$200,6,0),0)</f>
        <v>0</v>
      </c>
      <c r="AQ301" s="34">
        <f>IFERROR(VLOOKUP(C301,kolo32!$C$6:$H$200,6,0),0)</f>
        <v>0</v>
      </c>
      <c r="AR301" s="35">
        <f t="array" ref="AR301">SUM(LARGE(AJ301:AQ301,{1,2,3,4,5}))</f>
        <v>0</v>
      </c>
      <c r="AS301" s="36">
        <f>Q301+Z301+AI301+AR301</f>
        <v>31.297373954716619</v>
      </c>
    </row>
    <row r="302" spans="1:45" ht="20.399999999999999" hidden="1">
      <c r="A302" s="18">
        <f t="shared" si="7"/>
        <v>10</v>
      </c>
      <c r="B302" s="19" t="s">
        <v>49</v>
      </c>
      <c r="C302" s="20" t="str">
        <f>Popis!A300</f>
        <v>Pavić Dora</v>
      </c>
      <c r="D302" s="21">
        <f>Popis!B300</f>
        <v>1993</v>
      </c>
      <c r="E302" s="22" t="str">
        <f>LEFT(F302)</f>
        <v>Ž</v>
      </c>
      <c r="F302" s="23" t="str">
        <f>Popis!E300</f>
        <v>ŽS</v>
      </c>
      <c r="G302" s="24" t="s">
        <v>50</v>
      </c>
      <c r="H302" s="25">
        <f>1 + COUNTIFS($AS$6:$AS$950,"&gt;" &amp;$AS302, $F$6:$F$950, $F302)</f>
        <v>5</v>
      </c>
      <c r="I302" s="26">
        <f>IFERROR(VLOOKUP(C302,kolo1!$C$6:$H$128,6,0),0)</f>
        <v>0</v>
      </c>
      <c r="J302" s="27">
        <f>IFERROR(VLOOKUP(C302,kolo2!$C$6:$H$200,6,0),0)</f>
        <v>0</v>
      </c>
      <c r="K302" s="27">
        <f>IFERROR(VLOOKUP(C302,kolo3!$C$6:$H$142,6,0),0)</f>
        <v>0</v>
      </c>
      <c r="L302" s="27">
        <f>IFERROR(VLOOKUP(C302,kolo4!$C$6:$H$147,6,0),0)</f>
        <v>0</v>
      </c>
      <c r="M302" s="27">
        <f>IFERROR(VLOOKUP(C302,kolo5!$C$6:$H$144,6,0),0)</f>
        <v>0</v>
      </c>
      <c r="N302" s="27">
        <f>IFERROR(VLOOKUP(C302,kolo6!$C$6:$H$141,6,0),0)</f>
        <v>0</v>
      </c>
      <c r="O302" s="27">
        <f>IFERROR(VLOOKUP(C302,kolo7!$C$6:$H$124,6,0),0)</f>
        <v>0</v>
      </c>
      <c r="P302" s="28">
        <f>IFERROR(VLOOKUP(C302,kolo8!$C$6:$H$132,6,0),0)</f>
        <v>0</v>
      </c>
      <c r="Q302" s="29">
        <f t="array" ref="Q302">SUM(LARGE(I302:P302,{1,2,3,4,5}))</f>
        <v>0</v>
      </c>
      <c r="R302" s="30">
        <f>IFERROR(VLOOKUP(C302,kolo9!$C$6:$H$137,6,0),0)</f>
        <v>0</v>
      </c>
      <c r="S302" s="27">
        <f>IFERROR(VLOOKUP(C302,kolo10!$C$6:$H$134,6,0),0)</f>
        <v>0</v>
      </c>
      <c r="T302" s="27">
        <f>IFERROR(VLOOKUP(C302,kolo11!$C$6:$H$137,6,0),0)</f>
        <v>0</v>
      </c>
      <c r="U302" s="31">
        <f>IFERROR(VLOOKUP(C302,kolo12!$C$6:$H$137,6,0),0)</f>
        <v>0</v>
      </c>
      <c r="V302" s="31">
        <f>IFERROR(VLOOKUP(C302,kolo13!$C$6:$H$140,6,0),0)</f>
        <v>31.482496650283615</v>
      </c>
      <c r="W302" s="31">
        <f>IFERROR(VLOOKUP(C302,kolo14!$C$6:$H$131,6,0),0)</f>
        <v>0</v>
      </c>
      <c r="X302" s="31">
        <f>IFERROR(VLOOKUP(C302,kolo15!$C$6:$H$144,6,0),0)</f>
        <v>0</v>
      </c>
      <c r="Y302" s="32">
        <f>IFERROR(VLOOKUP(C302,kolo16!$C$6:$H$131,6,0),0)</f>
        <v>0</v>
      </c>
      <c r="Z302" s="33">
        <f t="array" ref="Z302">SUM(LARGE(R302:Y302,{1,2,3,4,5}))</f>
        <v>31.482496650283615</v>
      </c>
      <c r="AA302" s="30">
        <f>IFERROR(VLOOKUP(C302,kolo17!$C$6:$H$200,6,0),0)</f>
        <v>0</v>
      </c>
      <c r="AB302" s="27">
        <f>IFERROR(VLOOKUP(C302,kolo18!$C$6:$H$131,6,0),0)</f>
        <v>0</v>
      </c>
      <c r="AC302" s="27">
        <f>IFERROR(VLOOKUP(C302,kolo19!$C$6:$H$132,6,0),0)</f>
        <v>0</v>
      </c>
      <c r="AD302" s="31">
        <f>IFERROR(VLOOKUP(C302,kolo20!$C$6:$H$200,6,0),0)</f>
        <v>0</v>
      </c>
      <c r="AE302" s="31">
        <f>IFERROR(VLOOKUP(C302,kolo21!$C$6:$H$200,6,0),0)</f>
        <v>0</v>
      </c>
      <c r="AF302" s="31">
        <f>IFERROR(VLOOKUP(C302,kolo22!$C$6:$H$200,6,0),0)</f>
        <v>0</v>
      </c>
      <c r="AG302" s="31">
        <f>IFERROR(VLOOKUP(C302,kolo23!$C$6:$H$200,6,0),0)</f>
        <v>0</v>
      </c>
      <c r="AH302" s="32">
        <f>IFERROR(VLOOKUP(C302,kolo24!$C$6:$H$200,6,0),0)</f>
        <v>0</v>
      </c>
      <c r="AI302" s="33">
        <f t="array" ref="AI302">SUM(LARGE(AA302:AH302,{1,2,3,4,5}))</f>
        <v>0</v>
      </c>
      <c r="AJ302" s="30">
        <f>IFERROR(VLOOKUP(C302,kolo25!$C$6:$H$200,6,0),0)</f>
        <v>0</v>
      </c>
      <c r="AK302" s="27">
        <f>IFERROR(VLOOKUP(C302,kolo26!$C$6:$H$200,6,0),0)</f>
        <v>0</v>
      </c>
      <c r="AL302" s="27">
        <f>IFERROR(VLOOKUP(C302,kolo27!$C$6:$H$200,6,0),0)</f>
        <v>0</v>
      </c>
      <c r="AM302" s="31">
        <f>IFERROR(VLOOKUP(C302,kolo28!$C$6:$H$200,6,0),0)</f>
        <v>0</v>
      </c>
      <c r="AN302" s="31">
        <f>IFERROR(VLOOKUP(C302,kolo29!$C$6:$H$200,6,0),0)</f>
        <v>0</v>
      </c>
      <c r="AO302" s="31">
        <f>IFERROR(VLOOKUP(C302,kolo30!$C$6:$H$200,6,0),0)</f>
        <v>0</v>
      </c>
      <c r="AP302" s="31">
        <f>IFERROR(VLOOKUP(C302,kolo31!$C$6:$H$200,6,0),0)</f>
        <v>0</v>
      </c>
      <c r="AQ302" s="34">
        <f>IFERROR(VLOOKUP(C302,kolo32!$C$6:$H$200,6,0),0)</f>
        <v>0</v>
      </c>
      <c r="AR302" s="35">
        <f t="array" ref="AR302">SUM(LARGE(AJ302:AQ302,{1,2,3,4,5}))</f>
        <v>0</v>
      </c>
      <c r="AS302" s="36">
        <f>Q302+Z302+AI302+AR302</f>
        <v>31.482496650283615</v>
      </c>
    </row>
    <row r="303" spans="1:45" ht="20.399999999999999">
      <c r="A303" s="18">
        <f t="shared" si="7"/>
        <v>81</v>
      </c>
      <c r="B303" s="19" t="s">
        <v>49</v>
      </c>
      <c r="C303" s="20" t="str">
        <f>Popis!A185</f>
        <v>Nežmah Tomislav</v>
      </c>
      <c r="D303" s="21">
        <f>Popis!B185</f>
        <v>1965</v>
      </c>
      <c r="E303" s="22" t="str">
        <f>LEFT(F303)</f>
        <v>M</v>
      </c>
      <c r="F303" s="23" t="str">
        <f>Popis!E185</f>
        <v>M55</v>
      </c>
      <c r="G303" s="24" t="s">
        <v>50</v>
      </c>
      <c r="H303" s="25">
        <f>1 + COUNTIFS($AS$6:$AS$950,"&gt;" &amp;$AS303, $F$6:$F$950, $F303)</f>
        <v>7</v>
      </c>
      <c r="I303" s="26">
        <f>IFERROR(VLOOKUP(C303,kolo1!$C$6:$H$128,6,0),0)</f>
        <v>0</v>
      </c>
      <c r="J303" s="27">
        <f>IFERROR(VLOOKUP(C303,kolo2!$C$6:$H$200,6,0),0)</f>
        <v>0</v>
      </c>
      <c r="K303" s="27">
        <f>IFERROR(VLOOKUP(C303,kolo3!$C$6:$H$142,6,0),0)</f>
        <v>0</v>
      </c>
      <c r="L303" s="27">
        <f>IFERROR(VLOOKUP(C303,kolo4!$C$6:$H$147,6,0),0)</f>
        <v>0</v>
      </c>
      <c r="M303" s="27">
        <f>IFERROR(VLOOKUP(C303,kolo5!$C$6:$H$144,6,0),0)</f>
        <v>0</v>
      </c>
      <c r="N303" s="27">
        <f>IFERROR(VLOOKUP(C303,kolo6!$C$6:$H$141,6,0),0)</f>
        <v>0</v>
      </c>
      <c r="O303" s="27">
        <f>IFERROR(VLOOKUP(C303,kolo7!$C$6:$H$124,6,0),0)</f>
        <v>34.310486963065621</v>
      </c>
      <c r="P303" s="28">
        <f>IFERROR(VLOOKUP(C303,kolo8!$C$6:$H$132,6,0),0)</f>
        <v>0</v>
      </c>
      <c r="Q303" s="29">
        <f t="array" ref="Q303">SUM(LARGE(I303:P303,{1,2,3,4,5}))</f>
        <v>34.310486963065621</v>
      </c>
      <c r="R303" s="30">
        <f>IFERROR(VLOOKUP(C303,kolo9!$C$6:$H$137,6,0),0)</f>
        <v>0</v>
      </c>
      <c r="S303" s="27">
        <f>IFERROR(VLOOKUP(C303,kolo10!$C$6:$H$134,6,0),0)</f>
        <v>0</v>
      </c>
      <c r="T303" s="27">
        <f>IFERROR(VLOOKUP(C303,kolo11!$C$6:$H$137,6,0),0)</f>
        <v>0</v>
      </c>
      <c r="U303" s="31">
        <f>IFERROR(VLOOKUP(C303,kolo12!$C$6:$H$137,6,0),0)</f>
        <v>0</v>
      </c>
      <c r="V303" s="31">
        <f>IFERROR(VLOOKUP(C303,kolo13!$C$6:$H$140,6,0),0)</f>
        <v>0</v>
      </c>
      <c r="W303" s="31">
        <f>IFERROR(VLOOKUP(C303,kolo14!$C$6:$H$131,6,0),0)</f>
        <v>0</v>
      </c>
      <c r="X303" s="31">
        <f>IFERROR(VLOOKUP(C303,kolo15!$C$6:$H$144,6,0),0)</f>
        <v>0</v>
      </c>
      <c r="Y303" s="32">
        <f>IFERROR(VLOOKUP(C303,kolo16!$C$6:$H$131,6,0),0)</f>
        <v>0</v>
      </c>
      <c r="Z303" s="33">
        <f t="array" ref="Z303">SUM(LARGE(R303:Y303,{1,2,3,4,5}))</f>
        <v>0</v>
      </c>
      <c r="AA303" s="30">
        <f>IFERROR(VLOOKUP(C303,kolo17!$C$6:$H$200,6,0),0)</f>
        <v>0</v>
      </c>
      <c r="AB303" s="27">
        <f>IFERROR(VLOOKUP(C303,kolo18!$C$6:$H$131,6,0),0)</f>
        <v>0</v>
      </c>
      <c r="AC303" s="27">
        <f>IFERROR(VLOOKUP(C303,kolo19!$C$6:$H$132,6,0),0)</f>
        <v>0</v>
      </c>
      <c r="AD303" s="31">
        <f>IFERROR(VLOOKUP(C303,kolo20!$C$6:$H$200,6,0),0)</f>
        <v>0</v>
      </c>
      <c r="AE303" s="31">
        <f>IFERROR(VLOOKUP(C303,kolo21!$C$6:$H$200,6,0),0)</f>
        <v>0</v>
      </c>
      <c r="AF303" s="31">
        <f>IFERROR(VLOOKUP(C303,kolo22!$C$6:$H$200,6,0),0)</f>
        <v>0</v>
      </c>
      <c r="AG303" s="31">
        <f>IFERROR(VLOOKUP(C303,kolo23!$C$6:$H$200,6,0),0)</f>
        <v>0</v>
      </c>
      <c r="AH303" s="32">
        <f>IFERROR(VLOOKUP(C303,kolo24!$C$6:$H$200,6,0),0)</f>
        <v>0</v>
      </c>
      <c r="AI303" s="33">
        <f t="array" ref="AI303">SUM(LARGE(AA303:AH303,{1,2,3,4,5}))</f>
        <v>0</v>
      </c>
      <c r="AJ303" s="30">
        <f>IFERROR(VLOOKUP(C303,kolo25!$C$6:$H$200,6,0),0)</f>
        <v>0</v>
      </c>
      <c r="AK303" s="27">
        <f>IFERROR(VLOOKUP(C303,kolo26!$C$6:$H$200,6,0),0)</f>
        <v>0</v>
      </c>
      <c r="AL303" s="27">
        <f>IFERROR(VLOOKUP(C303,kolo27!$C$6:$H$200,6,0),0)</f>
        <v>0</v>
      </c>
      <c r="AM303" s="31">
        <f>IFERROR(VLOOKUP(C303,kolo28!$C$6:$H$200,6,0),0)</f>
        <v>0</v>
      </c>
      <c r="AN303" s="31">
        <f>IFERROR(VLOOKUP(C303,kolo29!$C$6:$H$200,6,0),0)</f>
        <v>0</v>
      </c>
      <c r="AO303" s="31">
        <f>IFERROR(VLOOKUP(C303,kolo30!$C$6:$H$200,6,0),0)</f>
        <v>0</v>
      </c>
      <c r="AP303" s="31">
        <f>IFERROR(VLOOKUP(C303,kolo31!$C$6:$H$200,6,0),0)</f>
        <v>0</v>
      </c>
      <c r="AQ303" s="34">
        <f>IFERROR(VLOOKUP(C303,kolo32!$C$6:$H$200,6,0),0)</f>
        <v>0</v>
      </c>
      <c r="AR303" s="35">
        <f t="array" ref="AR303">SUM(LARGE(AJ303:AQ303,{1,2,3,4,5}))</f>
        <v>0</v>
      </c>
      <c r="AS303" s="36">
        <f>Q303+Z303+AI303+AR303</f>
        <v>34.310486963065621</v>
      </c>
    </row>
    <row r="304" spans="1:45" ht="20.399999999999999">
      <c r="A304" s="18">
        <f t="shared" si="7"/>
        <v>82</v>
      </c>
      <c r="B304" s="19" t="s">
        <v>49</v>
      </c>
      <c r="C304" s="20" t="str">
        <f>Popis!A271</f>
        <v>Van de Riet Gerrit</v>
      </c>
      <c r="D304" s="21">
        <f>Popis!B271</f>
        <v>1956</v>
      </c>
      <c r="E304" s="22" t="str">
        <f>LEFT(F304)</f>
        <v>M</v>
      </c>
      <c r="F304" s="23" t="str">
        <f>Popis!E271</f>
        <v>M65</v>
      </c>
      <c r="G304" s="24" t="s">
        <v>50</v>
      </c>
      <c r="H304" s="25">
        <f>1 + COUNTIFS($AS$6:$AS$950,"&gt;" &amp;$AS304, $F$6:$F$950, $F304)</f>
        <v>4</v>
      </c>
      <c r="I304" s="26">
        <f>IFERROR(VLOOKUP(C304,kolo1!$C$6:$H$128,6,0),0)</f>
        <v>0</v>
      </c>
      <c r="J304" s="27">
        <f>IFERROR(VLOOKUP(C304,kolo2!$C$6:$H$200,6,0),0)</f>
        <v>0</v>
      </c>
      <c r="K304" s="27">
        <f>IFERROR(VLOOKUP(C304,kolo3!$C$6:$H$142,6,0),0)</f>
        <v>0</v>
      </c>
      <c r="L304" s="27">
        <f>IFERROR(VLOOKUP(C304,kolo4!$C$6:$H$147,6,0),0)</f>
        <v>0</v>
      </c>
      <c r="M304" s="27">
        <f>IFERROR(VLOOKUP(C304,kolo5!$C$6:$H$144,6,0),0)</f>
        <v>0</v>
      </c>
      <c r="N304" s="27">
        <f>IFERROR(VLOOKUP(C304,kolo6!$C$6:$H$141,6,0),0)</f>
        <v>31.404766581326641</v>
      </c>
      <c r="O304" s="27">
        <f>IFERROR(VLOOKUP(C304,kolo7!$C$6:$H$124,6,0),0)</f>
        <v>0</v>
      </c>
      <c r="P304" s="28">
        <f>IFERROR(VLOOKUP(C304,kolo8!$C$6:$H$132,6,0),0)</f>
        <v>0</v>
      </c>
      <c r="Q304" s="29">
        <f t="array" ref="Q304">SUM(LARGE(I304:P304,{1,2,3,4,5}))</f>
        <v>31.404766581326641</v>
      </c>
      <c r="R304" s="30">
        <f>IFERROR(VLOOKUP(C304,kolo9!$C$6:$H$137,6,0),0)</f>
        <v>0</v>
      </c>
      <c r="S304" s="27">
        <f>IFERROR(VLOOKUP(C304,kolo10!$C$6:$H$134,6,0),0)</f>
        <v>0</v>
      </c>
      <c r="T304" s="27">
        <f>IFERROR(VLOOKUP(C304,kolo11!$C$6:$H$137,6,0),0)</f>
        <v>0</v>
      </c>
      <c r="U304" s="31">
        <f>IFERROR(VLOOKUP(C304,kolo12!$C$6:$H$137,6,0),0)</f>
        <v>0</v>
      </c>
      <c r="V304" s="31">
        <f>IFERROR(VLOOKUP(C304,kolo13!$C$6:$H$140,6,0),0)</f>
        <v>0</v>
      </c>
      <c r="W304" s="31">
        <f>IFERROR(VLOOKUP(C304,kolo14!$C$6:$H$131,6,0),0)</f>
        <v>0</v>
      </c>
      <c r="X304" s="31">
        <f>IFERROR(VLOOKUP(C304,kolo15!$C$6:$H$144,6,0),0)</f>
        <v>0</v>
      </c>
      <c r="Y304" s="32">
        <f>IFERROR(VLOOKUP(C304,kolo16!$C$6:$H$131,6,0),0)</f>
        <v>0</v>
      </c>
      <c r="Z304" s="33">
        <f t="array" ref="Z304">SUM(LARGE(R304:Y304,{1,2,3,4,5}))</f>
        <v>0</v>
      </c>
      <c r="AA304" s="30">
        <f>IFERROR(VLOOKUP(C304,kolo17!$C$6:$H$200,6,0),0)</f>
        <v>0</v>
      </c>
      <c r="AB304" s="27">
        <f>IFERROR(VLOOKUP(C304,kolo18!$C$6:$H$131,6,0),0)</f>
        <v>0</v>
      </c>
      <c r="AC304" s="27">
        <f>IFERROR(VLOOKUP(C304,kolo19!$C$6:$H$132,6,0),0)</f>
        <v>0</v>
      </c>
      <c r="AD304" s="31">
        <f>IFERROR(VLOOKUP(C304,kolo20!$C$6:$H$200,6,0),0)</f>
        <v>0</v>
      </c>
      <c r="AE304" s="31">
        <f>IFERROR(VLOOKUP(C304,kolo21!$C$6:$H$200,6,0),0)</f>
        <v>0</v>
      </c>
      <c r="AF304" s="31">
        <f>IFERROR(VLOOKUP(C304,kolo22!$C$6:$H$200,6,0),0)</f>
        <v>0</v>
      </c>
      <c r="AG304" s="31">
        <f>IFERROR(VLOOKUP(C304,kolo23!$C$6:$H$200,6,0),0)</f>
        <v>0</v>
      </c>
      <c r="AH304" s="32">
        <f>IFERROR(VLOOKUP(C304,kolo24!$C$6:$H$200,6,0),0)</f>
        <v>0</v>
      </c>
      <c r="AI304" s="33">
        <f t="array" ref="AI304">SUM(LARGE(AA304:AH304,{1,2,3,4,5}))</f>
        <v>0</v>
      </c>
      <c r="AJ304" s="30">
        <f>IFERROR(VLOOKUP(C304,kolo25!$C$6:$H$200,6,0),0)</f>
        <v>0</v>
      </c>
      <c r="AK304" s="27">
        <f>IFERROR(VLOOKUP(C304,kolo26!$C$6:$H$200,6,0),0)</f>
        <v>0</v>
      </c>
      <c r="AL304" s="27">
        <f>IFERROR(VLOOKUP(C304,kolo27!$C$6:$H$200,6,0),0)</f>
        <v>0</v>
      </c>
      <c r="AM304" s="31">
        <f>IFERROR(VLOOKUP(C304,kolo28!$C$6:$H$200,6,0),0)</f>
        <v>0</v>
      </c>
      <c r="AN304" s="31">
        <f>IFERROR(VLOOKUP(C304,kolo29!$C$6:$H$200,6,0),0)</f>
        <v>0</v>
      </c>
      <c r="AO304" s="31">
        <f>IFERROR(VLOOKUP(C304,kolo30!$C$6:$H$200,6,0),0)</f>
        <v>0</v>
      </c>
      <c r="AP304" s="31">
        <f>IFERROR(VLOOKUP(C304,kolo31!$C$6:$H$200,6,0),0)</f>
        <v>0</v>
      </c>
      <c r="AQ304" s="34">
        <f>IFERROR(VLOOKUP(C304,kolo32!$C$6:$H$200,6,0),0)</f>
        <v>0</v>
      </c>
      <c r="AR304" s="35">
        <f t="array" ref="AR304">SUM(LARGE(AJ304:AQ304,{1,2,3,4,5}))</f>
        <v>0</v>
      </c>
      <c r="AS304" s="36">
        <f>Q304+Z304+AI304+AR304</f>
        <v>31.404766581326641</v>
      </c>
    </row>
    <row r="305" spans="1:45" ht="20.399999999999999" hidden="1">
      <c r="A305" s="18">
        <f t="shared" si="7"/>
        <v>15</v>
      </c>
      <c r="B305" s="19" t="s">
        <v>49</v>
      </c>
      <c r="C305" s="20" t="str">
        <f>Popis!A303</f>
        <v>Trempetić Ivana</v>
      </c>
      <c r="D305" s="21">
        <f>Popis!B303</f>
        <v>1975</v>
      </c>
      <c r="E305" s="22" t="str">
        <f>LEFT(F305)</f>
        <v>Ž</v>
      </c>
      <c r="F305" s="23" t="str">
        <f>Popis!E303</f>
        <v>Ž45</v>
      </c>
      <c r="G305" s="24" t="s">
        <v>50</v>
      </c>
      <c r="H305" s="25">
        <f>1 + COUNTIFS($AS$6:$AS$950,"&gt;" &amp;$AS305, $F$6:$F$950, $F305)</f>
        <v>3</v>
      </c>
      <c r="I305" s="26">
        <f>IFERROR(VLOOKUP(C305,kolo1!$C$6:$H$128,6,0),0)</f>
        <v>0</v>
      </c>
      <c r="J305" s="27">
        <f>IFERROR(VLOOKUP(C305,kolo2!$C$6:$H$200,6,0),0)</f>
        <v>0</v>
      </c>
      <c r="K305" s="27">
        <f>IFERROR(VLOOKUP(C305,kolo3!$C$6:$H$142,6,0),0)</f>
        <v>0</v>
      </c>
      <c r="L305" s="27">
        <f>IFERROR(VLOOKUP(C305,kolo4!$C$6:$H$147,6,0),0)</f>
        <v>0</v>
      </c>
      <c r="M305" s="27">
        <f>IFERROR(VLOOKUP(C305,kolo5!$C$6:$H$144,6,0),0)</f>
        <v>0</v>
      </c>
      <c r="N305" s="27">
        <f>IFERROR(VLOOKUP(C305,kolo6!$C$6:$H$141,6,0),0)</f>
        <v>0</v>
      </c>
      <c r="O305" s="27">
        <f>IFERROR(VLOOKUP(C305,kolo7!$C$6:$H$124,6,0),0)</f>
        <v>0</v>
      </c>
      <c r="P305" s="28">
        <f>IFERROR(VLOOKUP(C305,kolo8!$C$6:$H$132,6,0),0)</f>
        <v>0</v>
      </c>
      <c r="Q305" s="29">
        <f t="array" ref="Q305">SUM(LARGE(I305:P305,{1,2,3,4,5}))</f>
        <v>0</v>
      </c>
      <c r="R305" s="30">
        <f>IFERROR(VLOOKUP(C305,kolo9!$C$6:$H$137,6,0),0)</f>
        <v>0</v>
      </c>
      <c r="S305" s="27">
        <f>IFERROR(VLOOKUP(C305,kolo10!$C$6:$H$134,6,0),0)</f>
        <v>0</v>
      </c>
      <c r="T305" s="27">
        <f>IFERROR(VLOOKUP(C305,kolo11!$C$6:$H$137,6,0),0)</f>
        <v>0</v>
      </c>
      <c r="U305" s="31">
        <f>IFERROR(VLOOKUP(C305,kolo12!$C$6:$H$137,6,0),0)</f>
        <v>0</v>
      </c>
      <c r="V305" s="31">
        <f>IFERROR(VLOOKUP(C305,kolo13!$C$6:$H$140,6,0),0)</f>
        <v>0</v>
      </c>
      <c r="W305" s="31">
        <f>IFERROR(VLOOKUP(C305,kolo14!$C$6:$H$131,6,0),0)</f>
        <v>0</v>
      </c>
      <c r="X305" s="31">
        <f>IFERROR(VLOOKUP(C305,kolo15!$C$6:$H$144,6,0),0)</f>
        <v>26.49477782011876</v>
      </c>
      <c r="Y305" s="32">
        <f>IFERROR(VLOOKUP(C305,kolo16!$C$6:$H$131,6,0),0)</f>
        <v>0</v>
      </c>
      <c r="Z305" s="33">
        <f t="array" ref="Z305">SUM(LARGE(R305:Y305,{1,2,3,4,5}))</f>
        <v>26.49477782011876</v>
      </c>
      <c r="AA305" s="30">
        <f>IFERROR(VLOOKUP(C305,kolo17!$C$6:$H$200,6,0),0)</f>
        <v>0</v>
      </c>
      <c r="AB305" s="27">
        <f>IFERROR(VLOOKUP(C305,kolo18!$C$6:$H$131,6,0),0)</f>
        <v>0</v>
      </c>
      <c r="AC305" s="27">
        <f>IFERROR(VLOOKUP(C305,kolo19!$C$6:$H$132,6,0),0)</f>
        <v>0</v>
      </c>
      <c r="AD305" s="31">
        <f>IFERROR(VLOOKUP(C305,kolo20!$C$6:$H$200,6,0),0)</f>
        <v>0</v>
      </c>
      <c r="AE305" s="31">
        <f>IFERROR(VLOOKUP(C305,kolo21!$C$6:$H$200,6,0),0)</f>
        <v>0</v>
      </c>
      <c r="AF305" s="31">
        <f>IFERROR(VLOOKUP(C305,kolo22!$C$6:$H$200,6,0),0)</f>
        <v>0</v>
      </c>
      <c r="AG305" s="31">
        <f>IFERROR(VLOOKUP(C305,kolo23!$C$6:$H$200,6,0),0)</f>
        <v>0</v>
      </c>
      <c r="AH305" s="32">
        <f>IFERROR(VLOOKUP(C305,kolo24!$C$6:$H$200,6,0),0)</f>
        <v>0</v>
      </c>
      <c r="AI305" s="33">
        <f t="array" ref="AI305">SUM(LARGE(AA305:AH305,{1,2,3,4,5}))</f>
        <v>0</v>
      </c>
      <c r="AJ305" s="30">
        <f>IFERROR(VLOOKUP(C305,kolo25!$C$6:$H$200,6,0),0)</f>
        <v>0</v>
      </c>
      <c r="AK305" s="27">
        <f>IFERROR(VLOOKUP(C305,kolo26!$C$6:$H$200,6,0),0)</f>
        <v>0</v>
      </c>
      <c r="AL305" s="27">
        <f>IFERROR(VLOOKUP(C305,kolo27!$C$6:$H$200,6,0),0)</f>
        <v>0</v>
      </c>
      <c r="AM305" s="31">
        <f>IFERROR(VLOOKUP(C305,kolo28!$C$6:$H$200,6,0),0)</f>
        <v>0</v>
      </c>
      <c r="AN305" s="31">
        <f>IFERROR(VLOOKUP(C305,kolo29!$C$6:$H$200,6,0),0)</f>
        <v>0</v>
      </c>
      <c r="AO305" s="31">
        <f>IFERROR(VLOOKUP(C305,kolo30!$C$6:$H$200,6,0),0)</f>
        <v>0</v>
      </c>
      <c r="AP305" s="31">
        <f>IFERROR(VLOOKUP(C305,kolo31!$C$6:$H$200,6,0),0)</f>
        <v>0</v>
      </c>
      <c r="AQ305" s="34">
        <f>IFERROR(VLOOKUP(C305,kolo32!$C$6:$H$200,6,0),0)</f>
        <v>0</v>
      </c>
      <c r="AR305" s="35">
        <f t="array" ref="AR305">SUM(LARGE(AJ305:AQ305,{1,2,3,4,5}))</f>
        <v>0</v>
      </c>
      <c r="AS305" s="36">
        <f>Q305+Z305+AI305+AR305</f>
        <v>26.49477782011876</v>
      </c>
    </row>
    <row r="306" spans="1:45" ht="20.399999999999999">
      <c r="A306" s="18">
        <f t="shared" si="7"/>
        <v>83</v>
      </c>
      <c r="B306" s="19" t="s">
        <v>49</v>
      </c>
      <c r="C306" s="20" t="str">
        <f>Popis!A296</f>
        <v>Pozaić Antonio</v>
      </c>
      <c r="D306" s="21">
        <f>Popis!B296</f>
        <v>0</v>
      </c>
      <c r="E306" s="22" t="str">
        <f>LEFT(F306)</f>
        <v>M</v>
      </c>
      <c r="F306" s="23" t="str">
        <f>Popis!E296</f>
        <v>Mun</v>
      </c>
      <c r="G306" s="24" t="s">
        <v>50</v>
      </c>
      <c r="H306" s="25">
        <f>1 + COUNTIFS($AS$6:$AS$950,"&gt;" &amp;$AS306, $F$6:$F$950, $F306)</f>
        <v>6</v>
      </c>
      <c r="I306" s="26">
        <f>IFERROR(VLOOKUP(C306,kolo1!$C$6:$H$128,6,0),0)</f>
        <v>0</v>
      </c>
      <c r="J306" s="27">
        <f>IFERROR(VLOOKUP(C306,kolo2!$C$6:$H$200,6,0),0)</f>
        <v>0</v>
      </c>
      <c r="K306" s="27">
        <f>IFERROR(VLOOKUP(C306,kolo3!$C$6:$H$142,6,0),0)</f>
        <v>0</v>
      </c>
      <c r="L306" s="27">
        <f>IFERROR(VLOOKUP(C306,kolo4!$C$6:$H$147,6,0),0)</f>
        <v>0</v>
      </c>
      <c r="M306" s="27">
        <f>IFERROR(VLOOKUP(C306,kolo5!$C$6:$H$144,6,0),0)</f>
        <v>0</v>
      </c>
      <c r="N306" s="27">
        <f>IFERROR(VLOOKUP(C306,kolo6!$C$6:$H$141,6,0),0)</f>
        <v>0</v>
      </c>
      <c r="O306" s="27">
        <f>IFERROR(VLOOKUP(C306,kolo7!$C$6:$H$124,6,0),0)</f>
        <v>0</v>
      </c>
      <c r="P306" s="28">
        <f>IFERROR(VLOOKUP(C306,kolo8!$C$6:$H$132,6,0),0)</f>
        <v>0</v>
      </c>
      <c r="Q306" s="29">
        <f t="array" ref="Q306">SUM(LARGE(I306:P306,{1,2,3,4,5}))</f>
        <v>0</v>
      </c>
      <c r="R306" s="30">
        <f>IFERROR(VLOOKUP(C306,kolo9!$C$6:$H$137,6,0),0)</f>
        <v>26.405283616792406</v>
      </c>
      <c r="S306" s="27">
        <f>IFERROR(VLOOKUP(C306,kolo10!$C$6:$H$134,6,0),0)</f>
        <v>0</v>
      </c>
      <c r="T306" s="27">
        <f>IFERROR(VLOOKUP(C306,kolo11!$C$6:$H$137,6,0),0)</f>
        <v>0</v>
      </c>
      <c r="U306" s="31">
        <f>IFERROR(VLOOKUP(C306,kolo12!$C$6:$H$137,6,0),0)</f>
        <v>0</v>
      </c>
      <c r="V306" s="31">
        <f>IFERROR(VLOOKUP(C306,kolo13!$C$6:$H$140,6,0),0)</f>
        <v>0</v>
      </c>
      <c r="W306" s="31">
        <f>IFERROR(VLOOKUP(C306,kolo14!$C$6:$H$131,6,0),0)</f>
        <v>0</v>
      </c>
      <c r="X306" s="31">
        <f>IFERROR(VLOOKUP(C306,kolo15!$C$6:$H$144,6,0),0)</f>
        <v>0</v>
      </c>
      <c r="Y306" s="32">
        <f>IFERROR(VLOOKUP(C306,kolo16!$C$6:$H$131,6,0),0)</f>
        <v>0</v>
      </c>
      <c r="Z306" s="33">
        <f t="array" ref="Z306">SUM(LARGE(R306:Y306,{1,2,3,4,5}))</f>
        <v>26.405283616792406</v>
      </c>
      <c r="AA306" s="30">
        <f>IFERROR(VLOOKUP(C306,kolo17!$C$6:$H$200,6,0),0)</f>
        <v>0</v>
      </c>
      <c r="AB306" s="27">
        <f>IFERROR(VLOOKUP(C306,kolo18!$C$6:$H$131,6,0),0)</f>
        <v>0</v>
      </c>
      <c r="AC306" s="27">
        <f>IFERROR(VLOOKUP(C306,kolo19!$C$6:$H$132,6,0),0)</f>
        <v>0</v>
      </c>
      <c r="AD306" s="31">
        <f>IFERROR(VLOOKUP(C306,kolo20!$C$6:$H$200,6,0),0)</f>
        <v>0</v>
      </c>
      <c r="AE306" s="31">
        <f>IFERROR(VLOOKUP(C306,kolo21!$C$6:$H$200,6,0),0)</f>
        <v>0</v>
      </c>
      <c r="AF306" s="31">
        <f>IFERROR(VLOOKUP(C306,kolo22!$C$6:$H$200,6,0),0)</f>
        <v>0</v>
      </c>
      <c r="AG306" s="31">
        <f>IFERROR(VLOOKUP(C306,kolo23!$C$6:$H$200,6,0),0)</f>
        <v>0</v>
      </c>
      <c r="AH306" s="32">
        <f>IFERROR(VLOOKUP(C306,kolo24!$C$6:$H$200,6,0),0)</f>
        <v>0</v>
      </c>
      <c r="AI306" s="33">
        <f t="array" ref="AI306">SUM(LARGE(AA306:AH306,{1,2,3,4,5}))</f>
        <v>0</v>
      </c>
      <c r="AJ306" s="30">
        <f>IFERROR(VLOOKUP(C306,kolo25!$C$6:$H$200,6,0),0)</f>
        <v>0</v>
      </c>
      <c r="AK306" s="27">
        <f>IFERROR(VLOOKUP(C306,kolo26!$C$6:$H$200,6,0),0)</f>
        <v>0</v>
      </c>
      <c r="AL306" s="27">
        <f>IFERROR(VLOOKUP(C306,kolo27!$C$6:$H$200,6,0),0)</f>
        <v>0</v>
      </c>
      <c r="AM306" s="31">
        <f>IFERROR(VLOOKUP(C306,kolo28!$C$6:$H$200,6,0),0)</f>
        <v>0</v>
      </c>
      <c r="AN306" s="31">
        <f>IFERROR(VLOOKUP(C306,kolo29!$C$6:$H$200,6,0),0)</f>
        <v>0</v>
      </c>
      <c r="AO306" s="31">
        <f>IFERROR(VLOOKUP(C306,kolo30!$C$6:$H$200,6,0),0)</f>
        <v>0</v>
      </c>
      <c r="AP306" s="31">
        <f>IFERROR(VLOOKUP(C306,kolo31!$C$6:$H$200,6,0),0)</f>
        <v>0</v>
      </c>
      <c r="AQ306" s="34">
        <f>IFERROR(VLOOKUP(C306,kolo32!$C$6:$H$200,6,0),0)</f>
        <v>0</v>
      </c>
      <c r="AR306" s="35">
        <f t="array" ref="AR306">SUM(LARGE(AJ306:AQ306,{1,2,3,4,5}))</f>
        <v>0</v>
      </c>
      <c r="AS306" s="36">
        <f>Q306+Z306+AI306+AR306</f>
        <v>26.405283616792406</v>
      </c>
    </row>
    <row r="307" spans="1:45" ht="20.399999999999999">
      <c r="A307" s="18">
        <f t="shared" si="7"/>
        <v>84</v>
      </c>
      <c r="B307" s="19" t="s">
        <v>49</v>
      </c>
      <c r="C307" s="20" t="str">
        <f>Popis!A129</f>
        <v>Kopajtić Nedjeljko</v>
      </c>
      <c r="D307" s="21">
        <f>Popis!B129</f>
        <v>1947</v>
      </c>
      <c r="E307" s="22" t="str">
        <f>LEFT(F307)</f>
        <v>M</v>
      </c>
      <c r="F307" s="23" t="str">
        <f>Popis!E129</f>
        <v>M70</v>
      </c>
      <c r="G307" s="24" t="s">
        <v>50</v>
      </c>
      <c r="H307" s="25">
        <f>1 + COUNTIFS($AS$6:$AS$950,"&gt;" &amp;$AS307, $F$6:$F$950, $F307)</f>
        <v>2</v>
      </c>
      <c r="I307" s="26">
        <f>IFERROR(VLOOKUP(C307,kolo1!$C$6:$H$128,6,0),0)</f>
        <v>0</v>
      </c>
      <c r="J307" s="27">
        <f>IFERROR(VLOOKUP(C307,kolo2!$C$6:$H$200,6,0),0)</f>
        <v>0</v>
      </c>
      <c r="K307" s="27">
        <f>IFERROR(VLOOKUP(C307,kolo3!$C$6:$H$142,6,0),0)</f>
        <v>0</v>
      </c>
      <c r="L307" s="27">
        <f>IFERROR(VLOOKUP(C307,kolo4!$C$6:$H$147,6,0),0)</f>
        <v>0</v>
      </c>
      <c r="M307" s="27">
        <f>IFERROR(VLOOKUP(C307,kolo5!$C$6:$H$144,6,0),0)</f>
        <v>0</v>
      </c>
      <c r="N307" s="27">
        <f>IFERROR(VLOOKUP(C307,kolo6!$C$6:$H$141,6,0),0)</f>
        <v>0</v>
      </c>
      <c r="O307" s="27">
        <f>IFERROR(VLOOKUP(C307,kolo7!$C$6:$H$124,6,0),0)</f>
        <v>25.204601934418289</v>
      </c>
      <c r="P307" s="28">
        <f>IFERROR(VLOOKUP(C307,kolo8!$C$6:$H$132,6,0),0)</f>
        <v>0</v>
      </c>
      <c r="Q307" s="29">
        <f t="array" ref="Q307">SUM(LARGE(I307:P307,{1,2,3,4,5}))</f>
        <v>25.204601934418289</v>
      </c>
      <c r="R307" s="30">
        <f>IFERROR(VLOOKUP(C307,kolo9!$C$6:$H$137,6,0),0)</f>
        <v>0</v>
      </c>
      <c r="S307" s="27">
        <f>IFERROR(VLOOKUP(C307,kolo10!$C$6:$H$134,6,0),0)</f>
        <v>0</v>
      </c>
      <c r="T307" s="27">
        <f>IFERROR(VLOOKUP(C307,kolo11!$C$6:$H$137,6,0),0)</f>
        <v>0</v>
      </c>
      <c r="U307" s="31">
        <f>IFERROR(VLOOKUP(C307,kolo12!$C$6:$H$137,6,0),0)</f>
        <v>0</v>
      </c>
      <c r="V307" s="31">
        <f>IFERROR(VLOOKUP(C307,kolo13!$C$6:$H$140,6,0),0)</f>
        <v>0</v>
      </c>
      <c r="W307" s="31">
        <f>IFERROR(VLOOKUP(C307,kolo14!$C$6:$H$131,6,0),0)</f>
        <v>0</v>
      </c>
      <c r="X307" s="31">
        <f>IFERROR(VLOOKUP(C307,kolo15!$C$6:$H$144,6,0),0)</f>
        <v>0</v>
      </c>
      <c r="Y307" s="32">
        <f>IFERROR(VLOOKUP(C307,kolo16!$C$6:$H$131,6,0),0)</f>
        <v>0</v>
      </c>
      <c r="Z307" s="33">
        <f t="array" ref="Z307">SUM(LARGE(R307:Y307,{1,2,3,4,5}))</f>
        <v>0</v>
      </c>
      <c r="AA307" s="30">
        <f>IFERROR(VLOOKUP(C307,kolo17!$C$6:$H$200,6,0),0)</f>
        <v>0</v>
      </c>
      <c r="AB307" s="27">
        <f>IFERROR(VLOOKUP(C307,kolo18!$C$6:$H$131,6,0),0)</f>
        <v>0</v>
      </c>
      <c r="AC307" s="27">
        <f>IFERROR(VLOOKUP(C307,kolo19!$C$6:$H$132,6,0),0)</f>
        <v>0</v>
      </c>
      <c r="AD307" s="31">
        <f>IFERROR(VLOOKUP(C307,kolo20!$C$6:$H$200,6,0),0)</f>
        <v>0</v>
      </c>
      <c r="AE307" s="31">
        <f>IFERROR(VLOOKUP(C307,kolo21!$C$6:$H$200,6,0),0)</f>
        <v>0</v>
      </c>
      <c r="AF307" s="31">
        <f>IFERROR(VLOOKUP(C307,kolo22!$C$6:$H$200,6,0),0)</f>
        <v>0</v>
      </c>
      <c r="AG307" s="31">
        <f>IFERROR(VLOOKUP(C307,kolo23!$C$6:$H$200,6,0),0)</f>
        <v>0</v>
      </c>
      <c r="AH307" s="32">
        <f>IFERROR(VLOOKUP(C307,kolo24!$C$6:$H$200,6,0),0)</f>
        <v>0</v>
      </c>
      <c r="AI307" s="33">
        <f t="array" ref="AI307">SUM(LARGE(AA307:AH307,{1,2,3,4,5}))</f>
        <v>0</v>
      </c>
      <c r="AJ307" s="30">
        <f>IFERROR(VLOOKUP(C307,kolo25!$C$6:$H$200,6,0),0)</f>
        <v>0</v>
      </c>
      <c r="AK307" s="27">
        <f>IFERROR(VLOOKUP(C307,kolo26!$C$6:$H$200,6,0),0)</f>
        <v>0</v>
      </c>
      <c r="AL307" s="27">
        <f>IFERROR(VLOOKUP(C307,kolo27!$C$6:$H$200,6,0),0)</f>
        <v>0</v>
      </c>
      <c r="AM307" s="31">
        <f>IFERROR(VLOOKUP(C307,kolo28!$C$6:$H$200,6,0),0)</f>
        <v>0</v>
      </c>
      <c r="AN307" s="31">
        <f>IFERROR(VLOOKUP(C307,kolo29!$C$6:$H$200,6,0),0)</f>
        <v>0</v>
      </c>
      <c r="AO307" s="31">
        <f>IFERROR(VLOOKUP(C307,kolo30!$C$6:$H$200,6,0),0)</f>
        <v>0</v>
      </c>
      <c r="AP307" s="31">
        <f>IFERROR(VLOOKUP(C307,kolo31!$C$6:$H$200,6,0),0)</f>
        <v>0</v>
      </c>
      <c r="AQ307" s="34">
        <f>IFERROR(VLOOKUP(C307,kolo32!$C$6:$H$200,6,0),0)</f>
        <v>0</v>
      </c>
      <c r="AR307" s="35">
        <f t="array" ref="AR307">SUM(LARGE(AJ307:AQ307,{1,2,3,4,5}))</f>
        <v>0</v>
      </c>
      <c r="AS307" s="36">
        <f>Q307+Z307+AI307+AR307</f>
        <v>25.204601934418289</v>
      </c>
    </row>
    <row r="308" spans="1:45" ht="20.399999999999999">
      <c r="A308" s="18">
        <f t="shared" si="7"/>
        <v>85</v>
      </c>
      <c r="B308" s="19" t="s">
        <v>49</v>
      </c>
      <c r="C308" s="20" t="str">
        <f>Popis!A308</f>
        <v>Kaić Fran</v>
      </c>
      <c r="D308" s="21">
        <f>Popis!B308</f>
        <v>0</v>
      </c>
      <c r="E308" s="22" t="str">
        <f>LEFT(F308)</f>
        <v>M</v>
      </c>
      <c r="F308" s="23" t="str">
        <f>Popis!E308</f>
        <v>Mun</v>
      </c>
      <c r="G308" s="24" t="s">
        <v>50</v>
      </c>
      <c r="H308" s="25">
        <f>1 + COUNTIFS($AS$6:$AS$950,"&gt;" &amp;$AS308, $F$6:$F$950, $F308)</f>
        <v>7</v>
      </c>
      <c r="I308" s="26">
        <f>IFERROR(VLOOKUP(C308,kolo1!$C$6:$H$128,6,0),0)</f>
        <v>0</v>
      </c>
      <c r="J308" s="27">
        <f>IFERROR(VLOOKUP(C308,kolo2!$C$6:$H$200,6,0),0)</f>
        <v>0</v>
      </c>
      <c r="K308" s="27">
        <f>IFERROR(VLOOKUP(C308,kolo3!$C$6:$H$142,6,0),0)</f>
        <v>0</v>
      </c>
      <c r="L308" s="27">
        <f>IFERROR(VLOOKUP(C308,kolo4!$C$6:$H$147,6,0),0)</f>
        <v>0</v>
      </c>
      <c r="M308" s="27">
        <f>IFERROR(VLOOKUP(C308,kolo5!$C$6:$H$144,6,0),0)</f>
        <v>0</v>
      </c>
      <c r="N308" s="27">
        <f>IFERROR(VLOOKUP(C308,kolo6!$C$6:$H$141,6,0),0)</f>
        <v>0</v>
      </c>
      <c r="O308" s="27">
        <f>IFERROR(VLOOKUP(C308,kolo7!$C$6:$H$124,6,0),0)</f>
        <v>0</v>
      </c>
      <c r="P308" s="28">
        <f>IFERROR(VLOOKUP(C308,kolo8!$C$6:$H$132,6,0),0)</f>
        <v>0</v>
      </c>
      <c r="Q308" s="29">
        <f t="array" ref="Q308">SUM(LARGE(I308:P308,{1,2,3,4,5}))</f>
        <v>0</v>
      </c>
      <c r="R308" s="30">
        <f>IFERROR(VLOOKUP(C308,kolo9!$C$6:$H$137,6,0),0)</f>
        <v>0</v>
      </c>
      <c r="S308" s="27">
        <f>IFERROR(VLOOKUP(C308,kolo10!$C$6:$H$134,6,0),0)</f>
        <v>0</v>
      </c>
      <c r="T308" s="27">
        <f>IFERROR(VLOOKUP(C308,kolo11!$C$6:$H$137,6,0),0)</f>
        <v>0</v>
      </c>
      <c r="U308" s="31">
        <f>IFERROR(VLOOKUP(C308,kolo12!$C$6:$H$137,6,0),0)</f>
        <v>0</v>
      </c>
      <c r="V308" s="31">
        <f>IFERROR(VLOOKUP(C308,kolo13!$C$6:$H$140,6,0),0)</f>
        <v>0</v>
      </c>
      <c r="W308" s="31">
        <f>IFERROR(VLOOKUP(C308,kolo14!$C$6:$H$131,6,0),0)</f>
        <v>0</v>
      </c>
      <c r="X308" s="31">
        <f>IFERROR(VLOOKUP(C308,kolo15!$C$6:$H$144,6,0),0)</f>
        <v>0</v>
      </c>
      <c r="Y308" s="32">
        <f>IFERROR(VLOOKUP(C308,kolo16!$C$6:$H$131,6,0),0)</f>
        <v>0</v>
      </c>
      <c r="Z308" s="33">
        <f t="array" ref="Z308">SUM(LARGE(R308:Y308,{1,2,3,4,5}))</f>
        <v>0</v>
      </c>
      <c r="AA308" s="30">
        <f>IFERROR(VLOOKUP(C308,kolo17!$C$6:$H$200,6,0),0)</f>
        <v>0</v>
      </c>
      <c r="AB308" s="27">
        <f>IFERROR(VLOOKUP(C308,kolo18!$C$6:$H$131,6,0),0)</f>
        <v>0</v>
      </c>
      <c r="AC308" s="27">
        <f>IFERROR(VLOOKUP(C308,kolo19!$C$6:$H$132,6,0),0)</f>
        <v>24.755103516812607</v>
      </c>
      <c r="AD308" s="31">
        <f>IFERROR(VLOOKUP(C308,kolo20!$C$6:$H$200,6,0),0)</f>
        <v>0</v>
      </c>
      <c r="AE308" s="31">
        <f>IFERROR(VLOOKUP(C308,kolo21!$C$6:$H$200,6,0),0)</f>
        <v>0</v>
      </c>
      <c r="AF308" s="31">
        <f>IFERROR(VLOOKUP(C308,kolo22!$C$6:$H$200,6,0),0)</f>
        <v>0</v>
      </c>
      <c r="AG308" s="31">
        <f>IFERROR(VLOOKUP(C308,kolo23!$C$6:$H$200,6,0),0)</f>
        <v>0</v>
      </c>
      <c r="AH308" s="32">
        <f>IFERROR(VLOOKUP(C308,kolo24!$C$6:$H$200,6,0),0)</f>
        <v>0</v>
      </c>
      <c r="AI308" s="33">
        <f t="array" ref="AI308">SUM(LARGE(AA308:AH308,{1,2,3,4,5}))</f>
        <v>24.755103516812607</v>
      </c>
      <c r="AJ308" s="30">
        <f>IFERROR(VLOOKUP(C308,kolo25!$C$6:$H$200,6,0),0)</f>
        <v>0</v>
      </c>
      <c r="AK308" s="27">
        <f>IFERROR(VLOOKUP(C308,kolo26!$C$6:$H$200,6,0),0)</f>
        <v>0</v>
      </c>
      <c r="AL308" s="27">
        <f>IFERROR(VLOOKUP(C308,kolo27!$C$6:$H$200,6,0),0)</f>
        <v>0</v>
      </c>
      <c r="AM308" s="31">
        <f>IFERROR(VLOOKUP(C308,kolo28!$C$6:$H$200,6,0),0)</f>
        <v>0</v>
      </c>
      <c r="AN308" s="31">
        <f>IFERROR(VLOOKUP(C308,kolo29!$C$6:$H$200,6,0),0)</f>
        <v>0</v>
      </c>
      <c r="AO308" s="31">
        <f>IFERROR(VLOOKUP(C308,kolo30!$C$6:$H$200,6,0),0)</f>
        <v>0</v>
      </c>
      <c r="AP308" s="31">
        <f>IFERROR(VLOOKUP(C308,kolo31!$C$6:$H$200,6,0),0)</f>
        <v>0</v>
      </c>
      <c r="AQ308" s="34">
        <f>IFERROR(VLOOKUP(C308,kolo32!$C$6:$H$200,6,0),0)</f>
        <v>0</v>
      </c>
      <c r="AR308" s="35">
        <f t="array" ref="AR308">SUM(LARGE(AJ308:AQ308,{1,2,3,4,5}))</f>
        <v>0</v>
      </c>
      <c r="AS308" s="36">
        <f>Q308+Z308+AI308+AR308</f>
        <v>24.755103516812607</v>
      </c>
    </row>
    <row r="309" spans="1:45" ht="20.399999999999999">
      <c r="A309" s="18">
        <f t="shared" si="7"/>
        <v>86</v>
      </c>
      <c r="B309" s="19" t="s">
        <v>49</v>
      </c>
      <c r="C309" s="20" t="str">
        <f>Popis!A62</f>
        <v>Čučuk Safet</v>
      </c>
      <c r="D309" s="21">
        <f>Popis!B62</f>
        <v>1946</v>
      </c>
      <c r="E309" s="22" t="str">
        <f>LEFT(F309)</f>
        <v>M</v>
      </c>
      <c r="F309" s="23" t="str">
        <f>Popis!E62</f>
        <v>M75</v>
      </c>
      <c r="G309" s="24" t="s">
        <v>50</v>
      </c>
      <c r="H309" s="25">
        <f>1 + COUNTIFS($AS$6:$AS$950,"&gt;" &amp;$AS309, $F$6:$F$950, $F309)</f>
        <v>2</v>
      </c>
      <c r="I309" s="26">
        <f>IFERROR(VLOOKUP(C309,kolo1!$C$6:$H$128,6,0),0)</f>
        <v>0</v>
      </c>
      <c r="J309" s="27">
        <f>IFERROR(VLOOKUP(C309,kolo2!$C$6:$H$200,6,0),0)</f>
        <v>0</v>
      </c>
      <c r="K309" s="27">
        <f>IFERROR(VLOOKUP(C309,kolo3!$C$6:$H$142,6,0),0)</f>
        <v>22.755555555555556</v>
      </c>
      <c r="L309" s="27">
        <f>IFERROR(VLOOKUP(C309,kolo4!$C$6:$H$147,6,0),0)</f>
        <v>0</v>
      </c>
      <c r="M309" s="27">
        <f>IFERROR(VLOOKUP(C309,kolo5!$C$6:$H$144,6,0),0)</f>
        <v>0</v>
      </c>
      <c r="N309" s="27">
        <f>IFERROR(VLOOKUP(C309,kolo6!$C$6:$H$141,6,0),0)</f>
        <v>0</v>
      </c>
      <c r="O309" s="27">
        <f>IFERROR(VLOOKUP(C309,kolo7!$C$6:$H$124,6,0),0)</f>
        <v>0</v>
      </c>
      <c r="P309" s="28">
        <f>IFERROR(VLOOKUP(C309,kolo8!$C$6:$H$132,6,0),0)</f>
        <v>0</v>
      </c>
      <c r="Q309" s="29">
        <f t="array" ref="Q309">SUM(LARGE(I309:P309,{1,2,3,4,5}))</f>
        <v>22.755555555555556</v>
      </c>
      <c r="R309" s="30">
        <f>IFERROR(VLOOKUP(C309,kolo9!$C$6:$H$137,6,0),0)</f>
        <v>0</v>
      </c>
      <c r="S309" s="27">
        <f>IFERROR(VLOOKUP(C309,kolo10!$C$6:$H$134,6,0),0)</f>
        <v>0</v>
      </c>
      <c r="T309" s="27">
        <f>IFERROR(VLOOKUP(C309,kolo11!$C$6:$H$137,6,0),0)</f>
        <v>0</v>
      </c>
      <c r="U309" s="31">
        <f>IFERROR(VLOOKUP(C309,kolo12!$C$6:$H$137,6,0),0)</f>
        <v>0</v>
      </c>
      <c r="V309" s="31">
        <f>IFERROR(VLOOKUP(C309,kolo13!$C$6:$H$140,6,0),0)</f>
        <v>0</v>
      </c>
      <c r="W309" s="31">
        <f>IFERROR(VLOOKUP(C309,kolo14!$C$6:$H$131,6,0),0)</f>
        <v>0</v>
      </c>
      <c r="X309" s="31">
        <f>IFERROR(VLOOKUP(C309,kolo15!$C$6:$H$144,6,0),0)</f>
        <v>0</v>
      </c>
      <c r="Y309" s="32">
        <f>IFERROR(VLOOKUP(C309,kolo16!$C$6:$H$131,6,0),0)</f>
        <v>0</v>
      </c>
      <c r="Z309" s="33">
        <f t="array" ref="Z309">SUM(LARGE(R309:Y309,{1,2,3,4,5}))</f>
        <v>0</v>
      </c>
      <c r="AA309" s="30">
        <f>IFERROR(VLOOKUP(C309,kolo17!$C$6:$H$200,6,0),0)</f>
        <v>0</v>
      </c>
      <c r="AB309" s="27">
        <f>IFERROR(VLOOKUP(C309,kolo18!$C$6:$H$131,6,0),0)</f>
        <v>0</v>
      </c>
      <c r="AC309" s="27">
        <f>IFERROR(VLOOKUP(C309,kolo19!$C$6:$H$132,6,0),0)</f>
        <v>0</v>
      </c>
      <c r="AD309" s="31">
        <f>IFERROR(VLOOKUP(C309,kolo20!$C$6:$H$200,6,0),0)</f>
        <v>0</v>
      </c>
      <c r="AE309" s="31">
        <f>IFERROR(VLOOKUP(C309,kolo21!$C$6:$H$200,6,0),0)</f>
        <v>0</v>
      </c>
      <c r="AF309" s="31">
        <f>IFERROR(VLOOKUP(C309,kolo22!$C$6:$H$200,6,0),0)</f>
        <v>0</v>
      </c>
      <c r="AG309" s="31">
        <f>IFERROR(VLOOKUP(C309,kolo23!$C$6:$H$200,6,0),0)</f>
        <v>0</v>
      </c>
      <c r="AH309" s="32">
        <f>IFERROR(VLOOKUP(C309,kolo24!$C$6:$H$200,6,0),0)</f>
        <v>0</v>
      </c>
      <c r="AI309" s="33">
        <f t="array" ref="AI309">SUM(LARGE(AA309:AH309,{1,2,3,4,5}))</f>
        <v>0</v>
      </c>
      <c r="AJ309" s="30">
        <f>IFERROR(VLOOKUP(C309,kolo25!$C$6:$H$200,6,0),0)</f>
        <v>0</v>
      </c>
      <c r="AK309" s="27">
        <f>IFERROR(VLOOKUP(C309,kolo26!$C$6:$H$200,6,0),0)</f>
        <v>0</v>
      </c>
      <c r="AL309" s="27">
        <f>IFERROR(VLOOKUP(C309,kolo27!$C$6:$H$200,6,0),0)</f>
        <v>0</v>
      </c>
      <c r="AM309" s="31">
        <f>IFERROR(VLOOKUP(C309,kolo28!$C$6:$H$200,6,0),0)</f>
        <v>0</v>
      </c>
      <c r="AN309" s="31">
        <f>IFERROR(VLOOKUP(C309,kolo29!$C$6:$H$200,6,0),0)</f>
        <v>0</v>
      </c>
      <c r="AO309" s="31">
        <f>IFERROR(VLOOKUP(C309,kolo30!$C$6:$H$200,6,0),0)</f>
        <v>0</v>
      </c>
      <c r="AP309" s="31">
        <f>IFERROR(VLOOKUP(C309,kolo31!$C$6:$H$200,6,0),0)</f>
        <v>0</v>
      </c>
      <c r="AQ309" s="34">
        <f>IFERROR(VLOOKUP(C309,kolo32!$C$6:$H$200,6,0),0)</f>
        <v>0</v>
      </c>
      <c r="AR309" s="35">
        <f t="array" ref="AR309">SUM(LARGE(AJ309:AQ309,{1,2,3,4,5}))</f>
        <v>0</v>
      </c>
      <c r="AS309" s="36">
        <f>Q309+Z309+AI309+AR309</f>
        <v>22.755555555555556</v>
      </c>
    </row>
    <row r="310" spans="1:45" ht="20.399999999999999">
      <c r="A310" s="18">
        <f t="shared" si="7"/>
        <v>87</v>
      </c>
      <c r="B310" s="19" t="s">
        <v>49</v>
      </c>
      <c r="C310" s="20" t="str">
        <f>Popis!A302</f>
        <v>Ferenček Matija</v>
      </c>
      <c r="D310" s="21">
        <f>Popis!B302</f>
        <v>1983</v>
      </c>
      <c r="E310" s="22" t="str">
        <f>LEFT(F310)</f>
        <v>M</v>
      </c>
      <c r="F310" s="23" t="str">
        <f>Popis!E302</f>
        <v>M35</v>
      </c>
      <c r="G310" s="24" t="s">
        <v>50</v>
      </c>
      <c r="H310" s="25">
        <f>1 + COUNTIFS($AS$6:$AS$950,"&gt;" &amp;$AS310, $F$6:$F$950, $F310)</f>
        <v>9</v>
      </c>
      <c r="I310" s="26">
        <f>IFERROR(VLOOKUP(C310,kolo1!$C$6:$H$128,6,0),0)</f>
        <v>0</v>
      </c>
      <c r="J310" s="27">
        <f>IFERROR(VLOOKUP(C310,kolo2!$C$6:$H$200,6,0),0)</f>
        <v>0</v>
      </c>
      <c r="K310" s="27">
        <f>IFERROR(VLOOKUP(C310,kolo3!$C$6:$H$142,6,0),0)</f>
        <v>0</v>
      </c>
      <c r="L310" s="27">
        <f>IFERROR(VLOOKUP(C310,kolo4!$C$6:$H$147,6,0),0)</f>
        <v>0</v>
      </c>
      <c r="M310" s="27">
        <f>IFERROR(VLOOKUP(C310,kolo5!$C$6:$H$144,6,0),0)</f>
        <v>0</v>
      </c>
      <c r="N310" s="27">
        <f>IFERROR(VLOOKUP(C310,kolo6!$C$6:$H$141,6,0),0)</f>
        <v>0</v>
      </c>
      <c r="O310" s="27">
        <f>IFERROR(VLOOKUP(C310,kolo7!$C$6:$H$124,6,0),0)</f>
        <v>0</v>
      </c>
      <c r="P310" s="28">
        <f>IFERROR(VLOOKUP(C310,kolo8!$C$6:$H$132,6,0),0)</f>
        <v>0</v>
      </c>
      <c r="Q310" s="29">
        <f t="array" ref="Q310">SUM(LARGE(I310:P310,{1,2,3,4,5}))</f>
        <v>0</v>
      </c>
      <c r="R310" s="30">
        <f>IFERROR(VLOOKUP(C310,kolo9!$C$6:$H$137,6,0),0)</f>
        <v>0</v>
      </c>
      <c r="S310" s="27">
        <f>IFERROR(VLOOKUP(C310,kolo10!$C$6:$H$134,6,0),0)</f>
        <v>0</v>
      </c>
      <c r="T310" s="27">
        <f>IFERROR(VLOOKUP(C310,kolo11!$C$6:$H$137,6,0),0)</f>
        <v>0</v>
      </c>
      <c r="U310" s="31">
        <f>IFERROR(VLOOKUP(C310,kolo12!$C$6:$H$137,6,0),0)</f>
        <v>0</v>
      </c>
      <c r="V310" s="31">
        <f>IFERROR(VLOOKUP(C310,kolo13!$C$6:$H$140,6,0),0)</f>
        <v>0</v>
      </c>
      <c r="W310" s="31">
        <f>IFERROR(VLOOKUP(C310,kolo14!$C$6:$H$131,6,0),0)</f>
        <v>0</v>
      </c>
      <c r="X310" s="31">
        <f>IFERROR(VLOOKUP(C310,kolo15!$C$6:$H$144,6,0),0)</f>
        <v>20.525896131183082</v>
      </c>
      <c r="Y310" s="32">
        <f>IFERROR(VLOOKUP(C310,kolo16!$C$6:$H$131,6,0),0)</f>
        <v>0</v>
      </c>
      <c r="Z310" s="33">
        <f t="array" ref="Z310">SUM(LARGE(R310:Y310,{1,2,3,4,5}))</f>
        <v>20.525896131183082</v>
      </c>
      <c r="AA310" s="30">
        <f>IFERROR(VLOOKUP(C310,kolo17!$C$6:$H$200,6,0),0)</f>
        <v>0</v>
      </c>
      <c r="AB310" s="27">
        <f>IFERROR(VLOOKUP(C310,kolo18!$C$6:$H$131,6,0),0)</f>
        <v>0</v>
      </c>
      <c r="AC310" s="27">
        <f>IFERROR(VLOOKUP(C310,kolo19!$C$6:$H$132,6,0),0)</f>
        <v>0</v>
      </c>
      <c r="AD310" s="31">
        <f>IFERROR(VLOOKUP(C310,kolo20!$C$6:$H$200,6,0),0)</f>
        <v>0</v>
      </c>
      <c r="AE310" s="31">
        <f>IFERROR(VLOOKUP(C310,kolo21!$C$6:$H$200,6,0),0)</f>
        <v>0</v>
      </c>
      <c r="AF310" s="31">
        <f>IFERROR(VLOOKUP(C310,kolo22!$C$6:$H$200,6,0),0)</f>
        <v>0</v>
      </c>
      <c r="AG310" s="31">
        <f>IFERROR(VLOOKUP(C310,kolo23!$C$6:$H$200,6,0),0)</f>
        <v>0</v>
      </c>
      <c r="AH310" s="32">
        <f>IFERROR(VLOOKUP(C310,kolo24!$C$6:$H$200,6,0),0)</f>
        <v>0</v>
      </c>
      <c r="AI310" s="33">
        <f t="array" ref="AI310">SUM(LARGE(AA310:AH310,{1,2,3,4,5}))</f>
        <v>0</v>
      </c>
      <c r="AJ310" s="30">
        <f>IFERROR(VLOOKUP(C310,kolo25!$C$6:$H$200,6,0),0)</f>
        <v>0</v>
      </c>
      <c r="AK310" s="27">
        <f>IFERROR(VLOOKUP(C310,kolo26!$C$6:$H$200,6,0),0)</f>
        <v>0</v>
      </c>
      <c r="AL310" s="27">
        <f>IFERROR(VLOOKUP(C310,kolo27!$C$6:$H$200,6,0),0)</f>
        <v>0</v>
      </c>
      <c r="AM310" s="31">
        <f>IFERROR(VLOOKUP(C310,kolo28!$C$6:$H$200,6,0),0)</f>
        <v>0</v>
      </c>
      <c r="AN310" s="31">
        <f>IFERROR(VLOOKUP(C310,kolo29!$C$6:$H$200,6,0),0)</f>
        <v>0</v>
      </c>
      <c r="AO310" s="31">
        <f>IFERROR(VLOOKUP(C310,kolo30!$C$6:$H$200,6,0),0)</f>
        <v>0</v>
      </c>
      <c r="AP310" s="31">
        <f>IFERROR(VLOOKUP(C310,kolo31!$C$6:$H$200,6,0),0)</f>
        <v>0</v>
      </c>
      <c r="AQ310" s="34">
        <f>IFERROR(VLOOKUP(C310,kolo32!$C$6:$H$200,6,0),0)</f>
        <v>0</v>
      </c>
      <c r="AR310" s="35">
        <f t="array" ref="AR310">SUM(LARGE(AJ310:AQ310,{1,2,3,4,5}))</f>
        <v>0</v>
      </c>
      <c r="AS310" s="36">
        <f>Q310+Z310+AI310+AR310</f>
        <v>20.525896131183082</v>
      </c>
    </row>
    <row r="311" spans="1:45" ht="20.399999999999999" hidden="1">
      <c r="A311" s="18">
        <f t="shared" si="7"/>
        <v>1</v>
      </c>
      <c r="B311" s="19" t="s">
        <v>49</v>
      </c>
      <c r="C311" s="20">
        <f>Popis!A309</f>
        <v>0</v>
      </c>
      <c r="D311" s="21">
        <f>Popis!B309</f>
        <v>0</v>
      </c>
      <c r="E311" s="22" t="str">
        <f t="shared" ref="E309:E325" si="8">LEFT(F311)</f>
        <v>u</v>
      </c>
      <c r="F311" s="23" t="str">
        <f>Popis!E309</f>
        <v>un</v>
      </c>
      <c r="G311" s="24" t="s">
        <v>50</v>
      </c>
      <c r="H311" s="25">
        <f t="shared" ref="H309:H325" si="9">1 + COUNTIFS($AS$6:$AS$950,"&gt;" &amp;$AS311, $F$6:$F$950, $F311)</f>
        <v>1</v>
      </c>
      <c r="I311" s="26">
        <f>IFERROR(VLOOKUP(C311,kolo1!$C$6:$H$128,6,0),0)</f>
        <v>0</v>
      </c>
      <c r="J311" s="27">
        <f>IFERROR(VLOOKUP(C311,kolo2!$C$6:$H$200,6,0),0)</f>
        <v>0</v>
      </c>
      <c r="K311" s="27">
        <f>IFERROR(VLOOKUP(C311,kolo3!$C$6:$H$142,6,0),0)</f>
        <v>0</v>
      </c>
      <c r="L311" s="27">
        <f>IFERROR(VLOOKUP(C311,kolo4!$C$6:$H$147,6,0),0)</f>
        <v>0</v>
      </c>
      <c r="M311" s="27">
        <f>IFERROR(VLOOKUP(C311,kolo5!$C$6:$H$144,6,0),0)</f>
        <v>0</v>
      </c>
      <c r="N311" s="27">
        <f>IFERROR(VLOOKUP(C311,kolo6!$C$6:$H$141,6,0),0)</f>
        <v>0</v>
      </c>
      <c r="O311" s="27">
        <f>IFERROR(VLOOKUP(C311,kolo7!$C$6:$H$124,6,0),0)</f>
        <v>0</v>
      </c>
      <c r="P311" s="28">
        <f>IFERROR(VLOOKUP(C311,kolo8!$C$6:$H$132,6,0),0)</f>
        <v>0</v>
      </c>
      <c r="Q311" s="29">
        <f t="array" ref="Q311">SUM(LARGE(I311:P311,{1,2,3,4,5}))</f>
        <v>0</v>
      </c>
      <c r="R311" s="30">
        <f>IFERROR(VLOOKUP(C311,kolo9!$C$6:$H$137,6,0),0)</f>
        <v>0</v>
      </c>
      <c r="S311" s="27">
        <f>IFERROR(VLOOKUP(C311,kolo10!$C$6:$H$134,6,0),0)</f>
        <v>0</v>
      </c>
      <c r="T311" s="27">
        <f>IFERROR(VLOOKUP(C311,kolo11!$C$6:$H$137,6,0),0)</f>
        <v>0</v>
      </c>
      <c r="U311" s="31">
        <f>IFERROR(VLOOKUP(C311,kolo12!$C$6:$H$137,6,0),0)</f>
        <v>0</v>
      </c>
      <c r="V311" s="31">
        <f>IFERROR(VLOOKUP(C311,kolo13!$C$6:$H$140,6,0),0)</f>
        <v>0</v>
      </c>
      <c r="W311" s="31">
        <f>IFERROR(VLOOKUP(C311,kolo14!$C$6:$H$131,6,0),0)</f>
        <v>0</v>
      </c>
      <c r="X311" s="31">
        <f>IFERROR(VLOOKUP(C311,kolo15!$C$6:$H$144,6,0),0)</f>
        <v>0</v>
      </c>
      <c r="Y311" s="32">
        <f>IFERROR(VLOOKUP(C311,kolo16!$C$6:$H$131,6,0),0)</f>
        <v>0</v>
      </c>
      <c r="Z311" s="33">
        <f t="array" ref="Z311">SUM(LARGE(R311:Y311,{1,2,3,4,5}))</f>
        <v>0</v>
      </c>
      <c r="AA311" s="30">
        <f>IFERROR(VLOOKUP(C311,kolo17!$C$6:$H$200,6,0),0)</f>
        <v>0</v>
      </c>
      <c r="AB311" s="27">
        <f>IFERROR(VLOOKUP(C311,kolo18!$C$6:$H$131,6,0),0)</f>
        <v>0</v>
      </c>
      <c r="AC311" s="27">
        <f>IFERROR(VLOOKUP(C311,kolo19!$C$6:$H$132,6,0),0)</f>
        <v>0</v>
      </c>
      <c r="AD311" s="31">
        <f>IFERROR(VLOOKUP(C311,kolo20!$C$6:$H$200,6,0),0)</f>
        <v>0</v>
      </c>
      <c r="AE311" s="31">
        <f>IFERROR(VLOOKUP(C311,kolo21!$C$6:$H$200,6,0),0)</f>
        <v>0</v>
      </c>
      <c r="AF311" s="31">
        <f>IFERROR(VLOOKUP(C311,kolo22!$C$6:$H$200,6,0),0)</f>
        <v>0</v>
      </c>
      <c r="AG311" s="31">
        <f>IFERROR(VLOOKUP(C311,kolo23!$C$6:$H$200,6,0),0)</f>
        <v>0</v>
      </c>
      <c r="AH311" s="32">
        <f>IFERROR(VLOOKUP(C311,kolo24!$C$6:$H$200,6,0),0)</f>
        <v>0</v>
      </c>
      <c r="AI311" s="33">
        <f t="array" ref="AI311">SUM(LARGE(AA311:AH311,{1,2,3,4,5}))</f>
        <v>0</v>
      </c>
      <c r="AJ311" s="30">
        <f>IFERROR(VLOOKUP(C311,kolo25!$C$6:$H$200,6,0),0)</f>
        <v>0</v>
      </c>
      <c r="AK311" s="27">
        <f>IFERROR(VLOOKUP(C311,kolo26!$C$6:$H$200,6,0),0)</f>
        <v>0</v>
      </c>
      <c r="AL311" s="27">
        <f>IFERROR(VLOOKUP(C311,kolo27!$C$6:$H$200,6,0),0)</f>
        <v>0</v>
      </c>
      <c r="AM311" s="31">
        <f>IFERROR(VLOOKUP(C311,kolo28!$C$6:$H$200,6,0),0)</f>
        <v>0</v>
      </c>
      <c r="AN311" s="31">
        <f>IFERROR(VLOOKUP(C311,kolo29!$C$6:$H$200,6,0),0)</f>
        <v>0</v>
      </c>
      <c r="AO311" s="31">
        <f>IFERROR(VLOOKUP(C311,kolo30!$C$6:$H$200,6,0),0)</f>
        <v>0</v>
      </c>
      <c r="AP311" s="31">
        <f>IFERROR(VLOOKUP(C311,kolo31!$C$6:$H$200,6,0),0)</f>
        <v>0</v>
      </c>
      <c r="AQ311" s="34">
        <f>IFERROR(VLOOKUP(C311,kolo32!$C$6:$H$200,6,0),0)</f>
        <v>0</v>
      </c>
      <c r="AR311" s="35">
        <f t="array" ref="AR311">SUM(LARGE(AJ311:AQ311,{1,2,3,4,5}))</f>
        <v>0</v>
      </c>
      <c r="AS311" s="36">
        <f t="shared" ref="AS309:AS325" si="10">Q311+Z311+AI311+AR311</f>
        <v>0</v>
      </c>
    </row>
    <row r="312" spans="1:45" ht="20.399999999999999" hidden="1">
      <c r="A312" s="18">
        <f t="shared" si="7"/>
        <v>1</v>
      </c>
      <c r="B312" s="19" t="s">
        <v>49</v>
      </c>
      <c r="C312" s="20">
        <f>Popis!A310</f>
        <v>0</v>
      </c>
      <c r="D312" s="21">
        <f>Popis!B310</f>
        <v>0</v>
      </c>
      <c r="E312" s="22" t="str">
        <f t="shared" si="8"/>
        <v>u</v>
      </c>
      <c r="F312" s="23" t="str">
        <f>Popis!E310</f>
        <v>un</v>
      </c>
      <c r="G312" s="24" t="s">
        <v>50</v>
      </c>
      <c r="H312" s="25">
        <f t="shared" si="9"/>
        <v>1</v>
      </c>
      <c r="I312" s="26">
        <f>IFERROR(VLOOKUP(C312,kolo1!$C$6:$H$128,6,0),0)</f>
        <v>0</v>
      </c>
      <c r="J312" s="27">
        <f>IFERROR(VLOOKUP(C312,kolo2!$C$6:$H$200,6,0),0)</f>
        <v>0</v>
      </c>
      <c r="K312" s="27">
        <f>IFERROR(VLOOKUP(C312,kolo3!$C$6:$H$142,6,0),0)</f>
        <v>0</v>
      </c>
      <c r="L312" s="27">
        <f>IFERROR(VLOOKUP(C312,kolo4!$C$6:$H$147,6,0),0)</f>
        <v>0</v>
      </c>
      <c r="M312" s="27">
        <f>IFERROR(VLOOKUP(C312,kolo5!$C$6:$H$144,6,0),0)</f>
        <v>0</v>
      </c>
      <c r="N312" s="27">
        <f>IFERROR(VLOOKUP(C312,kolo6!$C$6:$H$141,6,0),0)</f>
        <v>0</v>
      </c>
      <c r="O312" s="27">
        <f>IFERROR(VLOOKUP(C312,kolo7!$C$6:$H$124,6,0),0)</f>
        <v>0</v>
      </c>
      <c r="P312" s="28">
        <f>IFERROR(VLOOKUP(C312,kolo8!$C$6:$H$132,6,0),0)</f>
        <v>0</v>
      </c>
      <c r="Q312" s="29">
        <f t="array" ref="Q312">SUM(LARGE(I312:P312,{1,2,3,4,5}))</f>
        <v>0</v>
      </c>
      <c r="R312" s="30">
        <f>IFERROR(VLOOKUP(C312,kolo9!$C$6:$H$137,6,0),0)</f>
        <v>0</v>
      </c>
      <c r="S312" s="27">
        <f>IFERROR(VLOOKUP(C312,kolo10!$C$6:$H$134,6,0),0)</f>
        <v>0</v>
      </c>
      <c r="T312" s="27">
        <f>IFERROR(VLOOKUP(C312,kolo11!$C$6:$H$137,6,0),0)</f>
        <v>0</v>
      </c>
      <c r="U312" s="31">
        <f>IFERROR(VLOOKUP(C312,kolo12!$C$6:$H$137,6,0),0)</f>
        <v>0</v>
      </c>
      <c r="V312" s="31">
        <f>IFERROR(VLOOKUP(C312,kolo13!$C$6:$H$140,6,0),0)</f>
        <v>0</v>
      </c>
      <c r="W312" s="31">
        <f>IFERROR(VLOOKUP(C312,kolo14!$C$6:$H$131,6,0),0)</f>
        <v>0</v>
      </c>
      <c r="X312" s="31">
        <f>IFERROR(VLOOKUP(C312,kolo15!$C$6:$H$144,6,0),0)</f>
        <v>0</v>
      </c>
      <c r="Y312" s="32">
        <f>IFERROR(VLOOKUP(C312,kolo16!$C$6:$H$131,6,0),0)</f>
        <v>0</v>
      </c>
      <c r="Z312" s="33">
        <f t="array" ref="Z312">SUM(LARGE(R312:Y312,{1,2,3,4,5}))</f>
        <v>0</v>
      </c>
      <c r="AA312" s="30">
        <f>IFERROR(VLOOKUP(C312,kolo17!$C$6:$H$200,6,0),0)</f>
        <v>0</v>
      </c>
      <c r="AB312" s="27">
        <f>IFERROR(VLOOKUP(C312,kolo18!$C$6:$H$131,6,0),0)</f>
        <v>0</v>
      </c>
      <c r="AC312" s="27">
        <f>IFERROR(VLOOKUP(C312,kolo19!$C$6:$H$132,6,0),0)</f>
        <v>0</v>
      </c>
      <c r="AD312" s="31">
        <f>IFERROR(VLOOKUP(C312,kolo20!$C$6:$H$200,6,0),0)</f>
        <v>0</v>
      </c>
      <c r="AE312" s="31">
        <f>IFERROR(VLOOKUP(C312,kolo21!$C$6:$H$200,6,0),0)</f>
        <v>0</v>
      </c>
      <c r="AF312" s="31">
        <f>IFERROR(VLOOKUP(C312,kolo22!$C$6:$H$200,6,0),0)</f>
        <v>0</v>
      </c>
      <c r="AG312" s="31">
        <f>IFERROR(VLOOKUP(C312,kolo23!$C$6:$H$200,6,0),0)</f>
        <v>0</v>
      </c>
      <c r="AH312" s="32">
        <f>IFERROR(VLOOKUP(C312,kolo24!$C$6:$H$200,6,0),0)</f>
        <v>0</v>
      </c>
      <c r="AI312" s="33">
        <f t="array" ref="AI312">SUM(LARGE(AA312:AH312,{1,2,3,4,5}))</f>
        <v>0</v>
      </c>
      <c r="AJ312" s="30">
        <f>IFERROR(VLOOKUP(C312,kolo25!$C$6:$H$200,6,0),0)</f>
        <v>0</v>
      </c>
      <c r="AK312" s="27">
        <f>IFERROR(VLOOKUP(C312,kolo26!$C$6:$H$200,6,0),0)</f>
        <v>0</v>
      </c>
      <c r="AL312" s="27">
        <f>IFERROR(VLOOKUP(C312,kolo27!$C$6:$H$200,6,0),0)</f>
        <v>0</v>
      </c>
      <c r="AM312" s="31">
        <f>IFERROR(VLOOKUP(C312,kolo28!$C$6:$H$200,6,0),0)</f>
        <v>0</v>
      </c>
      <c r="AN312" s="31">
        <f>IFERROR(VLOOKUP(C312,kolo29!$C$6:$H$200,6,0),0)</f>
        <v>0</v>
      </c>
      <c r="AO312" s="31">
        <f>IFERROR(VLOOKUP(C312,kolo30!$C$6:$H$200,6,0),0)</f>
        <v>0</v>
      </c>
      <c r="AP312" s="31">
        <f>IFERROR(VLOOKUP(C312,kolo31!$C$6:$H$200,6,0),0)</f>
        <v>0</v>
      </c>
      <c r="AQ312" s="34">
        <f>IFERROR(VLOOKUP(C312,kolo32!$C$6:$H$200,6,0),0)</f>
        <v>0</v>
      </c>
      <c r="AR312" s="35">
        <f t="array" ref="AR312">SUM(LARGE(AJ312:AQ312,{1,2,3,4,5}))</f>
        <v>0</v>
      </c>
      <c r="AS312" s="36">
        <f t="shared" si="10"/>
        <v>0</v>
      </c>
    </row>
    <row r="313" spans="1:45" ht="20.399999999999999" hidden="1">
      <c r="A313" s="18">
        <f t="shared" si="7"/>
        <v>1</v>
      </c>
      <c r="B313" s="19" t="s">
        <v>49</v>
      </c>
      <c r="C313" s="20">
        <f>Popis!A311</f>
        <v>0</v>
      </c>
      <c r="D313" s="21">
        <f>Popis!B311</f>
        <v>0</v>
      </c>
      <c r="E313" s="22" t="str">
        <f t="shared" si="8"/>
        <v>u</v>
      </c>
      <c r="F313" s="23" t="str">
        <f>Popis!E311</f>
        <v>un</v>
      </c>
      <c r="G313" s="24" t="s">
        <v>50</v>
      </c>
      <c r="H313" s="25">
        <f t="shared" si="9"/>
        <v>1</v>
      </c>
      <c r="I313" s="26">
        <f>IFERROR(VLOOKUP(C313,kolo1!$C$6:$H$128,6,0),0)</f>
        <v>0</v>
      </c>
      <c r="J313" s="27">
        <f>IFERROR(VLOOKUP(C313,kolo2!$C$6:$H$200,6,0),0)</f>
        <v>0</v>
      </c>
      <c r="K313" s="27">
        <f>IFERROR(VLOOKUP(C313,kolo3!$C$6:$H$142,6,0),0)</f>
        <v>0</v>
      </c>
      <c r="L313" s="27">
        <f>IFERROR(VLOOKUP(C313,kolo4!$C$6:$H$147,6,0),0)</f>
        <v>0</v>
      </c>
      <c r="M313" s="27">
        <f>IFERROR(VLOOKUP(C313,kolo5!$C$6:$H$144,6,0),0)</f>
        <v>0</v>
      </c>
      <c r="N313" s="27">
        <f>IFERROR(VLOOKUP(C313,kolo6!$C$6:$H$141,6,0),0)</f>
        <v>0</v>
      </c>
      <c r="O313" s="27">
        <f>IFERROR(VLOOKUP(C313,kolo7!$C$6:$H$124,6,0),0)</f>
        <v>0</v>
      </c>
      <c r="P313" s="28">
        <f>IFERROR(VLOOKUP(C313,kolo8!$C$6:$H$132,6,0),0)</f>
        <v>0</v>
      </c>
      <c r="Q313" s="29">
        <f t="array" ref="Q313">SUM(LARGE(I313:P313,{1,2,3,4,5}))</f>
        <v>0</v>
      </c>
      <c r="R313" s="30">
        <f>IFERROR(VLOOKUP(C313,kolo9!$C$6:$H$137,6,0),0)</f>
        <v>0</v>
      </c>
      <c r="S313" s="27">
        <f>IFERROR(VLOOKUP(C313,kolo10!$C$6:$H$134,6,0),0)</f>
        <v>0</v>
      </c>
      <c r="T313" s="27">
        <f>IFERROR(VLOOKUP(C313,kolo11!$C$6:$H$137,6,0),0)</f>
        <v>0</v>
      </c>
      <c r="U313" s="31">
        <f>IFERROR(VLOOKUP(C313,kolo12!$C$6:$H$137,6,0),0)</f>
        <v>0</v>
      </c>
      <c r="V313" s="31">
        <f>IFERROR(VLOOKUP(C313,kolo13!$C$6:$H$140,6,0),0)</f>
        <v>0</v>
      </c>
      <c r="W313" s="31">
        <f>IFERROR(VLOOKUP(C313,kolo14!$C$6:$H$131,6,0),0)</f>
        <v>0</v>
      </c>
      <c r="X313" s="31">
        <f>IFERROR(VLOOKUP(C313,kolo15!$C$6:$H$144,6,0),0)</f>
        <v>0</v>
      </c>
      <c r="Y313" s="32">
        <f>IFERROR(VLOOKUP(C313,kolo16!$C$6:$H$131,6,0),0)</f>
        <v>0</v>
      </c>
      <c r="Z313" s="33">
        <f t="array" ref="Z313">SUM(LARGE(R313:Y313,{1,2,3,4,5}))</f>
        <v>0</v>
      </c>
      <c r="AA313" s="30">
        <f>IFERROR(VLOOKUP(C313,kolo17!$C$6:$H$200,6,0),0)</f>
        <v>0</v>
      </c>
      <c r="AB313" s="27">
        <f>IFERROR(VLOOKUP(C313,kolo18!$C$6:$H$131,6,0),0)</f>
        <v>0</v>
      </c>
      <c r="AC313" s="27">
        <f>IFERROR(VLOOKUP(C313,kolo19!$C$6:$H$132,6,0),0)</f>
        <v>0</v>
      </c>
      <c r="AD313" s="31">
        <f>IFERROR(VLOOKUP(C313,kolo20!$C$6:$H$200,6,0),0)</f>
        <v>0</v>
      </c>
      <c r="AE313" s="31">
        <f>IFERROR(VLOOKUP(C313,kolo21!$C$6:$H$200,6,0),0)</f>
        <v>0</v>
      </c>
      <c r="AF313" s="31">
        <f>IFERROR(VLOOKUP(C313,kolo22!$C$6:$H$200,6,0),0)</f>
        <v>0</v>
      </c>
      <c r="AG313" s="31">
        <f>IFERROR(VLOOKUP(C313,kolo23!$C$6:$H$200,6,0),0)</f>
        <v>0</v>
      </c>
      <c r="AH313" s="32">
        <f>IFERROR(VLOOKUP(C313,kolo24!$C$6:$H$200,6,0),0)</f>
        <v>0</v>
      </c>
      <c r="AI313" s="33">
        <f t="array" ref="AI313">SUM(LARGE(AA313:AH313,{1,2,3,4,5}))</f>
        <v>0</v>
      </c>
      <c r="AJ313" s="30">
        <f>IFERROR(VLOOKUP(C313,kolo25!$C$6:$H$200,6,0),0)</f>
        <v>0</v>
      </c>
      <c r="AK313" s="27">
        <f>IFERROR(VLOOKUP(C313,kolo26!$C$6:$H$200,6,0),0)</f>
        <v>0</v>
      </c>
      <c r="AL313" s="27">
        <f>IFERROR(VLOOKUP(C313,kolo27!$C$6:$H$200,6,0),0)</f>
        <v>0</v>
      </c>
      <c r="AM313" s="31">
        <f>IFERROR(VLOOKUP(C313,kolo28!$C$6:$H$200,6,0),0)</f>
        <v>0</v>
      </c>
      <c r="AN313" s="31">
        <f>IFERROR(VLOOKUP(C313,kolo29!$C$6:$H$200,6,0),0)</f>
        <v>0</v>
      </c>
      <c r="AO313" s="31">
        <f>IFERROR(VLOOKUP(C313,kolo30!$C$6:$H$200,6,0),0)</f>
        <v>0</v>
      </c>
      <c r="AP313" s="31">
        <f>IFERROR(VLOOKUP(C313,kolo31!$C$6:$H$200,6,0),0)</f>
        <v>0</v>
      </c>
      <c r="AQ313" s="34">
        <f>IFERROR(VLOOKUP(C313,kolo32!$C$6:$H$200,6,0),0)</f>
        <v>0</v>
      </c>
      <c r="AR313" s="35">
        <f t="array" ref="AR313">SUM(LARGE(AJ313:AQ313,{1,2,3,4,5}))</f>
        <v>0</v>
      </c>
      <c r="AS313" s="36">
        <f t="shared" si="10"/>
        <v>0</v>
      </c>
    </row>
    <row r="314" spans="1:45" ht="20.399999999999999" hidden="1">
      <c r="A314" s="18">
        <f t="shared" si="7"/>
        <v>1</v>
      </c>
      <c r="B314" s="19" t="s">
        <v>49</v>
      </c>
      <c r="C314" s="20">
        <f>Popis!A312</f>
        <v>0</v>
      </c>
      <c r="D314" s="21">
        <f>Popis!B312</f>
        <v>0</v>
      </c>
      <c r="E314" s="22" t="str">
        <f t="shared" si="8"/>
        <v>u</v>
      </c>
      <c r="F314" s="23" t="str">
        <f>Popis!E312</f>
        <v>un</v>
      </c>
      <c r="G314" s="24" t="s">
        <v>50</v>
      </c>
      <c r="H314" s="25">
        <f t="shared" si="9"/>
        <v>1</v>
      </c>
      <c r="I314" s="26">
        <f>IFERROR(VLOOKUP(C314,kolo1!$C$6:$H$128,6,0),0)</f>
        <v>0</v>
      </c>
      <c r="J314" s="27">
        <f>IFERROR(VLOOKUP(C314,kolo2!$C$6:$H$200,6,0),0)</f>
        <v>0</v>
      </c>
      <c r="K314" s="27">
        <f>IFERROR(VLOOKUP(C314,kolo3!$C$6:$H$142,6,0),0)</f>
        <v>0</v>
      </c>
      <c r="L314" s="27">
        <f>IFERROR(VLOOKUP(C314,kolo4!$C$6:$H$147,6,0),0)</f>
        <v>0</v>
      </c>
      <c r="M314" s="27">
        <f>IFERROR(VLOOKUP(C314,kolo5!$C$6:$H$144,6,0),0)</f>
        <v>0</v>
      </c>
      <c r="N314" s="27">
        <f>IFERROR(VLOOKUP(C314,kolo6!$C$6:$H$141,6,0),0)</f>
        <v>0</v>
      </c>
      <c r="O314" s="27">
        <f>IFERROR(VLOOKUP(C314,kolo7!$C$6:$H$124,6,0),0)</f>
        <v>0</v>
      </c>
      <c r="P314" s="28">
        <f>IFERROR(VLOOKUP(C314,kolo8!$C$6:$H$132,6,0),0)</f>
        <v>0</v>
      </c>
      <c r="Q314" s="29">
        <f t="array" ref="Q314">SUM(LARGE(I314:P314,{1,2,3,4,5}))</f>
        <v>0</v>
      </c>
      <c r="R314" s="30">
        <f>IFERROR(VLOOKUP(C314,kolo9!$C$6:$H$137,6,0),0)</f>
        <v>0</v>
      </c>
      <c r="S314" s="27">
        <f>IFERROR(VLOOKUP(C314,kolo10!$C$6:$H$134,6,0),0)</f>
        <v>0</v>
      </c>
      <c r="T314" s="27">
        <f>IFERROR(VLOOKUP(C314,kolo11!$C$6:$H$137,6,0),0)</f>
        <v>0</v>
      </c>
      <c r="U314" s="31">
        <f>IFERROR(VLOOKUP(C314,kolo12!$C$6:$H$137,6,0),0)</f>
        <v>0</v>
      </c>
      <c r="V314" s="31">
        <f>IFERROR(VLOOKUP(C314,kolo13!$C$6:$H$140,6,0),0)</f>
        <v>0</v>
      </c>
      <c r="W314" s="31">
        <f>IFERROR(VLOOKUP(C314,kolo14!$C$6:$H$131,6,0),0)</f>
        <v>0</v>
      </c>
      <c r="X314" s="31">
        <f>IFERROR(VLOOKUP(C314,kolo15!$C$6:$H$144,6,0),0)</f>
        <v>0</v>
      </c>
      <c r="Y314" s="32">
        <f>IFERROR(VLOOKUP(C314,kolo16!$C$6:$H$131,6,0),0)</f>
        <v>0</v>
      </c>
      <c r="Z314" s="33">
        <f t="array" ref="Z314">SUM(LARGE(R314:Y314,{1,2,3,4,5}))</f>
        <v>0</v>
      </c>
      <c r="AA314" s="30">
        <f>IFERROR(VLOOKUP(C314,kolo17!$C$6:$H$200,6,0),0)</f>
        <v>0</v>
      </c>
      <c r="AB314" s="27">
        <f>IFERROR(VLOOKUP(C314,kolo18!$C$6:$H$131,6,0),0)</f>
        <v>0</v>
      </c>
      <c r="AC314" s="27">
        <f>IFERROR(VLOOKUP(C314,kolo19!$C$6:$H$132,6,0),0)</f>
        <v>0</v>
      </c>
      <c r="AD314" s="31">
        <f>IFERROR(VLOOKUP(C314,kolo20!$C$6:$H$200,6,0),0)</f>
        <v>0</v>
      </c>
      <c r="AE314" s="31">
        <f>IFERROR(VLOOKUP(C314,kolo21!$C$6:$H$200,6,0),0)</f>
        <v>0</v>
      </c>
      <c r="AF314" s="31">
        <f>IFERROR(VLOOKUP(C314,kolo22!$C$6:$H$200,6,0),0)</f>
        <v>0</v>
      </c>
      <c r="AG314" s="31">
        <f>IFERROR(VLOOKUP(C314,kolo23!$C$6:$H$200,6,0),0)</f>
        <v>0</v>
      </c>
      <c r="AH314" s="32">
        <f>IFERROR(VLOOKUP(C314,kolo24!$C$6:$H$200,6,0),0)</f>
        <v>0</v>
      </c>
      <c r="AI314" s="33">
        <f t="array" ref="AI314">SUM(LARGE(AA314:AH314,{1,2,3,4,5}))</f>
        <v>0</v>
      </c>
      <c r="AJ314" s="30">
        <f>IFERROR(VLOOKUP(C314,kolo25!$C$6:$H$200,6,0),0)</f>
        <v>0</v>
      </c>
      <c r="AK314" s="27">
        <f>IFERROR(VLOOKUP(C314,kolo26!$C$6:$H$200,6,0),0)</f>
        <v>0</v>
      </c>
      <c r="AL314" s="27">
        <f>IFERROR(VLOOKUP(C314,kolo27!$C$6:$H$200,6,0),0)</f>
        <v>0</v>
      </c>
      <c r="AM314" s="31">
        <f>IFERROR(VLOOKUP(C314,kolo28!$C$6:$H$200,6,0),0)</f>
        <v>0</v>
      </c>
      <c r="AN314" s="31">
        <f>IFERROR(VLOOKUP(C314,kolo29!$C$6:$H$200,6,0),0)</f>
        <v>0</v>
      </c>
      <c r="AO314" s="31">
        <f>IFERROR(VLOOKUP(C314,kolo30!$C$6:$H$200,6,0),0)</f>
        <v>0</v>
      </c>
      <c r="AP314" s="31">
        <f>IFERROR(VLOOKUP(C314,kolo31!$C$6:$H$200,6,0),0)</f>
        <v>0</v>
      </c>
      <c r="AQ314" s="34">
        <f>IFERROR(VLOOKUP(C314,kolo32!$C$6:$H$200,6,0),0)</f>
        <v>0</v>
      </c>
      <c r="AR314" s="35">
        <f t="array" ref="AR314">SUM(LARGE(AJ314:AQ314,{1,2,3,4,5}))</f>
        <v>0</v>
      </c>
      <c r="AS314" s="36">
        <f t="shared" si="10"/>
        <v>0</v>
      </c>
    </row>
    <row r="315" spans="1:45" ht="20.399999999999999" hidden="1">
      <c r="A315" s="18">
        <f t="shared" si="7"/>
        <v>1</v>
      </c>
      <c r="B315" s="19" t="s">
        <v>49</v>
      </c>
      <c r="C315" s="20">
        <f>Popis!A313</f>
        <v>0</v>
      </c>
      <c r="D315" s="21">
        <f>Popis!B313</f>
        <v>0</v>
      </c>
      <c r="E315" s="22" t="str">
        <f t="shared" si="8"/>
        <v>u</v>
      </c>
      <c r="F315" s="23" t="str">
        <f>Popis!E313</f>
        <v>un</v>
      </c>
      <c r="G315" s="24" t="s">
        <v>50</v>
      </c>
      <c r="H315" s="25">
        <f t="shared" si="9"/>
        <v>1</v>
      </c>
      <c r="I315" s="26">
        <f>IFERROR(VLOOKUP(C315,kolo1!$C$6:$H$128,6,0),0)</f>
        <v>0</v>
      </c>
      <c r="J315" s="27">
        <f>IFERROR(VLOOKUP(C315,kolo2!$C$6:$H$200,6,0),0)</f>
        <v>0</v>
      </c>
      <c r="K315" s="27">
        <f>IFERROR(VLOOKUP(C315,kolo3!$C$6:$H$142,6,0),0)</f>
        <v>0</v>
      </c>
      <c r="L315" s="27">
        <f>IFERROR(VLOOKUP(C315,kolo4!$C$6:$H$147,6,0),0)</f>
        <v>0</v>
      </c>
      <c r="M315" s="27">
        <f>IFERROR(VLOOKUP(C315,kolo5!$C$6:$H$144,6,0),0)</f>
        <v>0</v>
      </c>
      <c r="N315" s="27">
        <f>IFERROR(VLOOKUP(C315,kolo6!$C$6:$H$141,6,0),0)</f>
        <v>0</v>
      </c>
      <c r="O315" s="27">
        <f>IFERROR(VLOOKUP(C315,kolo7!$C$6:$H$124,6,0),0)</f>
        <v>0</v>
      </c>
      <c r="P315" s="28">
        <f>IFERROR(VLOOKUP(C315,kolo8!$C$6:$H$132,6,0),0)</f>
        <v>0</v>
      </c>
      <c r="Q315" s="29">
        <f t="array" ref="Q315">SUM(LARGE(I315:P315,{1,2,3,4,5}))</f>
        <v>0</v>
      </c>
      <c r="R315" s="30">
        <f>IFERROR(VLOOKUP(C315,kolo9!$C$6:$H$137,6,0),0)</f>
        <v>0</v>
      </c>
      <c r="S315" s="27">
        <f>IFERROR(VLOOKUP(C315,kolo10!$C$6:$H$134,6,0),0)</f>
        <v>0</v>
      </c>
      <c r="T315" s="27">
        <f>IFERROR(VLOOKUP(C315,kolo11!$C$6:$H$137,6,0),0)</f>
        <v>0</v>
      </c>
      <c r="U315" s="31">
        <f>IFERROR(VLOOKUP(C315,kolo12!$C$6:$H$137,6,0),0)</f>
        <v>0</v>
      </c>
      <c r="V315" s="31">
        <f>IFERROR(VLOOKUP(C315,kolo13!$C$6:$H$140,6,0),0)</f>
        <v>0</v>
      </c>
      <c r="W315" s="31">
        <f>IFERROR(VLOOKUP(C315,kolo14!$C$6:$H$131,6,0),0)</f>
        <v>0</v>
      </c>
      <c r="X315" s="31">
        <f>IFERROR(VLOOKUP(C315,kolo15!$C$6:$H$144,6,0),0)</f>
        <v>0</v>
      </c>
      <c r="Y315" s="32">
        <f>IFERROR(VLOOKUP(C315,kolo16!$C$6:$H$131,6,0),0)</f>
        <v>0</v>
      </c>
      <c r="Z315" s="33">
        <f t="array" ref="Z315">SUM(LARGE(R315:Y315,{1,2,3,4,5}))</f>
        <v>0</v>
      </c>
      <c r="AA315" s="30">
        <f>IFERROR(VLOOKUP(C315,kolo17!$C$6:$H$200,6,0),0)</f>
        <v>0</v>
      </c>
      <c r="AB315" s="27">
        <f>IFERROR(VLOOKUP(C315,kolo18!$C$6:$H$131,6,0),0)</f>
        <v>0</v>
      </c>
      <c r="AC315" s="27">
        <f>IFERROR(VLOOKUP(C315,kolo19!$C$6:$H$132,6,0),0)</f>
        <v>0</v>
      </c>
      <c r="AD315" s="31">
        <f>IFERROR(VLOOKUP(C315,kolo20!$C$6:$H$200,6,0),0)</f>
        <v>0</v>
      </c>
      <c r="AE315" s="31">
        <f>IFERROR(VLOOKUP(C315,kolo21!$C$6:$H$200,6,0),0)</f>
        <v>0</v>
      </c>
      <c r="AF315" s="31">
        <f>IFERROR(VLOOKUP(C315,kolo22!$C$6:$H$200,6,0),0)</f>
        <v>0</v>
      </c>
      <c r="AG315" s="31">
        <f>IFERROR(VLOOKUP(C315,kolo23!$C$6:$H$200,6,0),0)</f>
        <v>0</v>
      </c>
      <c r="AH315" s="32">
        <f>IFERROR(VLOOKUP(C315,kolo24!$C$6:$H$200,6,0),0)</f>
        <v>0</v>
      </c>
      <c r="AI315" s="33">
        <f t="array" ref="AI315">SUM(LARGE(AA315:AH315,{1,2,3,4,5}))</f>
        <v>0</v>
      </c>
      <c r="AJ315" s="30">
        <f>IFERROR(VLOOKUP(C315,kolo25!$C$6:$H$200,6,0),0)</f>
        <v>0</v>
      </c>
      <c r="AK315" s="27">
        <f>IFERROR(VLOOKUP(C315,kolo26!$C$6:$H$200,6,0),0)</f>
        <v>0</v>
      </c>
      <c r="AL315" s="27">
        <f>IFERROR(VLOOKUP(C315,kolo27!$C$6:$H$200,6,0),0)</f>
        <v>0</v>
      </c>
      <c r="AM315" s="31">
        <f>IFERROR(VLOOKUP(C315,kolo28!$C$6:$H$200,6,0),0)</f>
        <v>0</v>
      </c>
      <c r="AN315" s="31">
        <f>IFERROR(VLOOKUP(C315,kolo29!$C$6:$H$200,6,0),0)</f>
        <v>0</v>
      </c>
      <c r="AO315" s="31">
        <f>IFERROR(VLOOKUP(C315,kolo30!$C$6:$H$200,6,0),0)</f>
        <v>0</v>
      </c>
      <c r="AP315" s="31">
        <f>IFERROR(VLOOKUP(C315,kolo31!$C$6:$H$200,6,0),0)</f>
        <v>0</v>
      </c>
      <c r="AQ315" s="34">
        <f>IFERROR(VLOOKUP(C315,kolo32!$C$6:$H$200,6,0),0)</f>
        <v>0</v>
      </c>
      <c r="AR315" s="35">
        <f t="array" ref="AR315">SUM(LARGE(AJ315:AQ315,{1,2,3,4,5}))</f>
        <v>0</v>
      </c>
      <c r="AS315" s="36">
        <f t="shared" si="10"/>
        <v>0</v>
      </c>
    </row>
    <row r="316" spans="1:45" ht="20.399999999999999" hidden="1">
      <c r="A316" s="18">
        <f t="shared" si="7"/>
        <v>1</v>
      </c>
      <c r="B316" s="19" t="s">
        <v>49</v>
      </c>
      <c r="C316" s="20">
        <f>Popis!A314</f>
        <v>0</v>
      </c>
      <c r="D316" s="21">
        <f>Popis!B314</f>
        <v>0</v>
      </c>
      <c r="E316" s="22" t="str">
        <f t="shared" si="8"/>
        <v>u</v>
      </c>
      <c r="F316" s="23" t="str">
        <f>Popis!E314</f>
        <v>un</v>
      </c>
      <c r="G316" s="24" t="s">
        <v>50</v>
      </c>
      <c r="H316" s="25">
        <f t="shared" si="9"/>
        <v>1</v>
      </c>
      <c r="I316" s="26">
        <f>IFERROR(VLOOKUP(C316,kolo1!$C$6:$H$128,6,0),0)</f>
        <v>0</v>
      </c>
      <c r="J316" s="27">
        <f>IFERROR(VLOOKUP(C316,kolo2!$C$6:$H$200,6,0),0)</f>
        <v>0</v>
      </c>
      <c r="K316" s="27">
        <f>IFERROR(VLOOKUP(C316,kolo3!$C$6:$H$142,6,0),0)</f>
        <v>0</v>
      </c>
      <c r="L316" s="27">
        <f>IFERROR(VLOOKUP(C316,kolo4!$C$6:$H$147,6,0),0)</f>
        <v>0</v>
      </c>
      <c r="M316" s="27">
        <f>IFERROR(VLOOKUP(C316,kolo5!$C$6:$H$144,6,0),0)</f>
        <v>0</v>
      </c>
      <c r="N316" s="27">
        <f>IFERROR(VLOOKUP(C316,kolo6!$C$6:$H$141,6,0),0)</f>
        <v>0</v>
      </c>
      <c r="O316" s="27">
        <f>IFERROR(VLOOKUP(C316,kolo7!$C$6:$H$124,6,0),0)</f>
        <v>0</v>
      </c>
      <c r="P316" s="28">
        <f>IFERROR(VLOOKUP(C316,kolo8!$C$6:$H$132,6,0),0)</f>
        <v>0</v>
      </c>
      <c r="Q316" s="29">
        <f t="array" ref="Q316">SUM(LARGE(I316:P316,{1,2,3,4,5}))</f>
        <v>0</v>
      </c>
      <c r="R316" s="30">
        <f>IFERROR(VLOOKUP(C316,kolo9!$C$6:$H$137,6,0),0)</f>
        <v>0</v>
      </c>
      <c r="S316" s="27">
        <f>IFERROR(VLOOKUP(C316,kolo10!$C$6:$H$134,6,0),0)</f>
        <v>0</v>
      </c>
      <c r="T316" s="27">
        <f>IFERROR(VLOOKUP(C316,kolo11!$C$6:$H$137,6,0),0)</f>
        <v>0</v>
      </c>
      <c r="U316" s="31">
        <f>IFERROR(VLOOKUP(C316,kolo12!$C$6:$H$137,6,0),0)</f>
        <v>0</v>
      </c>
      <c r="V316" s="31">
        <f>IFERROR(VLOOKUP(C316,kolo13!$C$6:$H$140,6,0),0)</f>
        <v>0</v>
      </c>
      <c r="W316" s="31">
        <f>IFERROR(VLOOKUP(C316,kolo14!$C$6:$H$131,6,0),0)</f>
        <v>0</v>
      </c>
      <c r="X316" s="31">
        <f>IFERROR(VLOOKUP(C316,kolo15!$C$6:$H$144,6,0),0)</f>
        <v>0</v>
      </c>
      <c r="Y316" s="32">
        <f>IFERROR(VLOOKUP(C316,kolo16!$C$6:$H$131,6,0),0)</f>
        <v>0</v>
      </c>
      <c r="Z316" s="33">
        <f t="array" ref="Z316">SUM(LARGE(R316:Y316,{1,2,3,4,5}))</f>
        <v>0</v>
      </c>
      <c r="AA316" s="30">
        <f>IFERROR(VLOOKUP(C316,kolo17!$C$6:$H$200,6,0),0)</f>
        <v>0</v>
      </c>
      <c r="AB316" s="27">
        <f>IFERROR(VLOOKUP(C316,kolo18!$C$6:$H$131,6,0),0)</f>
        <v>0</v>
      </c>
      <c r="AC316" s="27">
        <f>IFERROR(VLOOKUP(C316,kolo19!$C$6:$H$132,6,0),0)</f>
        <v>0</v>
      </c>
      <c r="AD316" s="31">
        <f>IFERROR(VLOOKUP(C316,kolo20!$C$6:$H$200,6,0),0)</f>
        <v>0</v>
      </c>
      <c r="AE316" s="31">
        <f>IFERROR(VLOOKUP(C316,kolo21!$C$6:$H$200,6,0),0)</f>
        <v>0</v>
      </c>
      <c r="AF316" s="31">
        <f>IFERROR(VLOOKUP(C316,kolo22!$C$6:$H$200,6,0),0)</f>
        <v>0</v>
      </c>
      <c r="AG316" s="31">
        <f>IFERROR(VLOOKUP(C316,kolo23!$C$6:$H$200,6,0),0)</f>
        <v>0</v>
      </c>
      <c r="AH316" s="32">
        <f>IFERROR(VLOOKUP(C316,kolo24!$C$6:$H$200,6,0),0)</f>
        <v>0</v>
      </c>
      <c r="AI316" s="33">
        <f t="array" ref="AI316">SUM(LARGE(AA316:AH316,{1,2,3,4,5}))</f>
        <v>0</v>
      </c>
      <c r="AJ316" s="30">
        <f>IFERROR(VLOOKUP(C316,kolo25!$C$6:$H$200,6,0),0)</f>
        <v>0</v>
      </c>
      <c r="AK316" s="27">
        <f>IFERROR(VLOOKUP(C316,kolo26!$C$6:$H$200,6,0),0)</f>
        <v>0</v>
      </c>
      <c r="AL316" s="27">
        <f>IFERROR(VLOOKUP(C316,kolo27!$C$6:$H$200,6,0),0)</f>
        <v>0</v>
      </c>
      <c r="AM316" s="31">
        <f>IFERROR(VLOOKUP(C316,kolo28!$C$6:$H$200,6,0),0)</f>
        <v>0</v>
      </c>
      <c r="AN316" s="31">
        <f>IFERROR(VLOOKUP(C316,kolo29!$C$6:$H$200,6,0),0)</f>
        <v>0</v>
      </c>
      <c r="AO316" s="31">
        <f>IFERROR(VLOOKUP(C316,kolo30!$C$6:$H$200,6,0),0)</f>
        <v>0</v>
      </c>
      <c r="AP316" s="31">
        <f>IFERROR(VLOOKUP(C316,kolo31!$C$6:$H$200,6,0),0)</f>
        <v>0</v>
      </c>
      <c r="AQ316" s="34">
        <f>IFERROR(VLOOKUP(C316,kolo32!$C$6:$H$200,6,0),0)</f>
        <v>0</v>
      </c>
      <c r="AR316" s="35">
        <f t="array" ref="AR316">SUM(LARGE(AJ316:AQ316,{1,2,3,4,5}))</f>
        <v>0</v>
      </c>
      <c r="AS316" s="36">
        <f t="shared" si="10"/>
        <v>0</v>
      </c>
    </row>
    <row r="317" spans="1:45" ht="20.399999999999999" hidden="1">
      <c r="A317" s="18">
        <f t="shared" si="7"/>
        <v>1</v>
      </c>
      <c r="B317" s="19" t="s">
        <v>49</v>
      </c>
      <c r="C317" s="20">
        <f>Popis!A315</f>
        <v>0</v>
      </c>
      <c r="D317" s="21">
        <f>Popis!B315</f>
        <v>0</v>
      </c>
      <c r="E317" s="22" t="str">
        <f t="shared" si="8"/>
        <v>u</v>
      </c>
      <c r="F317" s="23" t="str">
        <f>Popis!E315</f>
        <v>un</v>
      </c>
      <c r="G317" s="24" t="s">
        <v>50</v>
      </c>
      <c r="H317" s="25">
        <f t="shared" si="9"/>
        <v>1</v>
      </c>
      <c r="I317" s="26">
        <f>IFERROR(VLOOKUP(C317,kolo1!$C$6:$H$128,6,0),0)</f>
        <v>0</v>
      </c>
      <c r="J317" s="27">
        <f>IFERROR(VLOOKUP(C317,kolo2!$C$6:$H$200,6,0),0)</f>
        <v>0</v>
      </c>
      <c r="K317" s="27">
        <f>IFERROR(VLOOKUP(C317,kolo3!$C$6:$H$142,6,0),0)</f>
        <v>0</v>
      </c>
      <c r="L317" s="27">
        <f>IFERROR(VLOOKUP(C317,kolo4!$C$6:$H$147,6,0),0)</f>
        <v>0</v>
      </c>
      <c r="M317" s="27">
        <f>IFERROR(VLOOKUP(C317,kolo5!$C$6:$H$144,6,0),0)</f>
        <v>0</v>
      </c>
      <c r="N317" s="27">
        <f>IFERROR(VLOOKUP(C317,kolo6!$C$6:$H$141,6,0),0)</f>
        <v>0</v>
      </c>
      <c r="O317" s="27">
        <f>IFERROR(VLOOKUP(C317,kolo7!$C$6:$H$124,6,0),0)</f>
        <v>0</v>
      </c>
      <c r="P317" s="28">
        <f>IFERROR(VLOOKUP(C317,kolo8!$C$6:$H$132,6,0),0)</f>
        <v>0</v>
      </c>
      <c r="Q317" s="29">
        <f t="array" ref="Q317">SUM(LARGE(I317:P317,{1,2,3,4,5}))</f>
        <v>0</v>
      </c>
      <c r="R317" s="30">
        <f>IFERROR(VLOOKUP(C317,kolo9!$C$6:$H$137,6,0),0)</f>
        <v>0</v>
      </c>
      <c r="S317" s="27">
        <f>IFERROR(VLOOKUP(C317,kolo10!$C$6:$H$134,6,0),0)</f>
        <v>0</v>
      </c>
      <c r="T317" s="27">
        <f>IFERROR(VLOOKUP(C317,kolo11!$C$6:$H$137,6,0),0)</f>
        <v>0</v>
      </c>
      <c r="U317" s="31">
        <f>IFERROR(VLOOKUP(C317,kolo12!$C$6:$H$137,6,0),0)</f>
        <v>0</v>
      </c>
      <c r="V317" s="31">
        <f>IFERROR(VLOOKUP(C317,kolo13!$C$6:$H$140,6,0),0)</f>
        <v>0</v>
      </c>
      <c r="W317" s="31">
        <f>IFERROR(VLOOKUP(C317,kolo14!$C$6:$H$131,6,0),0)</f>
        <v>0</v>
      </c>
      <c r="X317" s="31">
        <f>IFERROR(VLOOKUP(C317,kolo15!$C$6:$H$144,6,0),0)</f>
        <v>0</v>
      </c>
      <c r="Y317" s="32">
        <f>IFERROR(VLOOKUP(C317,kolo16!$C$6:$H$131,6,0),0)</f>
        <v>0</v>
      </c>
      <c r="Z317" s="33">
        <f t="array" ref="Z317">SUM(LARGE(R317:Y317,{1,2,3,4,5}))</f>
        <v>0</v>
      </c>
      <c r="AA317" s="30">
        <f>IFERROR(VLOOKUP(C317,kolo17!$C$6:$H$200,6,0),0)</f>
        <v>0</v>
      </c>
      <c r="AB317" s="27">
        <f>IFERROR(VLOOKUP(C317,kolo18!$C$6:$H$131,6,0),0)</f>
        <v>0</v>
      </c>
      <c r="AC317" s="27">
        <f>IFERROR(VLOOKUP(C317,kolo19!$C$6:$H$132,6,0),0)</f>
        <v>0</v>
      </c>
      <c r="AD317" s="31">
        <f>IFERROR(VLOOKUP(C317,kolo20!$C$6:$H$200,6,0),0)</f>
        <v>0</v>
      </c>
      <c r="AE317" s="31">
        <f>IFERROR(VLOOKUP(C317,kolo21!$C$6:$H$200,6,0),0)</f>
        <v>0</v>
      </c>
      <c r="AF317" s="31">
        <f>IFERROR(VLOOKUP(C317,kolo22!$C$6:$H$200,6,0),0)</f>
        <v>0</v>
      </c>
      <c r="AG317" s="31">
        <f>IFERROR(VLOOKUP(C317,kolo23!$C$6:$H$200,6,0),0)</f>
        <v>0</v>
      </c>
      <c r="AH317" s="32">
        <f>IFERROR(VLOOKUP(C317,kolo24!$C$6:$H$200,6,0),0)</f>
        <v>0</v>
      </c>
      <c r="AI317" s="33">
        <f t="array" ref="AI317">SUM(LARGE(AA317:AH317,{1,2,3,4,5}))</f>
        <v>0</v>
      </c>
      <c r="AJ317" s="30">
        <f>IFERROR(VLOOKUP(C317,kolo25!$C$6:$H$200,6,0),0)</f>
        <v>0</v>
      </c>
      <c r="AK317" s="27">
        <f>IFERROR(VLOOKUP(C317,kolo26!$C$6:$H$200,6,0),0)</f>
        <v>0</v>
      </c>
      <c r="AL317" s="27">
        <f>IFERROR(VLOOKUP(C317,kolo27!$C$6:$H$200,6,0),0)</f>
        <v>0</v>
      </c>
      <c r="AM317" s="31">
        <f>IFERROR(VLOOKUP(C317,kolo28!$C$6:$H$200,6,0),0)</f>
        <v>0</v>
      </c>
      <c r="AN317" s="31">
        <f>IFERROR(VLOOKUP(C317,kolo29!$C$6:$H$200,6,0),0)</f>
        <v>0</v>
      </c>
      <c r="AO317" s="31">
        <f>IFERROR(VLOOKUP(C317,kolo30!$C$6:$H$200,6,0),0)</f>
        <v>0</v>
      </c>
      <c r="AP317" s="31">
        <f>IFERROR(VLOOKUP(C317,kolo31!$C$6:$H$200,6,0),0)</f>
        <v>0</v>
      </c>
      <c r="AQ317" s="34">
        <f>IFERROR(VLOOKUP(C317,kolo32!$C$6:$H$200,6,0),0)</f>
        <v>0</v>
      </c>
      <c r="AR317" s="35">
        <f t="array" ref="AR317">SUM(LARGE(AJ317:AQ317,{1,2,3,4,5}))</f>
        <v>0</v>
      </c>
      <c r="AS317" s="36">
        <f t="shared" si="10"/>
        <v>0</v>
      </c>
    </row>
    <row r="318" spans="1:45" ht="20.399999999999999" hidden="1">
      <c r="A318" s="18">
        <f t="shared" si="7"/>
        <v>1</v>
      </c>
      <c r="B318" s="19" t="s">
        <v>49</v>
      </c>
      <c r="C318" s="20">
        <f>Popis!A316</f>
        <v>0</v>
      </c>
      <c r="D318" s="21">
        <f>Popis!B316</f>
        <v>0</v>
      </c>
      <c r="E318" s="22" t="str">
        <f t="shared" si="8"/>
        <v>u</v>
      </c>
      <c r="F318" s="23" t="str">
        <f>Popis!E316</f>
        <v>un</v>
      </c>
      <c r="G318" s="24" t="s">
        <v>50</v>
      </c>
      <c r="H318" s="25">
        <f t="shared" si="9"/>
        <v>1</v>
      </c>
      <c r="I318" s="26">
        <f>IFERROR(VLOOKUP(C318,kolo1!$C$6:$H$128,6,0),0)</f>
        <v>0</v>
      </c>
      <c r="J318" s="27">
        <f>IFERROR(VLOOKUP(C318,kolo2!$C$6:$H$200,6,0),0)</f>
        <v>0</v>
      </c>
      <c r="K318" s="27">
        <f>IFERROR(VLOOKUP(C318,kolo3!$C$6:$H$142,6,0),0)</f>
        <v>0</v>
      </c>
      <c r="L318" s="27">
        <f>IFERROR(VLOOKUP(C318,kolo4!$C$6:$H$147,6,0),0)</f>
        <v>0</v>
      </c>
      <c r="M318" s="27">
        <f>IFERROR(VLOOKUP(C318,kolo5!$C$6:$H$144,6,0),0)</f>
        <v>0</v>
      </c>
      <c r="N318" s="27">
        <f>IFERROR(VLOOKUP(C318,kolo6!$C$6:$H$141,6,0),0)</f>
        <v>0</v>
      </c>
      <c r="O318" s="27">
        <f>IFERROR(VLOOKUP(C318,kolo7!$C$6:$H$124,6,0),0)</f>
        <v>0</v>
      </c>
      <c r="P318" s="28">
        <f>IFERROR(VLOOKUP(C318,kolo8!$C$6:$H$132,6,0),0)</f>
        <v>0</v>
      </c>
      <c r="Q318" s="29">
        <f t="array" ref="Q318">SUM(LARGE(I318:P318,{1,2,3,4,5}))</f>
        <v>0</v>
      </c>
      <c r="R318" s="30">
        <f>IFERROR(VLOOKUP(C318,kolo9!$C$6:$H$137,6,0),0)</f>
        <v>0</v>
      </c>
      <c r="S318" s="27">
        <f>IFERROR(VLOOKUP(C318,kolo10!$C$6:$H$134,6,0),0)</f>
        <v>0</v>
      </c>
      <c r="T318" s="27">
        <f>IFERROR(VLOOKUP(C318,kolo11!$C$6:$H$137,6,0),0)</f>
        <v>0</v>
      </c>
      <c r="U318" s="31">
        <f>IFERROR(VLOOKUP(C318,kolo12!$C$6:$H$137,6,0),0)</f>
        <v>0</v>
      </c>
      <c r="V318" s="31">
        <f>IFERROR(VLOOKUP(C318,kolo13!$C$6:$H$140,6,0),0)</f>
        <v>0</v>
      </c>
      <c r="W318" s="31">
        <f>IFERROR(VLOOKUP(C318,kolo14!$C$6:$H$131,6,0),0)</f>
        <v>0</v>
      </c>
      <c r="X318" s="31">
        <f>IFERROR(VLOOKUP(C318,kolo15!$C$6:$H$144,6,0),0)</f>
        <v>0</v>
      </c>
      <c r="Y318" s="32">
        <f>IFERROR(VLOOKUP(C318,kolo16!$C$6:$H$131,6,0),0)</f>
        <v>0</v>
      </c>
      <c r="Z318" s="33">
        <f t="array" ref="Z318">SUM(LARGE(R318:Y318,{1,2,3,4,5}))</f>
        <v>0</v>
      </c>
      <c r="AA318" s="30">
        <f>IFERROR(VLOOKUP(C318,kolo17!$C$6:$H$200,6,0),0)</f>
        <v>0</v>
      </c>
      <c r="AB318" s="27">
        <f>IFERROR(VLOOKUP(C318,kolo18!$C$6:$H$131,6,0),0)</f>
        <v>0</v>
      </c>
      <c r="AC318" s="27">
        <f>IFERROR(VLOOKUP(C318,kolo19!$C$6:$H$132,6,0),0)</f>
        <v>0</v>
      </c>
      <c r="AD318" s="31">
        <f>IFERROR(VLOOKUP(C318,kolo20!$C$6:$H$200,6,0),0)</f>
        <v>0</v>
      </c>
      <c r="AE318" s="31">
        <f>IFERROR(VLOOKUP(C318,kolo21!$C$6:$H$200,6,0),0)</f>
        <v>0</v>
      </c>
      <c r="AF318" s="31">
        <f>IFERROR(VLOOKUP(C318,kolo22!$C$6:$H$200,6,0),0)</f>
        <v>0</v>
      </c>
      <c r="AG318" s="31">
        <f>IFERROR(VLOOKUP(C318,kolo23!$C$6:$H$200,6,0),0)</f>
        <v>0</v>
      </c>
      <c r="AH318" s="32">
        <f>IFERROR(VLOOKUP(C318,kolo24!$C$6:$H$200,6,0),0)</f>
        <v>0</v>
      </c>
      <c r="AI318" s="33">
        <f t="array" ref="AI318">SUM(LARGE(AA318:AH318,{1,2,3,4,5}))</f>
        <v>0</v>
      </c>
      <c r="AJ318" s="30">
        <f>IFERROR(VLOOKUP(C318,kolo25!$C$6:$H$200,6,0),0)</f>
        <v>0</v>
      </c>
      <c r="AK318" s="27">
        <f>IFERROR(VLOOKUP(C318,kolo26!$C$6:$H$200,6,0),0)</f>
        <v>0</v>
      </c>
      <c r="AL318" s="27">
        <f>IFERROR(VLOOKUP(C318,kolo27!$C$6:$H$200,6,0),0)</f>
        <v>0</v>
      </c>
      <c r="AM318" s="31">
        <f>IFERROR(VLOOKUP(C318,kolo28!$C$6:$H$200,6,0),0)</f>
        <v>0</v>
      </c>
      <c r="AN318" s="31">
        <f>IFERROR(VLOOKUP(C318,kolo29!$C$6:$H$200,6,0),0)</f>
        <v>0</v>
      </c>
      <c r="AO318" s="31">
        <f>IFERROR(VLOOKUP(C318,kolo30!$C$6:$H$200,6,0),0)</f>
        <v>0</v>
      </c>
      <c r="AP318" s="31">
        <f>IFERROR(VLOOKUP(C318,kolo31!$C$6:$H$200,6,0),0)</f>
        <v>0</v>
      </c>
      <c r="AQ318" s="34">
        <f>IFERROR(VLOOKUP(C318,kolo32!$C$6:$H$200,6,0),0)</f>
        <v>0</v>
      </c>
      <c r="AR318" s="35">
        <f t="array" ref="AR318">SUM(LARGE(AJ318:AQ318,{1,2,3,4,5}))</f>
        <v>0</v>
      </c>
      <c r="AS318" s="36">
        <f t="shared" si="10"/>
        <v>0</v>
      </c>
    </row>
    <row r="319" spans="1:45" ht="20.399999999999999" hidden="1">
      <c r="A319" s="18">
        <f t="shared" si="7"/>
        <v>1</v>
      </c>
      <c r="B319" s="19" t="s">
        <v>49</v>
      </c>
      <c r="C319" s="20">
        <f>Popis!A317</f>
        <v>0</v>
      </c>
      <c r="D319" s="21">
        <f>Popis!B317</f>
        <v>0</v>
      </c>
      <c r="E319" s="22" t="str">
        <f t="shared" si="8"/>
        <v>u</v>
      </c>
      <c r="F319" s="23" t="str">
        <f>Popis!E317</f>
        <v>un</v>
      </c>
      <c r="G319" s="24" t="s">
        <v>50</v>
      </c>
      <c r="H319" s="25">
        <f t="shared" si="9"/>
        <v>1</v>
      </c>
      <c r="I319" s="26">
        <f>IFERROR(VLOOKUP(C319,kolo1!$C$6:$H$128,6,0),0)</f>
        <v>0</v>
      </c>
      <c r="J319" s="27">
        <f>IFERROR(VLOOKUP(C319,kolo2!$C$6:$H$200,6,0),0)</f>
        <v>0</v>
      </c>
      <c r="K319" s="27">
        <f>IFERROR(VLOOKUP(C319,kolo3!$C$6:$H$142,6,0),0)</f>
        <v>0</v>
      </c>
      <c r="L319" s="27">
        <f>IFERROR(VLOOKUP(C319,kolo4!$C$6:$H$147,6,0),0)</f>
        <v>0</v>
      </c>
      <c r="M319" s="27">
        <f>IFERROR(VLOOKUP(C319,kolo5!$C$6:$H$144,6,0),0)</f>
        <v>0</v>
      </c>
      <c r="N319" s="27">
        <f>IFERROR(VLOOKUP(C319,kolo6!$C$6:$H$141,6,0),0)</f>
        <v>0</v>
      </c>
      <c r="O319" s="27">
        <f>IFERROR(VLOOKUP(C319,kolo7!$C$6:$H$124,6,0),0)</f>
        <v>0</v>
      </c>
      <c r="P319" s="28">
        <f>IFERROR(VLOOKUP(C319,kolo8!$C$6:$H$132,6,0),0)</f>
        <v>0</v>
      </c>
      <c r="Q319" s="29">
        <f t="array" ref="Q319">SUM(LARGE(I319:P319,{1,2,3,4,5}))</f>
        <v>0</v>
      </c>
      <c r="R319" s="30">
        <f>IFERROR(VLOOKUP(C319,kolo9!$C$6:$H$137,6,0),0)</f>
        <v>0</v>
      </c>
      <c r="S319" s="27">
        <f>IFERROR(VLOOKUP(C319,kolo10!$C$6:$H$134,6,0),0)</f>
        <v>0</v>
      </c>
      <c r="T319" s="27">
        <f>IFERROR(VLOOKUP(C319,kolo11!$C$6:$H$137,6,0),0)</f>
        <v>0</v>
      </c>
      <c r="U319" s="31">
        <f>IFERROR(VLOOKUP(C319,kolo12!$C$6:$H$137,6,0),0)</f>
        <v>0</v>
      </c>
      <c r="V319" s="31">
        <f>IFERROR(VLOOKUP(C319,kolo13!$C$6:$H$140,6,0),0)</f>
        <v>0</v>
      </c>
      <c r="W319" s="31">
        <f>IFERROR(VLOOKUP(C319,kolo14!$C$6:$H$131,6,0),0)</f>
        <v>0</v>
      </c>
      <c r="X319" s="31">
        <f>IFERROR(VLOOKUP(C319,kolo15!$C$6:$H$144,6,0),0)</f>
        <v>0</v>
      </c>
      <c r="Y319" s="32">
        <f>IFERROR(VLOOKUP(C319,kolo16!$C$6:$H$131,6,0),0)</f>
        <v>0</v>
      </c>
      <c r="Z319" s="33">
        <f t="array" ref="Z319">SUM(LARGE(R319:Y319,{1,2,3,4,5}))</f>
        <v>0</v>
      </c>
      <c r="AA319" s="30">
        <f>IFERROR(VLOOKUP(C319,kolo17!$C$6:$H$200,6,0),0)</f>
        <v>0</v>
      </c>
      <c r="AB319" s="27">
        <f>IFERROR(VLOOKUP(C319,kolo18!$C$6:$H$131,6,0),0)</f>
        <v>0</v>
      </c>
      <c r="AC319" s="27">
        <f>IFERROR(VLOOKUP(C319,kolo19!$C$6:$H$132,6,0),0)</f>
        <v>0</v>
      </c>
      <c r="AD319" s="31">
        <f>IFERROR(VLOOKUP(C319,kolo20!$C$6:$H$200,6,0),0)</f>
        <v>0</v>
      </c>
      <c r="AE319" s="31">
        <f>IFERROR(VLOOKUP(C319,kolo21!$C$6:$H$200,6,0),0)</f>
        <v>0</v>
      </c>
      <c r="AF319" s="31">
        <f>IFERROR(VLOOKUP(C319,kolo22!$C$6:$H$200,6,0),0)</f>
        <v>0</v>
      </c>
      <c r="AG319" s="31">
        <f>IFERROR(VLOOKUP(C319,kolo23!$C$6:$H$200,6,0),0)</f>
        <v>0</v>
      </c>
      <c r="AH319" s="32">
        <f>IFERROR(VLOOKUP(C319,kolo24!$C$6:$H$200,6,0),0)</f>
        <v>0</v>
      </c>
      <c r="AI319" s="33">
        <f t="array" ref="AI319">SUM(LARGE(AA319:AH319,{1,2,3,4,5}))</f>
        <v>0</v>
      </c>
      <c r="AJ319" s="30">
        <f>IFERROR(VLOOKUP(C319,kolo25!$C$6:$H$200,6,0),0)</f>
        <v>0</v>
      </c>
      <c r="AK319" s="27">
        <f>IFERROR(VLOOKUP(C319,kolo26!$C$6:$H$200,6,0),0)</f>
        <v>0</v>
      </c>
      <c r="AL319" s="27">
        <f>IFERROR(VLOOKUP(C319,kolo27!$C$6:$H$200,6,0),0)</f>
        <v>0</v>
      </c>
      <c r="AM319" s="31">
        <f>IFERROR(VLOOKUP(C319,kolo28!$C$6:$H$200,6,0),0)</f>
        <v>0</v>
      </c>
      <c r="AN319" s="31">
        <f>IFERROR(VLOOKUP(C319,kolo29!$C$6:$H$200,6,0),0)</f>
        <v>0</v>
      </c>
      <c r="AO319" s="31">
        <f>IFERROR(VLOOKUP(C319,kolo30!$C$6:$H$200,6,0),0)</f>
        <v>0</v>
      </c>
      <c r="AP319" s="31">
        <f>IFERROR(VLOOKUP(C319,kolo31!$C$6:$H$200,6,0),0)</f>
        <v>0</v>
      </c>
      <c r="AQ319" s="34">
        <f>IFERROR(VLOOKUP(C319,kolo32!$C$6:$H$200,6,0),0)</f>
        <v>0</v>
      </c>
      <c r="AR319" s="35">
        <f t="array" ref="AR319">SUM(LARGE(AJ319:AQ319,{1,2,3,4,5}))</f>
        <v>0</v>
      </c>
      <c r="AS319" s="36">
        <f t="shared" si="10"/>
        <v>0</v>
      </c>
    </row>
    <row r="320" spans="1:45" ht="20.399999999999999" hidden="1">
      <c r="A320" s="18">
        <f t="shared" si="7"/>
        <v>1</v>
      </c>
      <c r="B320" s="19" t="s">
        <v>49</v>
      </c>
      <c r="C320" s="20">
        <f>Popis!A318</f>
        <v>0</v>
      </c>
      <c r="D320" s="21">
        <f>Popis!B318</f>
        <v>0</v>
      </c>
      <c r="E320" s="22" t="str">
        <f t="shared" si="8"/>
        <v>u</v>
      </c>
      <c r="F320" s="23" t="str">
        <f>Popis!E318</f>
        <v>un</v>
      </c>
      <c r="G320" s="24" t="s">
        <v>50</v>
      </c>
      <c r="H320" s="25">
        <f t="shared" si="9"/>
        <v>1</v>
      </c>
      <c r="I320" s="26">
        <f>IFERROR(VLOOKUP(C320,kolo1!$C$6:$H$128,6,0),0)</f>
        <v>0</v>
      </c>
      <c r="J320" s="27">
        <f>IFERROR(VLOOKUP(C320,kolo2!$C$6:$H$200,6,0),0)</f>
        <v>0</v>
      </c>
      <c r="K320" s="27">
        <f>IFERROR(VLOOKUP(C320,kolo3!$C$6:$H$142,6,0),0)</f>
        <v>0</v>
      </c>
      <c r="L320" s="27">
        <f>IFERROR(VLOOKUP(C320,kolo4!$C$6:$H$147,6,0),0)</f>
        <v>0</v>
      </c>
      <c r="M320" s="27">
        <f>IFERROR(VLOOKUP(C320,kolo5!$C$6:$H$144,6,0),0)</f>
        <v>0</v>
      </c>
      <c r="N320" s="27">
        <f>IFERROR(VLOOKUP(C320,kolo6!$C$6:$H$141,6,0),0)</f>
        <v>0</v>
      </c>
      <c r="O320" s="27">
        <f>IFERROR(VLOOKUP(C320,kolo7!$C$6:$H$124,6,0),0)</f>
        <v>0</v>
      </c>
      <c r="P320" s="28">
        <f>IFERROR(VLOOKUP(C320,kolo8!$C$6:$H$132,6,0),0)</f>
        <v>0</v>
      </c>
      <c r="Q320" s="29">
        <f t="array" ref="Q320">SUM(LARGE(I320:P320,{1,2,3,4,5}))</f>
        <v>0</v>
      </c>
      <c r="R320" s="30">
        <f>IFERROR(VLOOKUP(C320,kolo9!$C$6:$H$137,6,0),0)</f>
        <v>0</v>
      </c>
      <c r="S320" s="27">
        <f>IFERROR(VLOOKUP(C320,kolo10!$C$6:$H$134,6,0),0)</f>
        <v>0</v>
      </c>
      <c r="T320" s="27">
        <f>IFERROR(VLOOKUP(C320,kolo11!$C$6:$H$137,6,0),0)</f>
        <v>0</v>
      </c>
      <c r="U320" s="31">
        <f>IFERROR(VLOOKUP(C320,kolo12!$C$6:$H$137,6,0),0)</f>
        <v>0</v>
      </c>
      <c r="V320" s="31">
        <f>IFERROR(VLOOKUP(C320,kolo13!$C$6:$H$140,6,0),0)</f>
        <v>0</v>
      </c>
      <c r="W320" s="31">
        <f>IFERROR(VLOOKUP(C320,kolo14!$C$6:$H$131,6,0),0)</f>
        <v>0</v>
      </c>
      <c r="X320" s="31">
        <f>IFERROR(VLOOKUP(C320,kolo15!$C$6:$H$144,6,0),0)</f>
        <v>0</v>
      </c>
      <c r="Y320" s="32">
        <f>IFERROR(VLOOKUP(C320,kolo16!$C$6:$H$131,6,0),0)</f>
        <v>0</v>
      </c>
      <c r="Z320" s="33">
        <f t="array" ref="Z320">SUM(LARGE(R320:Y320,{1,2,3,4,5}))</f>
        <v>0</v>
      </c>
      <c r="AA320" s="30">
        <f>IFERROR(VLOOKUP(C320,kolo17!$C$6:$H$200,6,0),0)</f>
        <v>0</v>
      </c>
      <c r="AB320" s="27">
        <f>IFERROR(VLOOKUP(C320,kolo18!$C$6:$H$131,6,0),0)</f>
        <v>0</v>
      </c>
      <c r="AC320" s="27">
        <f>IFERROR(VLOOKUP(C320,kolo19!$C$6:$H$132,6,0),0)</f>
        <v>0</v>
      </c>
      <c r="AD320" s="31">
        <f>IFERROR(VLOOKUP(C320,kolo20!$C$6:$H$200,6,0),0)</f>
        <v>0</v>
      </c>
      <c r="AE320" s="31">
        <f>IFERROR(VLOOKUP(C320,kolo21!$C$6:$H$200,6,0),0)</f>
        <v>0</v>
      </c>
      <c r="AF320" s="31">
        <f>IFERROR(VLOOKUP(C320,kolo22!$C$6:$H$200,6,0),0)</f>
        <v>0</v>
      </c>
      <c r="AG320" s="31">
        <f>IFERROR(VLOOKUP(C320,kolo23!$C$6:$H$200,6,0),0)</f>
        <v>0</v>
      </c>
      <c r="AH320" s="32">
        <f>IFERROR(VLOOKUP(C320,kolo24!$C$6:$H$200,6,0),0)</f>
        <v>0</v>
      </c>
      <c r="AI320" s="33">
        <f t="array" ref="AI320">SUM(LARGE(AA320:AH320,{1,2,3,4,5}))</f>
        <v>0</v>
      </c>
      <c r="AJ320" s="30">
        <f>IFERROR(VLOOKUP(C320,kolo25!$C$6:$H$200,6,0),0)</f>
        <v>0</v>
      </c>
      <c r="AK320" s="27">
        <f>IFERROR(VLOOKUP(C320,kolo26!$C$6:$H$200,6,0),0)</f>
        <v>0</v>
      </c>
      <c r="AL320" s="27">
        <f>IFERROR(VLOOKUP(C320,kolo27!$C$6:$H$200,6,0),0)</f>
        <v>0</v>
      </c>
      <c r="AM320" s="31">
        <f>IFERROR(VLOOKUP(C320,kolo28!$C$6:$H$200,6,0),0)</f>
        <v>0</v>
      </c>
      <c r="AN320" s="31">
        <f>IFERROR(VLOOKUP(C320,kolo29!$C$6:$H$200,6,0),0)</f>
        <v>0</v>
      </c>
      <c r="AO320" s="31">
        <f>IFERROR(VLOOKUP(C320,kolo30!$C$6:$H$200,6,0),0)</f>
        <v>0</v>
      </c>
      <c r="AP320" s="31">
        <f>IFERROR(VLOOKUP(C320,kolo31!$C$6:$H$200,6,0),0)</f>
        <v>0</v>
      </c>
      <c r="AQ320" s="34">
        <f>IFERROR(VLOOKUP(C320,kolo32!$C$6:$H$200,6,0),0)</f>
        <v>0</v>
      </c>
      <c r="AR320" s="35">
        <f t="array" ref="AR320">SUM(LARGE(AJ320:AQ320,{1,2,3,4,5}))</f>
        <v>0</v>
      </c>
      <c r="AS320" s="36">
        <f t="shared" si="10"/>
        <v>0</v>
      </c>
    </row>
    <row r="321" spans="1:45" ht="20.399999999999999" hidden="1">
      <c r="A321" s="18">
        <f t="shared" si="7"/>
        <v>1</v>
      </c>
      <c r="B321" s="19" t="s">
        <v>49</v>
      </c>
      <c r="C321" s="20">
        <f>Popis!A319</f>
        <v>0</v>
      </c>
      <c r="D321" s="21">
        <f>Popis!B319</f>
        <v>0</v>
      </c>
      <c r="E321" s="22" t="str">
        <f t="shared" si="8"/>
        <v>u</v>
      </c>
      <c r="F321" s="23" t="str">
        <f>Popis!E319</f>
        <v>un</v>
      </c>
      <c r="G321" s="24" t="s">
        <v>50</v>
      </c>
      <c r="H321" s="25">
        <f t="shared" si="9"/>
        <v>1</v>
      </c>
      <c r="I321" s="26">
        <f>IFERROR(VLOOKUP(C321,kolo1!$C$6:$H$128,6,0),0)</f>
        <v>0</v>
      </c>
      <c r="J321" s="27">
        <f>IFERROR(VLOOKUP(C321,kolo2!$C$6:$H$200,6,0),0)</f>
        <v>0</v>
      </c>
      <c r="K321" s="27">
        <f>IFERROR(VLOOKUP(C321,kolo3!$C$6:$H$142,6,0),0)</f>
        <v>0</v>
      </c>
      <c r="L321" s="27">
        <f>IFERROR(VLOOKUP(C321,kolo4!$C$6:$H$147,6,0),0)</f>
        <v>0</v>
      </c>
      <c r="M321" s="27">
        <f>IFERROR(VLOOKUP(C321,kolo5!$C$6:$H$144,6,0),0)</f>
        <v>0</v>
      </c>
      <c r="N321" s="27">
        <f>IFERROR(VLOOKUP(C321,kolo6!$C$6:$H$141,6,0),0)</f>
        <v>0</v>
      </c>
      <c r="O321" s="27">
        <f>IFERROR(VLOOKUP(C321,kolo7!$C$6:$H$124,6,0),0)</f>
        <v>0</v>
      </c>
      <c r="P321" s="28">
        <f>IFERROR(VLOOKUP(C321,kolo8!$C$6:$H$132,6,0),0)</f>
        <v>0</v>
      </c>
      <c r="Q321" s="29">
        <f t="array" ref="Q321">SUM(LARGE(I321:P321,{1,2,3,4,5}))</f>
        <v>0</v>
      </c>
      <c r="R321" s="30">
        <f>IFERROR(VLOOKUP(C321,kolo9!$C$6:$H$137,6,0),0)</f>
        <v>0</v>
      </c>
      <c r="S321" s="27">
        <f>IFERROR(VLOOKUP(C321,kolo10!$C$6:$H$134,6,0),0)</f>
        <v>0</v>
      </c>
      <c r="T321" s="27">
        <f>IFERROR(VLOOKUP(C321,kolo11!$C$6:$H$137,6,0),0)</f>
        <v>0</v>
      </c>
      <c r="U321" s="31">
        <f>IFERROR(VLOOKUP(C321,kolo12!$C$6:$H$137,6,0),0)</f>
        <v>0</v>
      </c>
      <c r="V321" s="31">
        <f>IFERROR(VLOOKUP(C321,kolo13!$C$6:$H$140,6,0),0)</f>
        <v>0</v>
      </c>
      <c r="W321" s="31">
        <f>IFERROR(VLOOKUP(C321,kolo14!$C$6:$H$131,6,0),0)</f>
        <v>0</v>
      </c>
      <c r="X321" s="31">
        <f>IFERROR(VLOOKUP(C321,kolo15!$C$6:$H$144,6,0),0)</f>
        <v>0</v>
      </c>
      <c r="Y321" s="32">
        <f>IFERROR(VLOOKUP(C321,kolo16!$C$6:$H$131,6,0),0)</f>
        <v>0</v>
      </c>
      <c r="Z321" s="33">
        <f t="array" ref="Z321">SUM(LARGE(R321:Y321,{1,2,3,4,5}))</f>
        <v>0</v>
      </c>
      <c r="AA321" s="30">
        <f>IFERROR(VLOOKUP(C321,kolo17!$C$6:$H$200,6,0),0)</f>
        <v>0</v>
      </c>
      <c r="AB321" s="27">
        <f>IFERROR(VLOOKUP(C321,kolo18!$C$6:$H$131,6,0),0)</f>
        <v>0</v>
      </c>
      <c r="AC321" s="27">
        <f>IFERROR(VLOOKUP(C321,kolo19!$C$6:$H$132,6,0),0)</f>
        <v>0</v>
      </c>
      <c r="AD321" s="31">
        <f>IFERROR(VLOOKUP(C321,kolo20!$C$6:$H$200,6,0),0)</f>
        <v>0</v>
      </c>
      <c r="AE321" s="31">
        <f>IFERROR(VLOOKUP(C321,kolo21!$C$6:$H$200,6,0),0)</f>
        <v>0</v>
      </c>
      <c r="AF321" s="31">
        <f>IFERROR(VLOOKUP(C321,kolo22!$C$6:$H$200,6,0),0)</f>
        <v>0</v>
      </c>
      <c r="AG321" s="31">
        <f>IFERROR(VLOOKUP(C321,kolo23!$C$6:$H$200,6,0),0)</f>
        <v>0</v>
      </c>
      <c r="AH321" s="32">
        <f>IFERROR(VLOOKUP(C321,kolo24!$C$6:$H$200,6,0),0)</f>
        <v>0</v>
      </c>
      <c r="AI321" s="33">
        <f t="array" ref="AI321">SUM(LARGE(AA321:AH321,{1,2,3,4,5}))</f>
        <v>0</v>
      </c>
      <c r="AJ321" s="30">
        <f>IFERROR(VLOOKUP(C321,kolo25!$C$6:$H$200,6,0),0)</f>
        <v>0</v>
      </c>
      <c r="AK321" s="27">
        <f>IFERROR(VLOOKUP(C321,kolo26!$C$6:$H$200,6,0),0)</f>
        <v>0</v>
      </c>
      <c r="AL321" s="27">
        <f>IFERROR(VLOOKUP(C321,kolo27!$C$6:$H$200,6,0),0)</f>
        <v>0</v>
      </c>
      <c r="AM321" s="31">
        <f>IFERROR(VLOOKUP(C321,kolo28!$C$6:$H$200,6,0),0)</f>
        <v>0</v>
      </c>
      <c r="AN321" s="31">
        <f>IFERROR(VLOOKUP(C321,kolo29!$C$6:$H$200,6,0),0)</f>
        <v>0</v>
      </c>
      <c r="AO321" s="31">
        <f>IFERROR(VLOOKUP(C321,kolo30!$C$6:$H$200,6,0),0)</f>
        <v>0</v>
      </c>
      <c r="AP321" s="31">
        <f>IFERROR(VLOOKUP(C321,kolo31!$C$6:$H$200,6,0),0)</f>
        <v>0</v>
      </c>
      <c r="AQ321" s="34">
        <f>IFERROR(VLOOKUP(C321,kolo32!$C$6:$H$200,6,0),0)</f>
        <v>0</v>
      </c>
      <c r="AR321" s="35">
        <f t="array" ref="AR321">SUM(LARGE(AJ321:AQ321,{1,2,3,4,5}))</f>
        <v>0</v>
      </c>
      <c r="AS321" s="36">
        <f t="shared" si="10"/>
        <v>0</v>
      </c>
    </row>
    <row r="322" spans="1:45" ht="20.399999999999999" hidden="1">
      <c r="A322" s="18">
        <f t="shared" si="7"/>
        <v>1</v>
      </c>
      <c r="B322" s="19" t="s">
        <v>49</v>
      </c>
      <c r="C322" s="20">
        <f>Popis!A320</f>
        <v>0</v>
      </c>
      <c r="D322" s="21">
        <f>Popis!B320</f>
        <v>0</v>
      </c>
      <c r="E322" s="22" t="str">
        <f t="shared" si="8"/>
        <v>u</v>
      </c>
      <c r="F322" s="23" t="str">
        <f>Popis!E320</f>
        <v>un</v>
      </c>
      <c r="G322" s="24" t="s">
        <v>50</v>
      </c>
      <c r="H322" s="25">
        <f t="shared" si="9"/>
        <v>1</v>
      </c>
      <c r="I322" s="26">
        <f>IFERROR(VLOOKUP(C322,kolo1!$C$6:$H$128,6,0),0)</f>
        <v>0</v>
      </c>
      <c r="J322" s="27">
        <f>IFERROR(VLOOKUP(C322,kolo2!$C$6:$H$200,6,0),0)</f>
        <v>0</v>
      </c>
      <c r="K322" s="27">
        <f>IFERROR(VLOOKUP(C322,kolo3!$C$6:$H$142,6,0),0)</f>
        <v>0</v>
      </c>
      <c r="L322" s="27">
        <f>IFERROR(VLOOKUP(C322,kolo4!$C$6:$H$147,6,0),0)</f>
        <v>0</v>
      </c>
      <c r="M322" s="27">
        <f>IFERROR(VLOOKUP(C322,kolo5!$C$6:$H$144,6,0),0)</f>
        <v>0</v>
      </c>
      <c r="N322" s="27">
        <f>IFERROR(VLOOKUP(C322,kolo6!$C$6:$H$141,6,0),0)</f>
        <v>0</v>
      </c>
      <c r="O322" s="27">
        <f>IFERROR(VLOOKUP(C322,kolo7!$C$6:$H$124,6,0),0)</f>
        <v>0</v>
      </c>
      <c r="P322" s="28">
        <f>IFERROR(VLOOKUP(C322,kolo8!$C$6:$H$132,6,0),0)</f>
        <v>0</v>
      </c>
      <c r="Q322" s="29">
        <f t="array" ref="Q322">SUM(LARGE(I322:P322,{1,2,3,4,5}))</f>
        <v>0</v>
      </c>
      <c r="R322" s="30">
        <f>IFERROR(VLOOKUP(C322,kolo9!$C$6:$H$137,6,0),0)</f>
        <v>0</v>
      </c>
      <c r="S322" s="27">
        <f>IFERROR(VLOOKUP(C322,kolo10!$C$6:$H$134,6,0),0)</f>
        <v>0</v>
      </c>
      <c r="T322" s="27">
        <f>IFERROR(VLOOKUP(C322,kolo11!$C$6:$H$137,6,0),0)</f>
        <v>0</v>
      </c>
      <c r="U322" s="31">
        <f>IFERROR(VLOOKUP(C322,kolo12!$C$6:$H$137,6,0),0)</f>
        <v>0</v>
      </c>
      <c r="V322" s="31">
        <f>IFERROR(VLOOKUP(C322,kolo13!$C$6:$H$140,6,0),0)</f>
        <v>0</v>
      </c>
      <c r="W322" s="31">
        <f>IFERROR(VLOOKUP(C322,kolo14!$C$6:$H$131,6,0),0)</f>
        <v>0</v>
      </c>
      <c r="X322" s="31">
        <f>IFERROR(VLOOKUP(C322,kolo15!$C$6:$H$144,6,0),0)</f>
        <v>0</v>
      </c>
      <c r="Y322" s="32">
        <f>IFERROR(VLOOKUP(C322,kolo16!$C$6:$H$131,6,0),0)</f>
        <v>0</v>
      </c>
      <c r="Z322" s="33">
        <f t="array" ref="Z322">SUM(LARGE(R322:Y322,{1,2,3,4,5}))</f>
        <v>0</v>
      </c>
      <c r="AA322" s="30">
        <f>IFERROR(VLOOKUP(C322,kolo17!$C$6:$H$200,6,0),0)</f>
        <v>0</v>
      </c>
      <c r="AB322" s="27">
        <f>IFERROR(VLOOKUP(C322,kolo18!$C$6:$H$131,6,0),0)</f>
        <v>0</v>
      </c>
      <c r="AC322" s="27">
        <f>IFERROR(VLOOKUP(C322,kolo19!$C$6:$H$132,6,0),0)</f>
        <v>0</v>
      </c>
      <c r="AD322" s="31">
        <f>IFERROR(VLOOKUP(C322,kolo20!$C$6:$H$200,6,0),0)</f>
        <v>0</v>
      </c>
      <c r="AE322" s="31">
        <f>IFERROR(VLOOKUP(C322,kolo21!$C$6:$H$200,6,0),0)</f>
        <v>0</v>
      </c>
      <c r="AF322" s="31">
        <f>IFERROR(VLOOKUP(C322,kolo22!$C$6:$H$200,6,0),0)</f>
        <v>0</v>
      </c>
      <c r="AG322" s="31">
        <f>IFERROR(VLOOKUP(C322,kolo23!$C$6:$H$200,6,0),0)</f>
        <v>0</v>
      </c>
      <c r="AH322" s="32">
        <f>IFERROR(VLOOKUP(C322,kolo24!$C$6:$H$200,6,0),0)</f>
        <v>0</v>
      </c>
      <c r="AI322" s="33">
        <f t="array" ref="AI322">SUM(LARGE(AA322:AH322,{1,2,3,4,5}))</f>
        <v>0</v>
      </c>
      <c r="AJ322" s="30">
        <f>IFERROR(VLOOKUP(C322,kolo25!$C$6:$H$200,6,0),0)</f>
        <v>0</v>
      </c>
      <c r="AK322" s="27">
        <f>IFERROR(VLOOKUP(C322,kolo26!$C$6:$H$200,6,0),0)</f>
        <v>0</v>
      </c>
      <c r="AL322" s="27">
        <f>IFERROR(VLOOKUP(C322,kolo27!$C$6:$H$200,6,0),0)</f>
        <v>0</v>
      </c>
      <c r="AM322" s="31">
        <f>IFERROR(VLOOKUP(C322,kolo28!$C$6:$H$200,6,0),0)</f>
        <v>0</v>
      </c>
      <c r="AN322" s="31">
        <f>IFERROR(VLOOKUP(C322,kolo29!$C$6:$H$200,6,0),0)</f>
        <v>0</v>
      </c>
      <c r="AO322" s="31">
        <f>IFERROR(VLOOKUP(C322,kolo30!$C$6:$H$200,6,0),0)</f>
        <v>0</v>
      </c>
      <c r="AP322" s="31">
        <f>IFERROR(VLOOKUP(C322,kolo31!$C$6:$H$200,6,0),0)</f>
        <v>0</v>
      </c>
      <c r="AQ322" s="34">
        <f>IFERROR(VLOOKUP(C322,kolo32!$C$6:$H$200,6,0),0)</f>
        <v>0</v>
      </c>
      <c r="AR322" s="35">
        <f t="array" ref="AR322">SUM(LARGE(AJ322:AQ322,{1,2,3,4,5}))</f>
        <v>0</v>
      </c>
      <c r="AS322" s="36">
        <f t="shared" si="10"/>
        <v>0</v>
      </c>
    </row>
    <row r="323" spans="1:45" ht="20.399999999999999" hidden="1">
      <c r="A323" s="18">
        <f t="shared" si="7"/>
        <v>1</v>
      </c>
      <c r="B323" s="19" t="s">
        <v>49</v>
      </c>
      <c r="C323" s="20">
        <f>Popis!A321</f>
        <v>0</v>
      </c>
      <c r="D323" s="21">
        <f>Popis!B321</f>
        <v>0</v>
      </c>
      <c r="E323" s="22" t="str">
        <f t="shared" si="8"/>
        <v>u</v>
      </c>
      <c r="F323" s="23" t="str">
        <f>Popis!E321</f>
        <v>un</v>
      </c>
      <c r="G323" s="24" t="s">
        <v>50</v>
      </c>
      <c r="H323" s="25">
        <f t="shared" si="9"/>
        <v>1</v>
      </c>
      <c r="I323" s="26">
        <f>IFERROR(VLOOKUP(C323,kolo1!$C$6:$H$128,6,0),0)</f>
        <v>0</v>
      </c>
      <c r="J323" s="27">
        <f>IFERROR(VLOOKUP(C323,kolo2!$C$6:$H$200,6,0),0)</f>
        <v>0</v>
      </c>
      <c r="K323" s="27">
        <f>IFERROR(VLOOKUP(C323,kolo3!$C$6:$H$142,6,0),0)</f>
        <v>0</v>
      </c>
      <c r="L323" s="27">
        <f>IFERROR(VLOOKUP(C323,kolo4!$C$6:$H$147,6,0),0)</f>
        <v>0</v>
      </c>
      <c r="M323" s="27">
        <f>IFERROR(VLOOKUP(C323,kolo5!$C$6:$H$144,6,0),0)</f>
        <v>0</v>
      </c>
      <c r="N323" s="27">
        <f>IFERROR(VLOOKUP(C323,kolo6!$C$6:$H$141,6,0),0)</f>
        <v>0</v>
      </c>
      <c r="O323" s="27">
        <f>IFERROR(VLOOKUP(C323,kolo7!$C$6:$H$124,6,0),0)</f>
        <v>0</v>
      </c>
      <c r="P323" s="28">
        <f>IFERROR(VLOOKUP(C323,kolo8!$C$6:$H$132,6,0),0)</f>
        <v>0</v>
      </c>
      <c r="Q323" s="29">
        <f t="array" ref="Q323">SUM(LARGE(I323:P323,{1,2,3,4,5}))</f>
        <v>0</v>
      </c>
      <c r="R323" s="30">
        <f>IFERROR(VLOOKUP(C323,kolo9!$C$6:$H$137,6,0),0)</f>
        <v>0</v>
      </c>
      <c r="S323" s="27">
        <f>IFERROR(VLOOKUP(C323,kolo10!$C$6:$H$134,6,0),0)</f>
        <v>0</v>
      </c>
      <c r="T323" s="27">
        <f>IFERROR(VLOOKUP(C323,kolo11!$C$6:$H$137,6,0),0)</f>
        <v>0</v>
      </c>
      <c r="U323" s="31">
        <f>IFERROR(VLOOKUP(C323,kolo12!$C$6:$H$137,6,0),0)</f>
        <v>0</v>
      </c>
      <c r="V323" s="31">
        <f>IFERROR(VLOOKUP(C323,kolo13!$C$6:$H$140,6,0),0)</f>
        <v>0</v>
      </c>
      <c r="W323" s="31">
        <f>IFERROR(VLOOKUP(C323,kolo14!$C$6:$H$131,6,0),0)</f>
        <v>0</v>
      </c>
      <c r="X323" s="31">
        <f>IFERROR(VLOOKUP(C323,kolo15!$C$6:$H$144,6,0),0)</f>
        <v>0</v>
      </c>
      <c r="Y323" s="32">
        <f>IFERROR(VLOOKUP(C323,kolo16!$C$6:$H$131,6,0),0)</f>
        <v>0</v>
      </c>
      <c r="Z323" s="33">
        <f t="array" ref="Z323">SUM(LARGE(R323:Y323,{1,2,3,4,5}))</f>
        <v>0</v>
      </c>
      <c r="AA323" s="30">
        <f>IFERROR(VLOOKUP(C323,kolo17!$C$6:$H$200,6,0),0)</f>
        <v>0</v>
      </c>
      <c r="AB323" s="27">
        <f>IFERROR(VLOOKUP(C323,kolo18!$C$6:$H$131,6,0),0)</f>
        <v>0</v>
      </c>
      <c r="AC323" s="27">
        <f>IFERROR(VLOOKUP(C323,kolo19!$C$6:$H$132,6,0),0)</f>
        <v>0</v>
      </c>
      <c r="AD323" s="31">
        <f>IFERROR(VLOOKUP(C323,kolo20!$C$6:$H$200,6,0),0)</f>
        <v>0</v>
      </c>
      <c r="AE323" s="31">
        <f>IFERROR(VLOOKUP(C323,kolo21!$C$6:$H$200,6,0),0)</f>
        <v>0</v>
      </c>
      <c r="AF323" s="31">
        <f>IFERROR(VLOOKUP(C323,kolo22!$C$6:$H$200,6,0),0)</f>
        <v>0</v>
      </c>
      <c r="AG323" s="31">
        <f>IFERROR(VLOOKUP(C323,kolo23!$C$6:$H$200,6,0),0)</f>
        <v>0</v>
      </c>
      <c r="AH323" s="32">
        <f>IFERROR(VLOOKUP(C323,kolo24!$C$6:$H$200,6,0),0)</f>
        <v>0</v>
      </c>
      <c r="AI323" s="33">
        <f t="array" ref="AI323">SUM(LARGE(AA323:AH323,{1,2,3,4,5}))</f>
        <v>0</v>
      </c>
      <c r="AJ323" s="30">
        <f>IFERROR(VLOOKUP(C323,kolo25!$C$6:$H$200,6,0),0)</f>
        <v>0</v>
      </c>
      <c r="AK323" s="27">
        <f>IFERROR(VLOOKUP(C323,kolo26!$C$6:$H$200,6,0),0)</f>
        <v>0</v>
      </c>
      <c r="AL323" s="27">
        <f>IFERROR(VLOOKUP(C323,kolo27!$C$6:$H$200,6,0),0)</f>
        <v>0</v>
      </c>
      <c r="AM323" s="31">
        <f>IFERROR(VLOOKUP(C323,kolo28!$C$6:$H$200,6,0),0)</f>
        <v>0</v>
      </c>
      <c r="AN323" s="31">
        <f>IFERROR(VLOOKUP(C323,kolo29!$C$6:$H$200,6,0),0)</f>
        <v>0</v>
      </c>
      <c r="AO323" s="31">
        <f>IFERROR(VLOOKUP(C323,kolo30!$C$6:$H$200,6,0),0)</f>
        <v>0</v>
      </c>
      <c r="AP323" s="31">
        <f>IFERROR(VLOOKUP(C323,kolo31!$C$6:$H$200,6,0),0)</f>
        <v>0</v>
      </c>
      <c r="AQ323" s="34">
        <f>IFERROR(VLOOKUP(C323,kolo32!$C$6:$H$200,6,0),0)</f>
        <v>0</v>
      </c>
      <c r="AR323" s="35">
        <f t="array" ref="AR323">SUM(LARGE(AJ323:AQ323,{1,2,3,4,5}))</f>
        <v>0</v>
      </c>
      <c r="AS323" s="36">
        <f t="shared" si="10"/>
        <v>0</v>
      </c>
    </row>
    <row r="324" spans="1:45" ht="20.399999999999999" hidden="1">
      <c r="A324" s="18">
        <f t="shared" si="7"/>
        <v>1</v>
      </c>
      <c r="B324" s="19" t="s">
        <v>49</v>
      </c>
      <c r="C324" s="20">
        <f>Popis!A322</f>
        <v>0</v>
      </c>
      <c r="D324" s="21">
        <f>Popis!B322</f>
        <v>0</v>
      </c>
      <c r="E324" s="22" t="str">
        <f t="shared" si="8"/>
        <v>u</v>
      </c>
      <c r="F324" s="23" t="str">
        <f>Popis!E322</f>
        <v>un</v>
      </c>
      <c r="G324" s="24" t="s">
        <v>50</v>
      </c>
      <c r="H324" s="25">
        <f t="shared" si="9"/>
        <v>1</v>
      </c>
      <c r="I324" s="26">
        <f>IFERROR(VLOOKUP(C324,kolo1!$C$6:$H$128,6,0),0)</f>
        <v>0</v>
      </c>
      <c r="J324" s="27">
        <f>IFERROR(VLOOKUP(C324,kolo2!$C$6:$H$200,6,0),0)</f>
        <v>0</v>
      </c>
      <c r="K324" s="27">
        <f>IFERROR(VLOOKUP(C324,kolo3!$C$6:$H$142,6,0),0)</f>
        <v>0</v>
      </c>
      <c r="L324" s="27">
        <f>IFERROR(VLOOKUP(C324,kolo4!$C$6:$H$147,6,0),0)</f>
        <v>0</v>
      </c>
      <c r="M324" s="27">
        <f>IFERROR(VLOOKUP(C324,kolo5!$C$6:$H$144,6,0),0)</f>
        <v>0</v>
      </c>
      <c r="N324" s="27">
        <f>IFERROR(VLOOKUP(C324,kolo6!$C$6:$H$141,6,0),0)</f>
        <v>0</v>
      </c>
      <c r="O324" s="27">
        <f>IFERROR(VLOOKUP(C324,kolo7!$C$6:$H$124,6,0),0)</f>
        <v>0</v>
      </c>
      <c r="P324" s="28">
        <f>IFERROR(VLOOKUP(C324,kolo8!$C$6:$H$132,6,0),0)</f>
        <v>0</v>
      </c>
      <c r="Q324" s="29">
        <f t="array" ref="Q324">SUM(LARGE(I324:P324,{1,2,3,4,5}))</f>
        <v>0</v>
      </c>
      <c r="R324" s="30">
        <f>IFERROR(VLOOKUP(C324,kolo9!$C$6:$H$137,6,0),0)</f>
        <v>0</v>
      </c>
      <c r="S324" s="27">
        <f>IFERROR(VLOOKUP(C324,kolo10!$C$6:$H$134,6,0),0)</f>
        <v>0</v>
      </c>
      <c r="T324" s="27">
        <f>IFERROR(VLOOKUP(C324,kolo11!$C$6:$H$137,6,0),0)</f>
        <v>0</v>
      </c>
      <c r="U324" s="31">
        <f>IFERROR(VLOOKUP(C324,kolo12!$C$6:$H$137,6,0),0)</f>
        <v>0</v>
      </c>
      <c r="V324" s="31">
        <f>IFERROR(VLOOKUP(C324,kolo13!$C$6:$H$140,6,0),0)</f>
        <v>0</v>
      </c>
      <c r="W324" s="31">
        <f>IFERROR(VLOOKUP(C324,kolo14!$C$6:$H$131,6,0),0)</f>
        <v>0</v>
      </c>
      <c r="X324" s="31">
        <f>IFERROR(VLOOKUP(C324,kolo15!$C$6:$H$144,6,0),0)</f>
        <v>0</v>
      </c>
      <c r="Y324" s="32">
        <f>IFERROR(VLOOKUP(C324,kolo16!$C$6:$H$131,6,0),0)</f>
        <v>0</v>
      </c>
      <c r="Z324" s="33">
        <f t="array" ref="Z324">SUM(LARGE(R324:Y324,{1,2,3,4,5}))</f>
        <v>0</v>
      </c>
      <c r="AA324" s="30">
        <f>IFERROR(VLOOKUP(C324,kolo17!$C$6:$H$200,6,0),0)</f>
        <v>0</v>
      </c>
      <c r="AB324" s="27">
        <f>IFERROR(VLOOKUP(C324,kolo18!$C$6:$H$131,6,0),0)</f>
        <v>0</v>
      </c>
      <c r="AC324" s="27">
        <f>IFERROR(VLOOKUP(C324,kolo19!$C$6:$H$132,6,0),0)</f>
        <v>0</v>
      </c>
      <c r="AD324" s="31">
        <f>IFERROR(VLOOKUP(C324,kolo20!$C$6:$H$200,6,0),0)</f>
        <v>0</v>
      </c>
      <c r="AE324" s="31">
        <f>IFERROR(VLOOKUP(C324,kolo21!$C$6:$H$200,6,0),0)</f>
        <v>0</v>
      </c>
      <c r="AF324" s="31">
        <f>IFERROR(VLOOKUP(C324,kolo22!$C$6:$H$200,6,0),0)</f>
        <v>0</v>
      </c>
      <c r="AG324" s="31">
        <f>IFERROR(VLOOKUP(C324,kolo23!$C$6:$H$200,6,0),0)</f>
        <v>0</v>
      </c>
      <c r="AH324" s="32">
        <f>IFERROR(VLOOKUP(C324,kolo24!$C$6:$H$200,6,0),0)</f>
        <v>0</v>
      </c>
      <c r="AI324" s="33">
        <f t="array" ref="AI324">SUM(LARGE(AA324:AH324,{1,2,3,4,5}))</f>
        <v>0</v>
      </c>
      <c r="AJ324" s="30">
        <f>IFERROR(VLOOKUP(C324,kolo25!$C$6:$H$200,6,0),0)</f>
        <v>0</v>
      </c>
      <c r="AK324" s="27">
        <f>IFERROR(VLOOKUP(C324,kolo26!$C$6:$H$200,6,0),0)</f>
        <v>0</v>
      </c>
      <c r="AL324" s="27">
        <f>IFERROR(VLOOKUP(C324,kolo27!$C$6:$H$200,6,0),0)</f>
        <v>0</v>
      </c>
      <c r="AM324" s="31">
        <f>IFERROR(VLOOKUP(C324,kolo28!$C$6:$H$200,6,0),0)</f>
        <v>0</v>
      </c>
      <c r="AN324" s="31">
        <f>IFERROR(VLOOKUP(C324,kolo29!$C$6:$H$200,6,0),0)</f>
        <v>0</v>
      </c>
      <c r="AO324" s="31">
        <f>IFERROR(VLOOKUP(C324,kolo30!$C$6:$H$200,6,0),0)</f>
        <v>0</v>
      </c>
      <c r="AP324" s="31">
        <f>IFERROR(VLOOKUP(C324,kolo31!$C$6:$H$200,6,0),0)</f>
        <v>0</v>
      </c>
      <c r="AQ324" s="34">
        <f>IFERROR(VLOOKUP(C324,kolo32!$C$6:$H$200,6,0),0)</f>
        <v>0</v>
      </c>
      <c r="AR324" s="35">
        <f t="array" ref="AR324">SUM(LARGE(AJ324:AQ324,{1,2,3,4,5}))</f>
        <v>0</v>
      </c>
      <c r="AS324" s="36">
        <f t="shared" si="10"/>
        <v>0</v>
      </c>
    </row>
    <row r="325" spans="1:45" ht="20.399999999999999" hidden="1">
      <c r="A325" s="18">
        <f t="shared" si="7"/>
        <v>1</v>
      </c>
      <c r="B325" s="19" t="s">
        <v>49</v>
      </c>
      <c r="C325" s="20">
        <f>Popis!A323</f>
        <v>0</v>
      </c>
      <c r="D325" s="21">
        <f>Popis!B323</f>
        <v>0</v>
      </c>
      <c r="E325" s="22" t="str">
        <f t="shared" si="8"/>
        <v>u</v>
      </c>
      <c r="F325" s="23" t="str">
        <f>Popis!E323</f>
        <v>un</v>
      </c>
      <c r="G325" s="24" t="s">
        <v>50</v>
      </c>
      <c r="H325" s="25">
        <f t="shared" si="9"/>
        <v>1</v>
      </c>
      <c r="I325" s="26">
        <f>IFERROR(VLOOKUP(C325,kolo1!$C$6:$H$128,6,0),0)</f>
        <v>0</v>
      </c>
      <c r="J325" s="27">
        <f>IFERROR(VLOOKUP(C325,kolo2!$C$6:$H$200,6,0),0)</f>
        <v>0</v>
      </c>
      <c r="K325" s="27">
        <f>IFERROR(VLOOKUP(C325,kolo3!$C$6:$H$142,6,0),0)</f>
        <v>0</v>
      </c>
      <c r="L325" s="27">
        <f>IFERROR(VLOOKUP(C325,kolo4!$C$6:$H$147,6,0),0)</f>
        <v>0</v>
      </c>
      <c r="M325" s="27">
        <f>IFERROR(VLOOKUP(C325,kolo5!$C$6:$H$144,6,0),0)</f>
        <v>0</v>
      </c>
      <c r="N325" s="27">
        <f>IFERROR(VLOOKUP(C325,kolo6!$C$6:$H$141,6,0),0)</f>
        <v>0</v>
      </c>
      <c r="O325" s="27">
        <f>IFERROR(VLOOKUP(C325,kolo7!$C$6:$H$124,6,0),0)</f>
        <v>0</v>
      </c>
      <c r="P325" s="28">
        <f>IFERROR(VLOOKUP(C325,kolo8!$C$6:$H$132,6,0),0)</f>
        <v>0</v>
      </c>
      <c r="Q325" s="29">
        <f t="array" ref="Q325">SUM(LARGE(I325:P325,{1,2,3,4,5}))</f>
        <v>0</v>
      </c>
      <c r="R325" s="30">
        <f>IFERROR(VLOOKUP(C325,kolo9!$C$6:$H$137,6,0),0)</f>
        <v>0</v>
      </c>
      <c r="S325" s="27">
        <f>IFERROR(VLOOKUP(C325,kolo10!$C$6:$H$134,6,0),0)</f>
        <v>0</v>
      </c>
      <c r="T325" s="27">
        <f>IFERROR(VLOOKUP(C325,kolo11!$C$6:$H$137,6,0),0)</f>
        <v>0</v>
      </c>
      <c r="U325" s="31">
        <f>IFERROR(VLOOKUP(C325,kolo12!$C$6:$H$137,6,0),0)</f>
        <v>0</v>
      </c>
      <c r="V325" s="31">
        <f>IFERROR(VLOOKUP(C325,kolo13!$C$6:$H$140,6,0),0)</f>
        <v>0</v>
      </c>
      <c r="W325" s="31">
        <f>IFERROR(VLOOKUP(C325,kolo14!$C$6:$H$131,6,0),0)</f>
        <v>0</v>
      </c>
      <c r="X325" s="31">
        <f>IFERROR(VLOOKUP(C325,kolo15!$C$6:$H$144,6,0),0)</f>
        <v>0</v>
      </c>
      <c r="Y325" s="32">
        <f>IFERROR(VLOOKUP(C325,kolo16!$C$6:$H$131,6,0),0)</f>
        <v>0</v>
      </c>
      <c r="Z325" s="33">
        <f t="array" ref="Z325">SUM(LARGE(R325:Y325,{1,2,3,4,5}))</f>
        <v>0</v>
      </c>
      <c r="AA325" s="30">
        <f>IFERROR(VLOOKUP(C325,kolo17!$C$6:$H$200,6,0),0)</f>
        <v>0</v>
      </c>
      <c r="AB325" s="27">
        <f>IFERROR(VLOOKUP(C325,kolo18!$C$6:$H$131,6,0),0)</f>
        <v>0</v>
      </c>
      <c r="AC325" s="27">
        <f>IFERROR(VLOOKUP(C325,kolo19!$C$6:$H$132,6,0),0)</f>
        <v>0</v>
      </c>
      <c r="AD325" s="31">
        <f>IFERROR(VLOOKUP(C325,kolo20!$C$6:$H$200,6,0),0)</f>
        <v>0</v>
      </c>
      <c r="AE325" s="31">
        <f>IFERROR(VLOOKUP(C325,kolo21!$C$6:$H$200,6,0),0)</f>
        <v>0</v>
      </c>
      <c r="AF325" s="31">
        <f>IFERROR(VLOOKUP(C325,kolo22!$C$6:$H$200,6,0),0)</f>
        <v>0</v>
      </c>
      <c r="AG325" s="31">
        <f>IFERROR(VLOOKUP(C325,kolo23!$C$6:$H$200,6,0),0)</f>
        <v>0</v>
      </c>
      <c r="AH325" s="32">
        <f>IFERROR(VLOOKUP(C325,kolo24!$C$6:$H$200,6,0),0)</f>
        <v>0</v>
      </c>
      <c r="AI325" s="33">
        <f t="array" ref="AI325">SUM(LARGE(AA325:AH325,{1,2,3,4,5}))</f>
        <v>0</v>
      </c>
      <c r="AJ325" s="30">
        <f>IFERROR(VLOOKUP(C325,kolo25!$C$6:$H$200,6,0),0)</f>
        <v>0</v>
      </c>
      <c r="AK325" s="27">
        <f>IFERROR(VLOOKUP(C325,kolo26!$C$6:$H$200,6,0),0)</f>
        <v>0</v>
      </c>
      <c r="AL325" s="27">
        <f>IFERROR(VLOOKUP(C325,kolo27!$C$6:$H$200,6,0),0)</f>
        <v>0</v>
      </c>
      <c r="AM325" s="31">
        <f>IFERROR(VLOOKUP(C325,kolo28!$C$6:$H$200,6,0),0)</f>
        <v>0</v>
      </c>
      <c r="AN325" s="31">
        <f>IFERROR(VLOOKUP(C325,kolo29!$C$6:$H$200,6,0),0)</f>
        <v>0</v>
      </c>
      <c r="AO325" s="31">
        <f>IFERROR(VLOOKUP(C325,kolo30!$C$6:$H$200,6,0),0)</f>
        <v>0</v>
      </c>
      <c r="AP325" s="31">
        <f>IFERROR(VLOOKUP(C325,kolo31!$C$6:$H$200,6,0),0)</f>
        <v>0</v>
      </c>
      <c r="AQ325" s="34">
        <f>IFERROR(VLOOKUP(C325,kolo32!$C$6:$H$200,6,0),0)</f>
        <v>0</v>
      </c>
      <c r="AR325" s="35">
        <f t="array" ref="AR325">SUM(LARGE(AJ325:AQ325,{1,2,3,4,5}))</f>
        <v>0</v>
      </c>
      <c r="AS325" s="36">
        <f t="shared" si="10"/>
        <v>0</v>
      </c>
    </row>
    <row r="326" spans="1:45" ht="20.399999999999999" hidden="1">
      <c r="A326" s="18">
        <f t="shared" ref="A326:A389" si="11">1 + COUNTIFS($AS$6:$AS$950,"&gt;" &amp;$AS326, $E$6:$E$950, $E326)</f>
        <v>1</v>
      </c>
      <c r="B326" s="19" t="s">
        <v>49</v>
      </c>
      <c r="C326" s="20">
        <f>Popis!A324</f>
        <v>0</v>
      </c>
      <c r="D326" s="21">
        <f>Popis!B324</f>
        <v>0</v>
      </c>
      <c r="E326" s="22" t="str">
        <f t="shared" ref="E326:E389" si="12">LEFT(F326)</f>
        <v>u</v>
      </c>
      <c r="F326" s="23" t="str">
        <f>Popis!E324</f>
        <v>un</v>
      </c>
      <c r="G326" s="24" t="s">
        <v>50</v>
      </c>
      <c r="H326" s="25">
        <f t="shared" ref="H326:H389" si="13">1 + COUNTIFS($AS$6:$AS$950,"&gt;" &amp;$AS326, $F$6:$F$950, $F326)</f>
        <v>1</v>
      </c>
      <c r="I326" s="26">
        <f>IFERROR(VLOOKUP(C326,kolo1!$C$6:$H$128,6,0),0)</f>
        <v>0</v>
      </c>
      <c r="J326" s="27">
        <f>IFERROR(VLOOKUP(C326,kolo2!$C$6:$H$200,6,0),0)</f>
        <v>0</v>
      </c>
      <c r="K326" s="27">
        <f>IFERROR(VLOOKUP(C326,kolo3!$C$6:$H$142,6,0),0)</f>
        <v>0</v>
      </c>
      <c r="L326" s="27">
        <f>IFERROR(VLOOKUP(C326,kolo4!$C$6:$H$147,6,0),0)</f>
        <v>0</v>
      </c>
      <c r="M326" s="27">
        <f>IFERROR(VLOOKUP(C326,kolo5!$C$6:$H$144,6,0),0)</f>
        <v>0</v>
      </c>
      <c r="N326" s="27">
        <f>IFERROR(VLOOKUP(C326,kolo6!$C$6:$H$141,6,0),0)</f>
        <v>0</v>
      </c>
      <c r="O326" s="27">
        <f>IFERROR(VLOOKUP(C326,kolo7!$C$6:$H$124,6,0),0)</f>
        <v>0</v>
      </c>
      <c r="P326" s="28">
        <f>IFERROR(VLOOKUP(C326,kolo8!$C$6:$H$132,6,0),0)</f>
        <v>0</v>
      </c>
      <c r="Q326" s="29">
        <f t="array" ref="Q326">SUM(LARGE(I326:P326,{1,2,3,4,5}))</f>
        <v>0</v>
      </c>
      <c r="R326" s="30">
        <f>IFERROR(VLOOKUP(C326,kolo9!$C$6:$H$137,6,0),0)</f>
        <v>0</v>
      </c>
      <c r="S326" s="27">
        <f>IFERROR(VLOOKUP(C326,kolo10!$C$6:$H$134,6,0),0)</f>
        <v>0</v>
      </c>
      <c r="T326" s="27">
        <f>IFERROR(VLOOKUP(C326,kolo11!$C$6:$H$137,6,0),0)</f>
        <v>0</v>
      </c>
      <c r="U326" s="31">
        <f>IFERROR(VLOOKUP(C326,kolo12!$C$6:$H$137,6,0),0)</f>
        <v>0</v>
      </c>
      <c r="V326" s="31">
        <f>IFERROR(VLOOKUP(C326,kolo13!$C$6:$H$140,6,0),0)</f>
        <v>0</v>
      </c>
      <c r="W326" s="31">
        <f>IFERROR(VLOOKUP(C326,kolo14!$C$6:$H$131,6,0),0)</f>
        <v>0</v>
      </c>
      <c r="X326" s="31">
        <f>IFERROR(VLOOKUP(C326,kolo15!$C$6:$H$144,6,0),0)</f>
        <v>0</v>
      </c>
      <c r="Y326" s="32">
        <f>IFERROR(VLOOKUP(C326,kolo16!$C$6:$H$131,6,0),0)</f>
        <v>0</v>
      </c>
      <c r="Z326" s="33">
        <f t="array" ref="Z326">SUM(LARGE(R326:Y326,{1,2,3,4,5}))</f>
        <v>0</v>
      </c>
      <c r="AA326" s="30">
        <f>IFERROR(VLOOKUP(C326,kolo17!$C$6:$H$200,6,0),0)</f>
        <v>0</v>
      </c>
      <c r="AB326" s="27">
        <f>IFERROR(VLOOKUP(C326,kolo18!$C$6:$H$131,6,0),0)</f>
        <v>0</v>
      </c>
      <c r="AC326" s="27">
        <f>IFERROR(VLOOKUP(C326,kolo19!$C$6:$H$132,6,0),0)</f>
        <v>0</v>
      </c>
      <c r="AD326" s="31">
        <f>IFERROR(VLOOKUP(C326,kolo20!$C$6:$H$200,6,0),0)</f>
        <v>0</v>
      </c>
      <c r="AE326" s="31">
        <f>IFERROR(VLOOKUP(C326,kolo21!$C$6:$H$200,6,0),0)</f>
        <v>0</v>
      </c>
      <c r="AF326" s="31">
        <f>IFERROR(VLOOKUP(C326,kolo22!$C$6:$H$200,6,0),0)</f>
        <v>0</v>
      </c>
      <c r="AG326" s="31">
        <f>IFERROR(VLOOKUP(C326,kolo23!$C$6:$H$200,6,0),0)</f>
        <v>0</v>
      </c>
      <c r="AH326" s="32">
        <f>IFERROR(VLOOKUP(C326,kolo24!$C$6:$H$200,6,0),0)</f>
        <v>0</v>
      </c>
      <c r="AI326" s="33">
        <f t="array" ref="AI326">SUM(LARGE(AA326:AH326,{1,2,3,4,5}))</f>
        <v>0</v>
      </c>
      <c r="AJ326" s="30">
        <f>IFERROR(VLOOKUP(C326,kolo25!$C$6:$H$200,6,0),0)</f>
        <v>0</v>
      </c>
      <c r="AK326" s="27">
        <f>IFERROR(VLOOKUP(C326,kolo26!$C$6:$H$200,6,0),0)</f>
        <v>0</v>
      </c>
      <c r="AL326" s="27">
        <f>IFERROR(VLOOKUP(C326,kolo27!$C$6:$H$200,6,0),0)</f>
        <v>0</v>
      </c>
      <c r="AM326" s="31">
        <f>IFERROR(VLOOKUP(C326,kolo28!$C$6:$H$200,6,0),0)</f>
        <v>0</v>
      </c>
      <c r="AN326" s="31">
        <f>IFERROR(VLOOKUP(C326,kolo29!$C$6:$H$200,6,0),0)</f>
        <v>0</v>
      </c>
      <c r="AO326" s="31">
        <f>IFERROR(VLOOKUP(C326,kolo30!$C$6:$H$200,6,0),0)</f>
        <v>0</v>
      </c>
      <c r="AP326" s="31">
        <f>IFERROR(VLOOKUP(C326,kolo31!$C$6:$H$200,6,0),0)</f>
        <v>0</v>
      </c>
      <c r="AQ326" s="34">
        <f>IFERROR(VLOOKUP(C326,kolo32!$C$6:$H$200,6,0),0)</f>
        <v>0</v>
      </c>
      <c r="AR326" s="35">
        <f t="array" ref="AR326">SUM(LARGE(AJ326:AQ326,{1,2,3,4,5}))</f>
        <v>0</v>
      </c>
      <c r="AS326" s="36">
        <f t="shared" ref="AS326:AS389" si="14">Q326+Z326+AI326+AR326</f>
        <v>0</v>
      </c>
    </row>
    <row r="327" spans="1:45" ht="20.399999999999999" hidden="1">
      <c r="A327" s="18">
        <f t="shared" si="11"/>
        <v>1</v>
      </c>
      <c r="B327" s="19" t="s">
        <v>49</v>
      </c>
      <c r="C327" s="20">
        <f>Popis!A325</f>
        <v>0</v>
      </c>
      <c r="D327" s="21">
        <f>Popis!B325</f>
        <v>0</v>
      </c>
      <c r="E327" s="22" t="str">
        <f t="shared" si="12"/>
        <v>u</v>
      </c>
      <c r="F327" s="23" t="str">
        <f>Popis!E325</f>
        <v>un</v>
      </c>
      <c r="G327" s="24" t="s">
        <v>50</v>
      </c>
      <c r="H327" s="25">
        <f t="shared" si="13"/>
        <v>1</v>
      </c>
      <c r="I327" s="26">
        <f>IFERROR(VLOOKUP(C327,kolo1!$C$6:$H$128,6,0),0)</f>
        <v>0</v>
      </c>
      <c r="J327" s="27">
        <f>IFERROR(VLOOKUP(C327,kolo2!$C$6:$H$200,6,0),0)</f>
        <v>0</v>
      </c>
      <c r="K327" s="27">
        <f>IFERROR(VLOOKUP(C327,kolo3!$C$6:$H$142,6,0),0)</f>
        <v>0</v>
      </c>
      <c r="L327" s="27">
        <f>IFERROR(VLOOKUP(C327,kolo4!$C$6:$H$147,6,0),0)</f>
        <v>0</v>
      </c>
      <c r="M327" s="27">
        <f>IFERROR(VLOOKUP(C327,kolo5!$C$6:$H$144,6,0),0)</f>
        <v>0</v>
      </c>
      <c r="N327" s="27">
        <f>IFERROR(VLOOKUP(C327,kolo6!$C$6:$H$141,6,0),0)</f>
        <v>0</v>
      </c>
      <c r="O327" s="27">
        <f>IFERROR(VLOOKUP(C327,kolo7!$C$6:$H$124,6,0),0)</f>
        <v>0</v>
      </c>
      <c r="P327" s="28">
        <f>IFERROR(VLOOKUP(C327,kolo8!$C$6:$H$132,6,0),0)</f>
        <v>0</v>
      </c>
      <c r="Q327" s="29">
        <f t="array" ref="Q327">SUM(LARGE(I327:P327,{1,2,3,4,5}))</f>
        <v>0</v>
      </c>
      <c r="R327" s="30">
        <f>IFERROR(VLOOKUP(C327,kolo9!$C$6:$H$137,6,0),0)</f>
        <v>0</v>
      </c>
      <c r="S327" s="27">
        <f>IFERROR(VLOOKUP(C327,kolo10!$C$6:$H$134,6,0),0)</f>
        <v>0</v>
      </c>
      <c r="T327" s="27">
        <f>IFERROR(VLOOKUP(C327,kolo11!$C$6:$H$137,6,0),0)</f>
        <v>0</v>
      </c>
      <c r="U327" s="31">
        <f>IFERROR(VLOOKUP(C327,kolo12!$C$6:$H$137,6,0),0)</f>
        <v>0</v>
      </c>
      <c r="V327" s="31">
        <f>IFERROR(VLOOKUP(C327,kolo13!$C$6:$H$140,6,0),0)</f>
        <v>0</v>
      </c>
      <c r="W327" s="31">
        <f>IFERROR(VLOOKUP(C327,kolo14!$C$6:$H$131,6,0),0)</f>
        <v>0</v>
      </c>
      <c r="X327" s="31">
        <f>IFERROR(VLOOKUP(C327,kolo15!$C$6:$H$144,6,0),0)</f>
        <v>0</v>
      </c>
      <c r="Y327" s="32">
        <f>IFERROR(VLOOKUP(C327,kolo16!$C$6:$H$131,6,0),0)</f>
        <v>0</v>
      </c>
      <c r="Z327" s="33">
        <f t="array" ref="Z327">SUM(LARGE(R327:Y327,{1,2,3,4,5}))</f>
        <v>0</v>
      </c>
      <c r="AA327" s="30">
        <f>IFERROR(VLOOKUP(C327,kolo17!$C$6:$H$200,6,0),0)</f>
        <v>0</v>
      </c>
      <c r="AB327" s="27">
        <f>IFERROR(VLOOKUP(C327,kolo18!$C$6:$H$131,6,0),0)</f>
        <v>0</v>
      </c>
      <c r="AC327" s="27">
        <f>IFERROR(VLOOKUP(C327,kolo19!$C$6:$H$132,6,0),0)</f>
        <v>0</v>
      </c>
      <c r="AD327" s="31">
        <f>IFERROR(VLOOKUP(C327,kolo20!$C$6:$H$200,6,0),0)</f>
        <v>0</v>
      </c>
      <c r="AE327" s="31">
        <f>IFERROR(VLOOKUP(C327,kolo21!$C$6:$H$200,6,0),0)</f>
        <v>0</v>
      </c>
      <c r="AF327" s="31">
        <f>IFERROR(VLOOKUP(C327,kolo22!$C$6:$H$200,6,0),0)</f>
        <v>0</v>
      </c>
      <c r="AG327" s="31">
        <f>IFERROR(VLOOKUP(C327,kolo23!$C$6:$H$200,6,0),0)</f>
        <v>0</v>
      </c>
      <c r="AH327" s="32">
        <f>IFERROR(VLOOKUP(C327,kolo24!$C$6:$H$200,6,0),0)</f>
        <v>0</v>
      </c>
      <c r="AI327" s="33">
        <f t="array" ref="AI327">SUM(LARGE(AA327:AH327,{1,2,3,4,5}))</f>
        <v>0</v>
      </c>
      <c r="AJ327" s="30">
        <f>IFERROR(VLOOKUP(C327,kolo25!$C$6:$H$200,6,0),0)</f>
        <v>0</v>
      </c>
      <c r="AK327" s="27">
        <f>IFERROR(VLOOKUP(C327,kolo26!$C$6:$H$200,6,0),0)</f>
        <v>0</v>
      </c>
      <c r="AL327" s="27">
        <f>IFERROR(VLOOKUP(C327,kolo27!$C$6:$H$200,6,0),0)</f>
        <v>0</v>
      </c>
      <c r="AM327" s="31">
        <f>IFERROR(VLOOKUP(C327,kolo28!$C$6:$H$200,6,0),0)</f>
        <v>0</v>
      </c>
      <c r="AN327" s="31">
        <f>IFERROR(VLOOKUP(C327,kolo29!$C$6:$H$200,6,0),0)</f>
        <v>0</v>
      </c>
      <c r="AO327" s="31">
        <f>IFERROR(VLOOKUP(C327,kolo30!$C$6:$H$200,6,0),0)</f>
        <v>0</v>
      </c>
      <c r="AP327" s="31">
        <f>IFERROR(VLOOKUP(C327,kolo31!$C$6:$H$200,6,0),0)</f>
        <v>0</v>
      </c>
      <c r="AQ327" s="34">
        <f>IFERROR(VLOOKUP(C327,kolo32!$C$6:$H$200,6,0),0)</f>
        <v>0</v>
      </c>
      <c r="AR327" s="35">
        <f t="array" ref="AR327">SUM(LARGE(AJ327:AQ327,{1,2,3,4,5}))</f>
        <v>0</v>
      </c>
      <c r="AS327" s="36">
        <f t="shared" si="14"/>
        <v>0</v>
      </c>
    </row>
    <row r="328" spans="1:45" ht="20.399999999999999" hidden="1">
      <c r="A328" s="18">
        <f t="shared" si="11"/>
        <v>1</v>
      </c>
      <c r="B328" s="19" t="s">
        <v>49</v>
      </c>
      <c r="C328" s="20">
        <f>Popis!A326</f>
        <v>0</v>
      </c>
      <c r="D328" s="21">
        <f>Popis!B326</f>
        <v>0</v>
      </c>
      <c r="E328" s="22" t="str">
        <f t="shared" si="12"/>
        <v>u</v>
      </c>
      <c r="F328" s="23" t="str">
        <f>Popis!E326</f>
        <v>un</v>
      </c>
      <c r="G328" s="24" t="s">
        <v>50</v>
      </c>
      <c r="H328" s="25">
        <f t="shared" si="13"/>
        <v>1</v>
      </c>
      <c r="I328" s="26">
        <f>IFERROR(VLOOKUP(C328,kolo1!$C$6:$H$128,6,0),0)</f>
        <v>0</v>
      </c>
      <c r="J328" s="27">
        <f>IFERROR(VLOOKUP(C328,kolo2!$C$6:$H$200,6,0),0)</f>
        <v>0</v>
      </c>
      <c r="K328" s="27">
        <f>IFERROR(VLOOKUP(C328,kolo3!$C$6:$H$142,6,0),0)</f>
        <v>0</v>
      </c>
      <c r="L328" s="27">
        <f>IFERROR(VLOOKUP(C328,kolo4!$C$6:$H$147,6,0),0)</f>
        <v>0</v>
      </c>
      <c r="M328" s="27">
        <f>IFERROR(VLOOKUP(C328,kolo5!$C$6:$H$144,6,0),0)</f>
        <v>0</v>
      </c>
      <c r="N328" s="27">
        <f>IFERROR(VLOOKUP(C328,kolo6!$C$6:$H$141,6,0),0)</f>
        <v>0</v>
      </c>
      <c r="O328" s="27">
        <f>IFERROR(VLOOKUP(C328,kolo7!$C$6:$H$124,6,0),0)</f>
        <v>0</v>
      </c>
      <c r="P328" s="28">
        <f>IFERROR(VLOOKUP(C328,kolo8!$C$6:$H$132,6,0),0)</f>
        <v>0</v>
      </c>
      <c r="Q328" s="29">
        <f t="array" ref="Q328">SUM(LARGE(I328:P328,{1,2,3,4,5}))</f>
        <v>0</v>
      </c>
      <c r="R328" s="30">
        <f>IFERROR(VLOOKUP(C328,kolo9!$C$6:$H$137,6,0),0)</f>
        <v>0</v>
      </c>
      <c r="S328" s="27">
        <f>IFERROR(VLOOKUP(C328,kolo10!$C$6:$H$134,6,0),0)</f>
        <v>0</v>
      </c>
      <c r="T328" s="27">
        <f>IFERROR(VLOOKUP(C328,kolo11!$C$6:$H$137,6,0),0)</f>
        <v>0</v>
      </c>
      <c r="U328" s="31">
        <f>IFERROR(VLOOKUP(C328,kolo12!$C$6:$H$137,6,0),0)</f>
        <v>0</v>
      </c>
      <c r="V328" s="31">
        <f>IFERROR(VLOOKUP(C328,kolo13!$C$6:$H$140,6,0),0)</f>
        <v>0</v>
      </c>
      <c r="W328" s="31">
        <f>IFERROR(VLOOKUP(C328,kolo14!$C$6:$H$131,6,0),0)</f>
        <v>0</v>
      </c>
      <c r="X328" s="31">
        <f>IFERROR(VLOOKUP(C328,kolo15!$C$6:$H$144,6,0),0)</f>
        <v>0</v>
      </c>
      <c r="Y328" s="32">
        <f>IFERROR(VLOOKUP(C328,kolo16!$C$6:$H$131,6,0),0)</f>
        <v>0</v>
      </c>
      <c r="Z328" s="33">
        <f t="array" ref="Z328">SUM(LARGE(R328:Y328,{1,2,3,4,5}))</f>
        <v>0</v>
      </c>
      <c r="AA328" s="30">
        <f>IFERROR(VLOOKUP(C328,kolo17!$C$6:$H$200,6,0),0)</f>
        <v>0</v>
      </c>
      <c r="AB328" s="27">
        <f>IFERROR(VLOOKUP(C328,kolo18!$C$6:$H$131,6,0),0)</f>
        <v>0</v>
      </c>
      <c r="AC328" s="27">
        <f>IFERROR(VLOOKUP(C328,kolo19!$C$6:$H$132,6,0),0)</f>
        <v>0</v>
      </c>
      <c r="AD328" s="31">
        <f>IFERROR(VLOOKUP(C328,kolo20!$C$6:$H$200,6,0),0)</f>
        <v>0</v>
      </c>
      <c r="AE328" s="31">
        <f>IFERROR(VLOOKUP(C328,kolo21!$C$6:$H$200,6,0),0)</f>
        <v>0</v>
      </c>
      <c r="AF328" s="31">
        <f>IFERROR(VLOOKUP(C328,kolo22!$C$6:$H$200,6,0),0)</f>
        <v>0</v>
      </c>
      <c r="AG328" s="31">
        <f>IFERROR(VLOOKUP(C328,kolo23!$C$6:$H$200,6,0),0)</f>
        <v>0</v>
      </c>
      <c r="AH328" s="32">
        <f>IFERROR(VLOOKUP(C328,kolo24!$C$6:$H$200,6,0),0)</f>
        <v>0</v>
      </c>
      <c r="AI328" s="33">
        <f t="array" ref="AI328">SUM(LARGE(AA328:AH328,{1,2,3,4,5}))</f>
        <v>0</v>
      </c>
      <c r="AJ328" s="30">
        <f>IFERROR(VLOOKUP(C328,kolo25!$C$6:$H$200,6,0),0)</f>
        <v>0</v>
      </c>
      <c r="AK328" s="27">
        <f>IFERROR(VLOOKUP(C328,kolo26!$C$6:$H$200,6,0),0)</f>
        <v>0</v>
      </c>
      <c r="AL328" s="27">
        <f>IFERROR(VLOOKUP(C328,kolo27!$C$6:$H$200,6,0),0)</f>
        <v>0</v>
      </c>
      <c r="AM328" s="31">
        <f>IFERROR(VLOOKUP(C328,kolo28!$C$6:$H$200,6,0),0)</f>
        <v>0</v>
      </c>
      <c r="AN328" s="31">
        <f>IFERROR(VLOOKUP(C328,kolo29!$C$6:$H$200,6,0),0)</f>
        <v>0</v>
      </c>
      <c r="AO328" s="31">
        <f>IFERROR(VLOOKUP(C328,kolo30!$C$6:$H$200,6,0),0)</f>
        <v>0</v>
      </c>
      <c r="AP328" s="31">
        <f>IFERROR(VLOOKUP(C328,kolo31!$C$6:$H$200,6,0),0)</f>
        <v>0</v>
      </c>
      <c r="AQ328" s="34">
        <f>IFERROR(VLOOKUP(C328,kolo32!$C$6:$H$200,6,0),0)</f>
        <v>0</v>
      </c>
      <c r="AR328" s="35">
        <f t="array" ref="AR328">SUM(LARGE(AJ328:AQ328,{1,2,3,4,5}))</f>
        <v>0</v>
      </c>
      <c r="AS328" s="36">
        <f t="shared" si="14"/>
        <v>0</v>
      </c>
    </row>
    <row r="329" spans="1:45" ht="20.399999999999999" hidden="1">
      <c r="A329" s="18">
        <f t="shared" si="11"/>
        <v>1</v>
      </c>
      <c r="B329" s="19" t="s">
        <v>49</v>
      </c>
      <c r="C329" s="20">
        <f>Popis!A327</f>
        <v>0</v>
      </c>
      <c r="D329" s="21">
        <f>Popis!B327</f>
        <v>0</v>
      </c>
      <c r="E329" s="22" t="str">
        <f t="shared" si="12"/>
        <v>u</v>
      </c>
      <c r="F329" s="23" t="str">
        <f>Popis!E327</f>
        <v>un</v>
      </c>
      <c r="G329" s="24" t="s">
        <v>50</v>
      </c>
      <c r="H329" s="25">
        <f t="shared" si="13"/>
        <v>1</v>
      </c>
      <c r="I329" s="26">
        <f>IFERROR(VLOOKUP(C329,kolo1!$C$6:$H$128,6,0),0)</f>
        <v>0</v>
      </c>
      <c r="J329" s="27">
        <f>IFERROR(VLOOKUP(C329,kolo2!$C$6:$H$200,6,0),0)</f>
        <v>0</v>
      </c>
      <c r="K329" s="27">
        <f>IFERROR(VLOOKUP(C329,kolo3!$C$6:$H$142,6,0),0)</f>
        <v>0</v>
      </c>
      <c r="L329" s="27">
        <f>IFERROR(VLOOKUP(C329,kolo4!$C$6:$H$147,6,0),0)</f>
        <v>0</v>
      </c>
      <c r="M329" s="27">
        <f>IFERROR(VLOOKUP(C329,kolo5!$C$6:$H$144,6,0),0)</f>
        <v>0</v>
      </c>
      <c r="N329" s="27">
        <f>IFERROR(VLOOKUP(C329,kolo6!$C$6:$H$141,6,0),0)</f>
        <v>0</v>
      </c>
      <c r="O329" s="27">
        <f>IFERROR(VLOOKUP(C329,kolo7!$C$6:$H$124,6,0),0)</f>
        <v>0</v>
      </c>
      <c r="P329" s="28">
        <f>IFERROR(VLOOKUP(C329,kolo8!$C$6:$H$132,6,0),0)</f>
        <v>0</v>
      </c>
      <c r="Q329" s="29">
        <f t="array" ref="Q329">SUM(LARGE(I329:P329,{1,2,3,4,5}))</f>
        <v>0</v>
      </c>
      <c r="R329" s="30">
        <f>IFERROR(VLOOKUP(C329,kolo9!$C$6:$H$137,6,0),0)</f>
        <v>0</v>
      </c>
      <c r="S329" s="27">
        <f>IFERROR(VLOOKUP(C329,kolo10!$C$6:$H$134,6,0),0)</f>
        <v>0</v>
      </c>
      <c r="T329" s="27">
        <f>IFERROR(VLOOKUP(C329,kolo11!$C$6:$H$137,6,0),0)</f>
        <v>0</v>
      </c>
      <c r="U329" s="31">
        <f>IFERROR(VLOOKUP(C329,kolo12!$C$6:$H$137,6,0),0)</f>
        <v>0</v>
      </c>
      <c r="V329" s="31">
        <f>IFERROR(VLOOKUP(C329,kolo13!$C$6:$H$140,6,0),0)</f>
        <v>0</v>
      </c>
      <c r="W329" s="31">
        <f>IFERROR(VLOOKUP(C329,kolo14!$C$6:$H$131,6,0),0)</f>
        <v>0</v>
      </c>
      <c r="X329" s="31">
        <f>IFERROR(VLOOKUP(C329,kolo15!$C$6:$H$144,6,0),0)</f>
        <v>0</v>
      </c>
      <c r="Y329" s="32">
        <f>IFERROR(VLOOKUP(C329,kolo16!$C$6:$H$131,6,0),0)</f>
        <v>0</v>
      </c>
      <c r="Z329" s="33">
        <f t="array" ref="Z329">SUM(LARGE(R329:Y329,{1,2,3,4,5}))</f>
        <v>0</v>
      </c>
      <c r="AA329" s="30">
        <f>IFERROR(VLOOKUP(C329,kolo17!$C$6:$H$200,6,0),0)</f>
        <v>0</v>
      </c>
      <c r="AB329" s="27">
        <f>IFERROR(VLOOKUP(C329,kolo18!$C$6:$H$131,6,0),0)</f>
        <v>0</v>
      </c>
      <c r="AC329" s="27">
        <f>IFERROR(VLOOKUP(C329,kolo19!$C$6:$H$132,6,0),0)</f>
        <v>0</v>
      </c>
      <c r="AD329" s="31">
        <f>IFERROR(VLOOKUP(C329,kolo20!$C$6:$H$200,6,0),0)</f>
        <v>0</v>
      </c>
      <c r="AE329" s="31">
        <f>IFERROR(VLOOKUP(C329,kolo21!$C$6:$H$200,6,0),0)</f>
        <v>0</v>
      </c>
      <c r="AF329" s="31">
        <f>IFERROR(VLOOKUP(C329,kolo22!$C$6:$H$200,6,0),0)</f>
        <v>0</v>
      </c>
      <c r="AG329" s="31">
        <f>IFERROR(VLOOKUP(C329,kolo23!$C$6:$H$200,6,0),0)</f>
        <v>0</v>
      </c>
      <c r="AH329" s="32">
        <f>IFERROR(VLOOKUP(C329,kolo24!$C$6:$H$200,6,0),0)</f>
        <v>0</v>
      </c>
      <c r="AI329" s="33">
        <f t="array" ref="AI329">SUM(LARGE(AA329:AH329,{1,2,3,4,5}))</f>
        <v>0</v>
      </c>
      <c r="AJ329" s="30">
        <f>IFERROR(VLOOKUP(C329,kolo25!$C$6:$H$200,6,0),0)</f>
        <v>0</v>
      </c>
      <c r="AK329" s="27">
        <f>IFERROR(VLOOKUP(C329,kolo26!$C$6:$H$200,6,0),0)</f>
        <v>0</v>
      </c>
      <c r="AL329" s="27">
        <f>IFERROR(VLOOKUP(C329,kolo27!$C$6:$H$200,6,0),0)</f>
        <v>0</v>
      </c>
      <c r="AM329" s="31">
        <f>IFERROR(VLOOKUP(C329,kolo28!$C$6:$H$200,6,0),0)</f>
        <v>0</v>
      </c>
      <c r="AN329" s="31">
        <f>IFERROR(VLOOKUP(C329,kolo29!$C$6:$H$200,6,0),0)</f>
        <v>0</v>
      </c>
      <c r="AO329" s="31">
        <f>IFERROR(VLOOKUP(C329,kolo30!$C$6:$H$200,6,0),0)</f>
        <v>0</v>
      </c>
      <c r="AP329" s="31">
        <f>IFERROR(VLOOKUP(C329,kolo31!$C$6:$H$200,6,0),0)</f>
        <v>0</v>
      </c>
      <c r="AQ329" s="34">
        <f>IFERROR(VLOOKUP(C329,kolo32!$C$6:$H$200,6,0),0)</f>
        <v>0</v>
      </c>
      <c r="AR329" s="35">
        <f t="array" ref="AR329">SUM(LARGE(AJ329:AQ329,{1,2,3,4,5}))</f>
        <v>0</v>
      </c>
      <c r="AS329" s="36">
        <f t="shared" si="14"/>
        <v>0</v>
      </c>
    </row>
    <row r="330" spans="1:45" ht="20.399999999999999" hidden="1">
      <c r="A330" s="18">
        <f t="shared" si="11"/>
        <v>1</v>
      </c>
      <c r="B330" s="19" t="s">
        <v>49</v>
      </c>
      <c r="C330" s="20">
        <f>Popis!A328</f>
        <v>0</v>
      </c>
      <c r="D330" s="21">
        <f>Popis!B328</f>
        <v>0</v>
      </c>
      <c r="E330" s="22" t="str">
        <f t="shared" si="12"/>
        <v>u</v>
      </c>
      <c r="F330" s="23" t="str">
        <f>Popis!E328</f>
        <v>un</v>
      </c>
      <c r="G330" s="24" t="s">
        <v>50</v>
      </c>
      <c r="H330" s="25">
        <f t="shared" si="13"/>
        <v>1</v>
      </c>
      <c r="I330" s="26">
        <f>IFERROR(VLOOKUP(C330,kolo1!$C$6:$H$128,6,0),0)</f>
        <v>0</v>
      </c>
      <c r="J330" s="27">
        <f>IFERROR(VLOOKUP(C330,kolo2!$C$6:$H$200,6,0),0)</f>
        <v>0</v>
      </c>
      <c r="K330" s="27">
        <f>IFERROR(VLOOKUP(C330,kolo3!$C$6:$H$142,6,0),0)</f>
        <v>0</v>
      </c>
      <c r="L330" s="27">
        <f>IFERROR(VLOOKUP(C330,kolo4!$C$6:$H$147,6,0),0)</f>
        <v>0</v>
      </c>
      <c r="M330" s="27">
        <f>IFERROR(VLOOKUP(C330,kolo5!$C$6:$H$144,6,0),0)</f>
        <v>0</v>
      </c>
      <c r="N330" s="27">
        <f>IFERROR(VLOOKUP(C330,kolo6!$C$6:$H$141,6,0),0)</f>
        <v>0</v>
      </c>
      <c r="O330" s="27">
        <f>IFERROR(VLOOKUP(C330,kolo7!$C$6:$H$124,6,0),0)</f>
        <v>0</v>
      </c>
      <c r="P330" s="28">
        <f>IFERROR(VLOOKUP(C330,kolo8!$C$6:$H$132,6,0),0)</f>
        <v>0</v>
      </c>
      <c r="Q330" s="29">
        <f t="array" ref="Q330">SUM(LARGE(I330:P330,{1,2,3,4,5}))</f>
        <v>0</v>
      </c>
      <c r="R330" s="30">
        <f>IFERROR(VLOOKUP(C330,kolo9!$C$6:$H$137,6,0),0)</f>
        <v>0</v>
      </c>
      <c r="S330" s="27">
        <f>IFERROR(VLOOKUP(C330,kolo10!$C$6:$H$134,6,0),0)</f>
        <v>0</v>
      </c>
      <c r="T330" s="27">
        <f>IFERROR(VLOOKUP(C330,kolo11!$C$6:$H$137,6,0),0)</f>
        <v>0</v>
      </c>
      <c r="U330" s="31">
        <f>IFERROR(VLOOKUP(C330,kolo12!$C$6:$H$137,6,0),0)</f>
        <v>0</v>
      </c>
      <c r="V330" s="31">
        <f>IFERROR(VLOOKUP(C330,kolo13!$C$6:$H$140,6,0),0)</f>
        <v>0</v>
      </c>
      <c r="W330" s="31">
        <f>IFERROR(VLOOKUP(C330,kolo14!$C$6:$H$131,6,0),0)</f>
        <v>0</v>
      </c>
      <c r="X330" s="31">
        <f>IFERROR(VLOOKUP(C330,kolo15!$C$6:$H$144,6,0),0)</f>
        <v>0</v>
      </c>
      <c r="Y330" s="32">
        <f>IFERROR(VLOOKUP(C330,kolo16!$C$6:$H$131,6,0),0)</f>
        <v>0</v>
      </c>
      <c r="Z330" s="33">
        <f t="array" ref="Z330">SUM(LARGE(R330:Y330,{1,2,3,4,5}))</f>
        <v>0</v>
      </c>
      <c r="AA330" s="30">
        <f>IFERROR(VLOOKUP(C330,kolo17!$C$6:$H$200,6,0),0)</f>
        <v>0</v>
      </c>
      <c r="AB330" s="27">
        <f>IFERROR(VLOOKUP(C330,kolo18!$C$6:$H$131,6,0),0)</f>
        <v>0</v>
      </c>
      <c r="AC330" s="27">
        <f>IFERROR(VLOOKUP(C330,kolo19!$C$6:$H$132,6,0),0)</f>
        <v>0</v>
      </c>
      <c r="AD330" s="31">
        <f>IFERROR(VLOOKUP(C330,kolo20!$C$6:$H$200,6,0),0)</f>
        <v>0</v>
      </c>
      <c r="AE330" s="31">
        <f>IFERROR(VLOOKUP(C330,kolo21!$C$6:$H$200,6,0),0)</f>
        <v>0</v>
      </c>
      <c r="AF330" s="31">
        <f>IFERROR(VLOOKUP(C330,kolo22!$C$6:$H$200,6,0),0)</f>
        <v>0</v>
      </c>
      <c r="AG330" s="31">
        <f>IFERROR(VLOOKUP(C330,kolo23!$C$6:$H$200,6,0),0)</f>
        <v>0</v>
      </c>
      <c r="AH330" s="32">
        <f>IFERROR(VLOOKUP(C330,kolo24!$C$6:$H$200,6,0),0)</f>
        <v>0</v>
      </c>
      <c r="AI330" s="33">
        <f t="array" ref="AI330">SUM(LARGE(AA330:AH330,{1,2,3,4,5}))</f>
        <v>0</v>
      </c>
      <c r="AJ330" s="30">
        <f>IFERROR(VLOOKUP(C330,kolo25!$C$6:$H$200,6,0),0)</f>
        <v>0</v>
      </c>
      <c r="AK330" s="27">
        <f>IFERROR(VLOOKUP(C330,kolo26!$C$6:$H$200,6,0),0)</f>
        <v>0</v>
      </c>
      <c r="AL330" s="27">
        <f>IFERROR(VLOOKUP(C330,kolo27!$C$6:$H$200,6,0),0)</f>
        <v>0</v>
      </c>
      <c r="AM330" s="31">
        <f>IFERROR(VLOOKUP(C330,kolo28!$C$6:$H$200,6,0),0)</f>
        <v>0</v>
      </c>
      <c r="AN330" s="31">
        <f>IFERROR(VLOOKUP(C330,kolo29!$C$6:$H$200,6,0),0)</f>
        <v>0</v>
      </c>
      <c r="AO330" s="31">
        <f>IFERROR(VLOOKUP(C330,kolo30!$C$6:$H$200,6,0),0)</f>
        <v>0</v>
      </c>
      <c r="AP330" s="31">
        <f>IFERROR(VLOOKUP(C330,kolo31!$C$6:$H$200,6,0),0)</f>
        <v>0</v>
      </c>
      <c r="AQ330" s="34">
        <f>IFERROR(VLOOKUP(C330,kolo32!$C$6:$H$200,6,0),0)</f>
        <v>0</v>
      </c>
      <c r="AR330" s="35">
        <f t="array" ref="AR330">SUM(LARGE(AJ330:AQ330,{1,2,3,4,5}))</f>
        <v>0</v>
      </c>
      <c r="AS330" s="36">
        <f t="shared" si="14"/>
        <v>0</v>
      </c>
    </row>
    <row r="331" spans="1:45" ht="20.399999999999999" hidden="1">
      <c r="A331" s="18">
        <f t="shared" si="11"/>
        <v>1</v>
      </c>
      <c r="B331" s="19" t="s">
        <v>49</v>
      </c>
      <c r="C331" s="20">
        <f>Popis!A329</f>
        <v>0</v>
      </c>
      <c r="D331" s="21">
        <f>Popis!B329</f>
        <v>0</v>
      </c>
      <c r="E331" s="22" t="str">
        <f t="shared" si="12"/>
        <v>u</v>
      </c>
      <c r="F331" s="23" t="str">
        <f>Popis!E329</f>
        <v>un</v>
      </c>
      <c r="G331" s="24" t="s">
        <v>50</v>
      </c>
      <c r="H331" s="25">
        <f t="shared" si="13"/>
        <v>1</v>
      </c>
      <c r="I331" s="26">
        <f>IFERROR(VLOOKUP(C331,kolo1!$C$6:$H$128,6,0),0)</f>
        <v>0</v>
      </c>
      <c r="J331" s="27">
        <f>IFERROR(VLOOKUP(C331,kolo2!$C$6:$H$200,6,0),0)</f>
        <v>0</v>
      </c>
      <c r="K331" s="27">
        <f>IFERROR(VLOOKUP(C331,kolo3!$C$6:$H$142,6,0),0)</f>
        <v>0</v>
      </c>
      <c r="L331" s="27">
        <f>IFERROR(VLOOKUP(C331,kolo4!$C$6:$H$147,6,0),0)</f>
        <v>0</v>
      </c>
      <c r="M331" s="27">
        <f>IFERROR(VLOOKUP(C331,kolo5!$C$6:$H$144,6,0),0)</f>
        <v>0</v>
      </c>
      <c r="N331" s="27">
        <f>IFERROR(VLOOKUP(C331,kolo6!$C$6:$H$141,6,0),0)</f>
        <v>0</v>
      </c>
      <c r="O331" s="27">
        <f>IFERROR(VLOOKUP(C331,kolo7!$C$6:$H$124,6,0),0)</f>
        <v>0</v>
      </c>
      <c r="P331" s="28">
        <f>IFERROR(VLOOKUP(C331,kolo8!$C$6:$H$132,6,0),0)</f>
        <v>0</v>
      </c>
      <c r="Q331" s="29">
        <f t="array" ref="Q331">SUM(LARGE(I331:P331,{1,2,3,4,5}))</f>
        <v>0</v>
      </c>
      <c r="R331" s="30">
        <f>IFERROR(VLOOKUP(C331,kolo9!$C$6:$H$137,6,0),0)</f>
        <v>0</v>
      </c>
      <c r="S331" s="27">
        <f>IFERROR(VLOOKUP(C331,kolo10!$C$6:$H$134,6,0),0)</f>
        <v>0</v>
      </c>
      <c r="T331" s="27">
        <f>IFERROR(VLOOKUP(C331,kolo11!$C$6:$H$137,6,0),0)</f>
        <v>0</v>
      </c>
      <c r="U331" s="31">
        <f>IFERROR(VLOOKUP(C331,kolo12!$C$6:$H$137,6,0),0)</f>
        <v>0</v>
      </c>
      <c r="V331" s="31">
        <f>IFERROR(VLOOKUP(C331,kolo13!$C$6:$H$140,6,0),0)</f>
        <v>0</v>
      </c>
      <c r="W331" s="31">
        <f>IFERROR(VLOOKUP(C331,kolo14!$C$6:$H$131,6,0),0)</f>
        <v>0</v>
      </c>
      <c r="X331" s="31">
        <f>IFERROR(VLOOKUP(C331,kolo15!$C$6:$H$144,6,0),0)</f>
        <v>0</v>
      </c>
      <c r="Y331" s="32">
        <f>IFERROR(VLOOKUP(C331,kolo16!$C$6:$H$131,6,0),0)</f>
        <v>0</v>
      </c>
      <c r="Z331" s="33">
        <f t="array" ref="Z331">SUM(LARGE(R331:Y331,{1,2,3,4,5}))</f>
        <v>0</v>
      </c>
      <c r="AA331" s="30">
        <f>IFERROR(VLOOKUP(C331,kolo17!$C$6:$H$200,6,0),0)</f>
        <v>0</v>
      </c>
      <c r="AB331" s="27">
        <f>IFERROR(VLOOKUP(C331,kolo18!$C$6:$H$131,6,0),0)</f>
        <v>0</v>
      </c>
      <c r="AC331" s="27">
        <f>IFERROR(VLOOKUP(C331,kolo19!$C$6:$H$132,6,0),0)</f>
        <v>0</v>
      </c>
      <c r="AD331" s="31">
        <f>IFERROR(VLOOKUP(C331,kolo20!$C$6:$H$200,6,0),0)</f>
        <v>0</v>
      </c>
      <c r="AE331" s="31">
        <f>IFERROR(VLOOKUP(C331,kolo21!$C$6:$H$200,6,0),0)</f>
        <v>0</v>
      </c>
      <c r="AF331" s="31">
        <f>IFERROR(VLOOKUP(C331,kolo22!$C$6:$H$200,6,0),0)</f>
        <v>0</v>
      </c>
      <c r="AG331" s="31">
        <f>IFERROR(VLOOKUP(C331,kolo23!$C$6:$H$200,6,0),0)</f>
        <v>0</v>
      </c>
      <c r="AH331" s="32">
        <f>IFERROR(VLOOKUP(C331,kolo24!$C$6:$H$200,6,0),0)</f>
        <v>0</v>
      </c>
      <c r="AI331" s="33">
        <f t="array" ref="AI331">SUM(LARGE(AA331:AH331,{1,2,3,4,5}))</f>
        <v>0</v>
      </c>
      <c r="AJ331" s="30">
        <f>IFERROR(VLOOKUP(C331,kolo25!$C$6:$H$200,6,0),0)</f>
        <v>0</v>
      </c>
      <c r="AK331" s="27">
        <f>IFERROR(VLOOKUP(C331,kolo26!$C$6:$H$200,6,0),0)</f>
        <v>0</v>
      </c>
      <c r="AL331" s="27">
        <f>IFERROR(VLOOKUP(C331,kolo27!$C$6:$H$200,6,0),0)</f>
        <v>0</v>
      </c>
      <c r="AM331" s="31">
        <f>IFERROR(VLOOKUP(C331,kolo28!$C$6:$H$200,6,0),0)</f>
        <v>0</v>
      </c>
      <c r="AN331" s="31">
        <f>IFERROR(VLOOKUP(C331,kolo29!$C$6:$H$200,6,0),0)</f>
        <v>0</v>
      </c>
      <c r="AO331" s="31">
        <f>IFERROR(VLOOKUP(C331,kolo30!$C$6:$H$200,6,0),0)</f>
        <v>0</v>
      </c>
      <c r="AP331" s="31">
        <f>IFERROR(VLOOKUP(C331,kolo31!$C$6:$H$200,6,0),0)</f>
        <v>0</v>
      </c>
      <c r="AQ331" s="34">
        <f>IFERROR(VLOOKUP(C331,kolo32!$C$6:$H$200,6,0),0)</f>
        <v>0</v>
      </c>
      <c r="AR331" s="35">
        <f t="array" ref="AR331">SUM(LARGE(AJ331:AQ331,{1,2,3,4,5}))</f>
        <v>0</v>
      </c>
      <c r="AS331" s="36">
        <f t="shared" si="14"/>
        <v>0</v>
      </c>
    </row>
    <row r="332" spans="1:45" ht="20.399999999999999" hidden="1">
      <c r="A332" s="18">
        <f t="shared" si="11"/>
        <v>1</v>
      </c>
      <c r="B332" s="19" t="s">
        <v>49</v>
      </c>
      <c r="C332" s="20">
        <f>Popis!A330</f>
        <v>0</v>
      </c>
      <c r="D332" s="21">
        <f>Popis!B330</f>
        <v>0</v>
      </c>
      <c r="E332" s="22" t="str">
        <f t="shared" si="12"/>
        <v>u</v>
      </c>
      <c r="F332" s="23" t="str">
        <f>Popis!E330</f>
        <v>un</v>
      </c>
      <c r="G332" s="24" t="s">
        <v>50</v>
      </c>
      <c r="H332" s="25">
        <f t="shared" si="13"/>
        <v>1</v>
      </c>
      <c r="I332" s="26">
        <f>IFERROR(VLOOKUP(C332,kolo1!$C$6:$H$128,6,0),0)</f>
        <v>0</v>
      </c>
      <c r="J332" s="27">
        <f>IFERROR(VLOOKUP(C332,kolo2!$C$6:$H$200,6,0),0)</f>
        <v>0</v>
      </c>
      <c r="K332" s="27">
        <f>IFERROR(VLOOKUP(C332,kolo3!$C$6:$H$142,6,0),0)</f>
        <v>0</v>
      </c>
      <c r="L332" s="27">
        <f>IFERROR(VLOOKUP(C332,kolo4!$C$6:$H$147,6,0),0)</f>
        <v>0</v>
      </c>
      <c r="M332" s="27">
        <f>IFERROR(VLOOKUP(C332,kolo5!$C$6:$H$144,6,0),0)</f>
        <v>0</v>
      </c>
      <c r="N332" s="27">
        <f>IFERROR(VLOOKUP(C332,kolo6!$C$6:$H$141,6,0),0)</f>
        <v>0</v>
      </c>
      <c r="O332" s="27">
        <f>IFERROR(VLOOKUP(C332,kolo7!$C$6:$H$124,6,0),0)</f>
        <v>0</v>
      </c>
      <c r="P332" s="28">
        <f>IFERROR(VLOOKUP(C332,kolo8!$C$6:$H$132,6,0),0)</f>
        <v>0</v>
      </c>
      <c r="Q332" s="29">
        <f t="array" ref="Q332">SUM(LARGE(I332:P332,{1,2,3,4,5}))</f>
        <v>0</v>
      </c>
      <c r="R332" s="30">
        <f>IFERROR(VLOOKUP(C332,kolo9!$C$6:$H$137,6,0),0)</f>
        <v>0</v>
      </c>
      <c r="S332" s="27">
        <f>IFERROR(VLOOKUP(C332,kolo10!$C$6:$H$134,6,0),0)</f>
        <v>0</v>
      </c>
      <c r="T332" s="27">
        <f>IFERROR(VLOOKUP(C332,kolo11!$C$6:$H$137,6,0),0)</f>
        <v>0</v>
      </c>
      <c r="U332" s="31">
        <f>IFERROR(VLOOKUP(C332,kolo12!$C$6:$H$137,6,0),0)</f>
        <v>0</v>
      </c>
      <c r="V332" s="31">
        <f>IFERROR(VLOOKUP(C332,kolo13!$C$6:$H$140,6,0),0)</f>
        <v>0</v>
      </c>
      <c r="W332" s="31">
        <f>IFERROR(VLOOKUP(C332,kolo14!$C$6:$H$131,6,0),0)</f>
        <v>0</v>
      </c>
      <c r="X332" s="31">
        <f>IFERROR(VLOOKUP(C332,kolo15!$C$6:$H$144,6,0),0)</f>
        <v>0</v>
      </c>
      <c r="Y332" s="32">
        <f>IFERROR(VLOOKUP(C332,kolo16!$C$6:$H$131,6,0),0)</f>
        <v>0</v>
      </c>
      <c r="Z332" s="33">
        <f t="array" ref="Z332">SUM(LARGE(R332:Y332,{1,2,3,4,5}))</f>
        <v>0</v>
      </c>
      <c r="AA332" s="30">
        <f>IFERROR(VLOOKUP(C332,kolo17!$C$6:$H$200,6,0),0)</f>
        <v>0</v>
      </c>
      <c r="AB332" s="27">
        <f>IFERROR(VLOOKUP(C332,kolo18!$C$6:$H$131,6,0),0)</f>
        <v>0</v>
      </c>
      <c r="AC332" s="27">
        <f>IFERROR(VLOOKUP(C332,kolo19!$C$6:$H$132,6,0),0)</f>
        <v>0</v>
      </c>
      <c r="AD332" s="31">
        <f>IFERROR(VLOOKUP(C332,kolo20!$C$6:$H$200,6,0),0)</f>
        <v>0</v>
      </c>
      <c r="AE332" s="31">
        <f>IFERROR(VLOOKUP(C332,kolo21!$C$6:$H$200,6,0),0)</f>
        <v>0</v>
      </c>
      <c r="AF332" s="31">
        <f>IFERROR(VLOOKUP(C332,kolo22!$C$6:$H$200,6,0),0)</f>
        <v>0</v>
      </c>
      <c r="AG332" s="31">
        <f>IFERROR(VLOOKUP(C332,kolo23!$C$6:$H$200,6,0),0)</f>
        <v>0</v>
      </c>
      <c r="AH332" s="32">
        <f>IFERROR(VLOOKUP(C332,kolo24!$C$6:$H$200,6,0),0)</f>
        <v>0</v>
      </c>
      <c r="AI332" s="33">
        <f t="array" ref="AI332">SUM(LARGE(AA332:AH332,{1,2,3,4,5}))</f>
        <v>0</v>
      </c>
      <c r="AJ332" s="30">
        <f>IFERROR(VLOOKUP(C332,kolo25!$C$6:$H$200,6,0),0)</f>
        <v>0</v>
      </c>
      <c r="AK332" s="27">
        <f>IFERROR(VLOOKUP(C332,kolo26!$C$6:$H$200,6,0),0)</f>
        <v>0</v>
      </c>
      <c r="AL332" s="27">
        <f>IFERROR(VLOOKUP(C332,kolo27!$C$6:$H$200,6,0),0)</f>
        <v>0</v>
      </c>
      <c r="AM332" s="31">
        <f>IFERROR(VLOOKUP(C332,kolo28!$C$6:$H$200,6,0),0)</f>
        <v>0</v>
      </c>
      <c r="AN332" s="31">
        <f>IFERROR(VLOOKUP(C332,kolo29!$C$6:$H$200,6,0),0)</f>
        <v>0</v>
      </c>
      <c r="AO332" s="31">
        <f>IFERROR(VLOOKUP(C332,kolo30!$C$6:$H$200,6,0),0)</f>
        <v>0</v>
      </c>
      <c r="AP332" s="31">
        <f>IFERROR(VLOOKUP(C332,kolo31!$C$6:$H$200,6,0),0)</f>
        <v>0</v>
      </c>
      <c r="AQ332" s="34">
        <f>IFERROR(VLOOKUP(C332,kolo32!$C$6:$H$200,6,0),0)</f>
        <v>0</v>
      </c>
      <c r="AR332" s="35">
        <f t="array" ref="AR332">SUM(LARGE(AJ332:AQ332,{1,2,3,4,5}))</f>
        <v>0</v>
      </c>
      <c r="AS332" s="36">
        <f t="shared" si="14"/>
        <v>0</v>
      </c>
    </row>
    <row r="333" spans="1:45" ht="20.399999999999999" hidden="1">
      <c r="A333" s="18">
        <f t="shared" si="11"/>
        <v>1</v>
      </c>
      <c r="B333" s="19" t="s">
        <v>49</v>
      </c>
      <c r="C333" s="20">
        <f>Popis!A331</f>
        <v>0</v>
      </c>
      <c r="D333" s="21">
        <f>Popis!B331</f>
        <v>0</v>
      </c>
      <c r="E333" s="22" t="str">
        <f t="shared" si="12"/>
        <v>u</v>
      </c>
      <c r="F333" s="23" t="str">
        <f>Popis!E331</f>
        <v>un</v>
      </c>
      <c r="G333" s="24" t="s">
        <v>50</v>
      </c>
      <c r="H333" s="25">
        <f t="shared" si="13"/>
        <v>1</v>
      </c>
      <c r="I333" s="26">
        <f>IFERROR(VLOOKUP(C333,kolo1!$C$6:$H$128,6,0),0)</f>
        <v>0</v>
      </c>
      <c r="J333" s="27">
        <f>IFERROR(VLOOKUP(C333,kolo2!$C$6:$H$200,6,0),0)</f>
        <v>0</v>
      </c>
      <c r="K333" s="27">
        <f>IFERROR(VLOOKUP(C333,kolo3!$C$6:$H$142,6,0),0)</f>
        <v>0</v>
      </c>
      <c r="L333" s="27">
        <f>IFERROR(VLOOKUP(C333,kolo4!$C$6:$H$147,6,0),0)</f>
        <v>0</v>
      </c>
      <c r="M333" s="27">
        <f>IFERROR(VLOOKUP(C333,kolo5!$C$6:$H$144,6,0),0)</f>
        <v>0</v>
      </c>
      <c r="N333" s="27">
        <f>IFERROR(VLOOKUP(C333,kolo6!$C$6:$H$141,6,0),0)</f>
        <v>0</v>
      </c>
      <c r="O333" s="27">
        <f>IFERROR(VLOOKUP(C333,kolo7!$C$6:$H$124,6,0),0)</f>
        <v>0</v>
      </c>
      <c r="P333" s="28">
        <f>IFERROR(VLOOKUP(C333,kolo8!$C$6:$H$132,6,0),0)</f>
        <v>0</v>
      </c>
      <c r="Q333" s="29">
        <f t="array" ref="Q333">SUM(LARGE(I333:P333,{1,2,3,4,5}))</f>
        <v>0</v>
      </c>
      <c r="R333" s="30">
        <f>IFERROR(VLOOKUP(C333,kolo9!$C$6:$H$137,6,0),0)</f>
        <v>0</v>
      </c>
      <c r="S333" s="27">
        <f>IFERROR(VLOOKUP(C333,kolo10!$C$6:$H$134,6,0),0)</f>
        <v>0</v>
      </c>
      <c r="T333" s="27">
        <f>IFERROR(VLOOKUP(C333,kolo11!$C$6:$H$137,6,0),0)</f>
        <v>0</v>
      </c>
      <c r="U333" s="31">
        <f>IFERROR(VLOOKUP(C333,kolo12!$C$6:$H$137,6,0),0)</f>
        <v>0</v>
      </c>
      <c r="V333" s="31">
        <f>IFERROR(VLOOKUP(C333,kolo13!$C$6:$H$140,6,0),0)</f>
        <v>0</v>
      </c>
      <c r="W333" s="31">
        <f>IFERROR(VLOOKUP(C333,kolo14!$C$6:$H$131,6,0),0)</f>
        <v>0</v>
      </c>
      <c r="X333" s="31">
        <f>IFERROR(VLOOKUP(C333,kolo15!$C$6:$H$144,6,0),0)</f>
        <v>0</v>
      </c>
      <c r="Y333" s="32">
        <f>IFERROR(VLOOKUP(C333,kolo16!$C$6:$H$131,6,0),0)</f>
        <v>0</v>
      </c>
      <c r="Z333" s="33">
        <f t="array" ref="Z333">SUM(LARGE(R333:Y333,{1,2,3,4,5}))</f>
        <v>0</v>
      </c>
      <c r="AA333" s="30">
        <f>IFERROR(VLOOKUP(C333,kolo17!$C$6:$H$200,6,0),0)</f>
        <v>0</v>
      </c>
      <c r="AB333" s="27">
        <f>IFERROR(VLOOKUP(C333,kolo18!$C$6:$H$131,6,0),0)</f>
        <v>0</v>
      </c>
      <c r="AC333" s="27">
        <f>IFERROR(VLOOKUP(C333,kolo19!$C$6:$H$132,6,0),0)</f>
        <v>0</v>
      </c>
      <c r="AD333" s="31">
        <f>IFERROR(VLOOKUP(C333,kolo20!$C$6:$H$200,6,0),0)</f>
        <v>0</v>
      </c>
      <c r="AE333" s="31">
        <f>IFERROR(VLOOKUP(C333,kolo21!$C$6:$H$200,6,0),0)</f>
        <v>0</v>
      </c>
      <c r="AF333" s="31">
        <f>IFERROR(VLOOKUP(C333,kolo22!$C$6:$H$200,6,0),0)</f>
        <v>0</v>
      </c>
      <c r="AG333" s="31">
        <f>IFERROR(VLOOKUP(C333,kolo23!$C$6:$H$200,6,0),0)</f>
        <v>0</v>
      </c>
      <c r="AH333" s="32">
        <f>IFERROR(VLOOKUP(C333,kolo24!$C$6:$H$200,6,0),0)</f>
        <v>0</v>
      </c>
      <c r="AI333" s="33">
        <f t="array" ref="AI333">SUM(LARGE(AA333:AH333,{1,2,3,4,5}))</f>
        <v>0</v>
      </c>
      <c r="AJ333" s="30">
        <f>IFERROR(VLOOKUP(C333,kolo25!$C$6:$H$200,6,0),0)</f>
        <v>0</v>
      </c>
      <c r="AK333" s="27">
        <f>IFERROR(VLOOKUP(C333,kolo26!$C$6:$H$200,6,0),0)</f>
        <v>0</v>
      </c>
      <c r="AL333" s="27">
        <f>IFERROR(VLOOKUP(C333,kolo27!$C$6:$H$200,6,0),0)</f>
        <v>0</v>
      </c>
      <c r="AM333" s="31">
        <f>IFERROR(VLOOKUP(C333,kolo28!$C$6:$H$200,6,0),0)</f>
        <v>0</v>
      </c>
      <c r="AN333" s="31">
        <f>IFERROR(VLOOKUP(C333,kolo29!$C$6:$H$200,6,0),0)</f>
        <v>0</v>
      </c>
      <c r="AO333" s="31">
        <f>IFERROR(VLOOKUP(C333,kolo30!$C$6:$H$200,6,0),0)</f>
        <v>0</v>
      </c>
      <c r="AP333" s="31">
        <f>IFERROR(VLOOKUP(C333,kolo31!$C$6:$H$200,6,0),0)</f>
        <v>0</v>
      </c>
      <c r="AQ333" s="34">
        <f>IFERROR(VLOOKUP(C333,kolo32!$C$6:$H$200,6,0),0)</f>
        <v>0</v>
      </c>
      <c r="AR333" s="35">
        <f t="array" ref="AR333">SUM(LARGE(AJ333:AQ333,{1,2,3,4,5}))</f>
        <v>0</v>
      </c>
      <c r="AS333" s="36">
        <f t="shared" si="14"/>
        <v>0</v>
      </c>
    </row>
    <row r="334" spans="1:45" ht="20.399999999999999" hidden="1">
      <c r="A334" s="18">
        <f t="shared" si="11"/>
        <v>1</v>
      </c>
      <c r="B334" s="19" t="s">
        <v>49</v>
      </c>
      <c r="C334" s="20">
        <f>Popis!A332</f>
        <v>0</v>
      </c>
      <c r="D334" s="21">
        <f>Popis!B332</f>
        <v>0</v>
      </c>
      <c r="E334" s="22" t="str">
        <f t="shared" si="12"/>
        <v>u</v>
      </c>
      <c r="F334" s="23" t="str">
        <f>Popis!E332</f>
        <v>un</v>
      </c>
      <c r="G334" s="24" t="s">
        <v>50</v>
      </c>
      <c r="H334" s="25">
        <f t="shared" si="13"/>
        <v>1</v>
      </c>
      <c r="I334" s="26">
        <f>IFERROR(VLOOKUP(C334,kolo1!$C$6:$H$128,6,0),0)</f>
        <v>0</v>
      </c>
      <c r="J334" s="27">
        <f>IFERROR(VLOOKUP(C334,kolo2!$C$6:$H$200,6,0),0)</f>
        <v>0</v>
      </c>
      <c r="K334" s="27">
        <f>IFERROR(VLOOKUP(C334,kolo3!$C$6:$H$142,6,0),0)</f>
        <v>0</v>
      </c>
      <c r="L334" s="27">
        <f>IFERROR(VLOOKUP(C334,kolo4!$C$6:$H$147,6,0),0)</f>
        <v>0</v>
      </c>
      <c r="M334" s="27">
        <f>IFERROR(VLOOKUP(C334,kolo5!$C$6:$H$144,6,0),0)</f>
        <v>0</v>
      </c>
      <c r="N334" s="27">
        <f>IFERROR(VLOOKUP(C334,kolo6!$C$6:$H$141,6,0),0)</f>
        <v>0</v>
      </c>
      <c r="O334" s="27">
        <f>IFERROR(VLOOKUP(C334,kolo7!$C$6:$H$124,6,0),0)</f>
        <v>0</v>
      </c>
      <c r="P334" s="28">
        <f>IFERROR(VLOOKUP(C334,kolo8!$C$6:$H$132,6,0),0)</f>
        <v>0</v>
      </c>
      <c r="Q334" s="29">
        <f t="array" ref="Q334">SUM(LARGE(I334:P334,{1,2,3,4,5}))</f>
        <v>0</v>
      </c>
      <c r="R334" s="30">
        <f>IFERROR(VLOOKUP(C334,kolo9!$C$6:$H$137,6,0),0)</f>
        <v>0</v>
      </c>
      <c r="S334" s="27">
        <f>IFERROR(VLOOKUP(C334,kolo10!$C$6:$H$134,6,0),0)</f>
        <v>0</v>
      </c>
      <c r="T334" s="27">
        <f>IFERROR(VLOOKUP(C334,kolo11!$C$6:$H$137,6,0),0)</f>
        <v>0</v>
      </c>
      <c r="U334" s="31">
        <f>IFERROR(VLOOKUP(C334,kolo12!$C$6:$H$137,6,0),0)</f>
        <v>0</v>
      </c>
      <c r="V334" s="31">
        <f>IFERROR(VLOOKUP(C334,kolo13!$C$6:$H$140,6,0),0)</f>
        <v>0</v>
      </c>
      <c r="W334" s="31">
        <f>IFERROR(VLOOKUP(C334,kolo14!$C$6:$H$131,6,0),0)</f>
        <v>0</v>
      </c>
      <c r="X334" s="31">
        <f>IFERROR(VLOOKUP(C334,kolo15!$C$6:$H$144,6,0),0)</f>
        <v>0</v>
      </c>
      <c r="Y334" s="32">
        <f>IFERROR(VLOOKUP(C334,kolo16!$C$6:$H$131,6,0),0)</f>
        <v>0</v>
      </c>
      <c r="Z334" s="33">
        <f t="array" ref="Z334">SUM(LARGE(R334:Y334,{1,2,3,4,5}))</f>
        <v>0</v>
      </c>
      <c r="AA334" s="30">
        <f>IFERROR(VLOOKUP(C334,kolo17!$C$6:$H$200,6,0),0)</f>
        <v>0</v>
      </c>
      <c r="AB334" s="27">
        <f>IFERROR(VLOOKUP(C334,kolo18!$C$6:$H$131,6,0),0)</f>
        <v>0</v>
      </c>
      <c r="AC334" s="27">
        <f>IFERROR(VLOOKUP(C334,kolo19!$C$6:$H$132,6,0),0)</f>
        <v>0</v>
      </c>
      <c r="AD334" s="31">
        <f>IFERROR(VLOOKUP(C334,kolo20!$C$6:$H$200,6,0),0)</f>
        <v>0</v>
      </c>
      <c r="AE334" s="31">
        <f>IFERROR(VLOOKUP(C334,kolo21!$C$6:$H$200,6,0),0)</f>
        <v>0</v>
      </c>
      <c r="AF334" s="31">
        <f>IFERROR(VLOOKUP(C334,kolo22!$C$6:$H$200,6,0),0)</f>
        <v>0</v>
      </c>
      <c r="AG334" s="31">
        <f>IFERROR(VLOOKUP(C334,kolo23!$C$6:$H$200,6,0),0)</f>
        <v>0</v>
      </c>
      <c r="AH334" s="32">
        <f>IFERROR(VLOOKUP(C334,kolo24!$C$6:$H$200,6,0),0)</f>
        <v>0</v>
      </c>
      <c r="AI334" s="33">
        <f t="array" ref="AI334">SUM(LARGE(AA334:AH334,{1,2,3,4,5}))</f>
        <v>0</v>
      </c>
      <c r="AJ334" s="30">
        <f>IFERROR(VLOOKUP(C334,kolo25!$C$6:$H$200,6,0),0)</f>
        <v>0</v>
      </c>
      <c r="AK334" s="27">
        <f>IFERROR(VLOOKUP(C334,kolo26!$C$6:$H$200,6,0),0)</f>
        <v>0</v>
      </c>
      <c r="AL334" s="27">
        <f>IFERROR(VLOOKUP(C334,kolo27!$C$6:$H$200,6,0),0)</f>
        <v>0</v>
      </c>
      <c r="AM334" s="31">
        <f>IFERROR(VLOOKUP(C334,kolo28!$C$6:$H$200,6,0),0)</f>
        <v>0</v>
      </c>
      <c r="AN334" s="31">
        <f>IFERROR(VLOOKUP(C334,kolo29!$C$6:$H$200,6,0),0)</f>
        <v>0</v>
      </c>
      <c r="AO334" s="31">
        <f>IFERROR(VLOOKUP(C334,kolo30!$C$6:$H$200,6,0),0)</f>
        <v>0</v>
      </c>
      <c r="AP334" s="31">
        <f>IFERROR(VLOOKUP(C334,kolo31!$C$6:$H$200,6,0),0)</f>
        <v>0</v>
      </c>
      <c r="AQ334" s="34">
        <f>IFERROR(VLOOKUP(C334,kolo32!$C$6:$H$200,6,0),0)</f>
        <v>0</v>
      </c>
      <c r="AR334" s="35">
        <f t="array" ref="AR334">SUM(LARGE(AJ334:AQ334,{1,2,3,4,5}))</f>
        <v>0</v>
      </c>
      <c r="AS334" s="36">
        <f t="shared" si="14"/>
        <v>0</v>
      </c>
    </row>
    <row r="335" spans="1:45" ht="20.399999999999999" hidden="1">
      <c r="A335" s="18">
        <f t="shared" si="11"/>
        <v>1</v>
      </c>
      <c r="B335" s="19" t="s">
        <v>49</v>
      </c>
      <c r="C335" s="20">
        <f>Popis!A333</f>
        <v>0</v>
      </c>
      <c r="D335" s="21">
        <f>Popis!B333</f>
        <v>0</v>
      </c>
      <c r="E335" s="22" t="str">
        <f t="shared" si="12"/>
        <v>u</v>
      </c>
      <c r="F335" s="23" t="str">
        <f>Popis!E333</f>
        <v>un</v>
      </c>
      <c r="G335" s="24" t="s">
        <v>50</v>
      </c>
      <c r="H335" s="25">
        <f t="shared" si="13"/>
        <v>1</v>
      </c>
      <c r="I335" s="26">
        <f>IFERROR(VLOOKUP(C335,kolo1!$C$6:$H$128,6,0),0)</f>
        <v>0</v>
      </c>
      <c r="J335" s="27">
        <f>IFERROR(VLOOKUP(C335,kolo2!$C$6:$H$200,6,0),0)</f>
        <v>0</v>
      </c>
      <c r="K335" s="27">
        <f>IFERROR(VLOOKUP(C335,kolo3!$C$6:$H$142,6,0),0)</f>
        <v>0</v>
      </c>
      <c r="L335" s="27">
        <f>IFERROR(VLOOKUP(C335,kolo4!$C$6:$H$147,6,0),0)</f>
        <v>0</v>
      </c>
      <c r="M335" s="27">
        <f>IFERROR(VLOOKUP(C335,kolo5!$C$6:$H$144,6,0),0)</f>
        <v>0</v>
      </c>
      <c r="N335" s="27">
        <f>IFERROR(VLOOKUP(C335,kolo6!$C$6:$H$141,6,0),0)</f>
        <v>0</v>
      </c>
      <c r="O335" s="27">
        <f>IFERROR(VLOOKUP(C335,kolo7!$C$6:$H$124,6,0),0)</f>
        <v>0</v>
      </c>
      <c r="P335" s="28">
        <f>IFERROR(VLOOKUP(C335,kolo8!$C$6:$H$132,6,0),0)</f>
        <v>0</v>
      </c>
      <c r="Q335" s="29">
        <f t="array" ref="Q335">SUM(LARGE(I335:P335,{1,2,3,4,5}))</f>
        <v>0</v>
      </c>
      <c r="R335" s="30">
        <f>IFERROR(VLOOKUP(C335,kolo9!$C$6:$H$137,6,0),0)</f>
        <v>0</v>
      </c>
      <c r="S335" s="27">
        <f>IFERROR(VLOOKUP(C335,kolo10!$C$6:$H$134,6,0),0)</f>
        <v>0</v>
      </c>
      <c r="T335" s="27">
        <f>IFERROR(VLOOKUP(C335,kolo11!$C$6:$H$137,6,0),0)</f>
        <v>0</v>
      </c>
      <c r="U335" s="31">
        <f>IFERROR(VLOOKUP(C335,kolo12!$C$6:$H$137,6,0),0)</f>
        <v>0</v>
      </c>
      <c r="V335" s="31">
        <f>IFERROR(VLOOKUP(C335,kolo13!$C$6:$H$140,6,0),0)</f>
        <v>0</v>
      </c>
      <c r="W335" s="31">
        <f>IFERROR(VLOOKUP(C335,kolo14!$C$6:$H$131,6,0),0)</f>
        <v>0</v>
      </c>
      <c r="X335" s="31">
        <f>IFERROR(VLOOKUP(C335,kolo15!$C$6:$H$144,6,0),0)</f>
        <v>0</v>
      </c>
      <c r="Y335" s="32">
        <f>IFERROR(VLOOKUP(C335,kolo16!$C$6:$H$131,6,0),0)</f>
        <v>0</v>
      </c>
      <c r="Z335" s="33">
        <f t="array" ref="Z335">SUM(LARGE(R335:Y335,{1,2,3,4,5}))</f>
        <v>0</v>
      </c>
      <c r="AA335" s="30">
        <f>IFERROR(VLOOKUP(C335,kolo17!$C$6:$H$200,6,0),0)</f>
        <v>0</v>
      </c>
      <c r="AB335" s="27">
        <f>IFERROR(VLOOKUP(C335,kolo18!$C$6:$H$131,6,0),0)</f>
        <v>0</v>
      </c>
      <c r="AC335" s="27">
        <f>IFERROR(VLOOKUP(C335,kolo19!$C$6:$H$132,6,0),0)</f>
        <v>0</v>
      </c>
      <c r="AD335" s="31">
        <f>IFERROR(VLOOKUP(C335,kolo20!$C$6:$H$200,6,0),0)</f>
        <v>0</v>
      </c>
      <c r="AE335" s="31">
        <f>IFERROR(VLOOKUP(C335,kolo21!$C$6:$H$200,6,0),0)</f>
        <v>0</v>
      </c>
      <c r="AF335" s="31">
        <f>IFERROR(VLOOKUP(C335,kolo22!$C$6:$H$200,6,0),0)</f>
        <v>0</v>
      </c>
      <c r="AG335" s="31">
        <f>IFERROR(VLOOKUP(C335,kolo23!$C$6:$H$200,6,0),0)</f>
        <v>0</v>
      </c>
      <c r="AH335" s="32">
        <f>IFERROR(VLOOKUP(C335,kolo24!$C$6:$H$200,6,0),0)</f>
        <v>0</v>
      </c>
      <c r="AI335" s="33">
        <f t="array" ref="AI335">SUM(LARGE(AA335:AH335,{1,2,3,4,5}))</f>
        <v>0</v>
      </c>
      <c r="AJ335" s="30">
        <f>IFERROR(VLOOKUP(C335,kolo25!$C$6:$H$200,6,0),0)</f>
        <v>0</v>
      </c>
      <c r="AK335" s="27">
        <f>IFERROR(VLOOKUP(C335,kolo26!$C$6:$H$200,6,0),0)</f>
        <v>0</v>
      </c>
      <c r="AL335" s="27">
        <f>IFERROR(VLOOKUP(C335,kolo27!$C$6:$H$200,6,0),0)</f>
        <v>0</v>
      </c>
      <c r="AM335" s="31">
        <f>IFERROR(VLOOKUP(C335,kolo28!$C$6:$H$200,6,0),0)</f>
        <v>0</v>
      </c>
      <c r="AN335" s="31">
        <f>IFERROR(VLOOKUP(C335,kolo29!$C$6:$H$200,6,0),0)</f>
        <v>0</v>
      </c>
      <c r="AO335" s="31">
        <f>IFERROR(VLOOKUP(C335,kolo30!$C$6:$H$200,6,0),0)</f>
        <v>0</v>
      </c>
      <c r="AP335" s="31">
        <f>IFERROR(VLOOKUP(C335,kolo31!$C$6:$H$200,6,0),0)</f>
        <v>0</v>
      </c>
      <c r="AQ335" s="34">
        <f>IFERROR(VLOOKUP(C335,kolo32!$C$6:$H$200,6,0),0)</f>
        <v>0</v>
      </c>
      <c r="AR335" s="35">
        <f t="array" ref="AR335">SUM(LARGE(AJ335:AQ335,{1,2,3,4,5}))</f>
        <v>0</v>
      </c>
      <c r="AS335" s="36">
        <f t="shared" si="14"/>
        <v>0</v>
      </c>
    </row>
    <row r="336" spans="1:45" ht="20.399999999999999" hidden="1">
      <c r="A336" s="18">
        <f t="shared" si="11"/>
        <v>1</v>
      </c>
      <c r="B336" s="19" t="s">
        <v>49</v>
      </c>
      <c r="C336" s="20">
        <f>Popis!A334</f>
        <v>0</v>
      </c>
      <c r="D336" s="21">
        <f>Popis!B334</f>
        <v>0</v>
      </c>
      <c r="E336" s="22" t="str">
        <f t="shared" si="12"/>
        <v>u</v>
      </c>
      <c r="F336" s="23" t="str">
        <f>Popis!E334</f>
        <v>un</v>
      </c>
      <c r="G336" s="24" t="s">
        <v>50</v>
      </c>
      <c r="H336" s="25">
        <f t="shared" si="13"/>
        <v>1</v>
      </c>
      <c r="I336" s="26">
        <f>IFERROR(VLOOKUP(C336,kolo1!$C$6:$H$128,6,0),0)</f>
        <v>0</v>
      </c>
      <c r="J336" s="27">
        <f>IFERROR(VLOOKUP(C336,kolo2!$C$6:$H$200,6,0),0)</f>
        <v>0</v>
      </c>
      <c r="K336" s="27">
        <f>IFERROR(VLOOKUP(C336,kolo3!$C$6:$H$142,6,0),0)</f>
        <v>0</v>
      </c>
      <c r="L336" s="27">
        <f>IFERROR(VLOOKUP(C336,kolo4!$C$6:$H$147,6,0),0)</f>
        <v>0</v>
      </c>
      <c r="M336" s="27">
        <f>IFERROR(VLOOKUP(C336,kolo5!$C$6:$H$144,6,0),0)</f>
        <v>0</v>
      </c>
      <c r="N336" s="27">
        <f>IFERROR(VLOOKUP(C336,kolo6!$C$6:$H$141,6,0),0)</f>
        <v>0</v>
      </c>
      <c r="O336" s="27">
        <f>IFERROR(VLOOKUP(C336,kolo7!$C$6:$H$124,6,0),0)</f>
        <v>0</v>
      </c>
      <c r="P336" s="28">
        <f>IFERROR(VLOOKUP(C336,kolo8!$C$6:$H$132,6,0),0)</f>
        <v>0</v>
      </c>
      <c r="Q336" s="29">
        <f t="array" ref="Q336">SUM(LARGE(I336:P336,{1,2,3,4,5}))</f>
        <v>0</v>
      </c>
      <c r="R336" s="30">
        <f>IFERROR(VLOOKUP(C336,kolo9!$C$6:$H$137,6,0),0)</f>
        <v>0</v>
      </c>
      <c r="S336" s="27">
        <f>IFERROR(VLOOKUP(C336,kolo10!$C$6:$H$134,6,0),0)</f>
        <v>0</v>
      </c>
      <c r="T336" s="27">
        <f>IFERROR(VLOOKUP(C336,kolo11!$C$6:$H$137,6,0),0)</f>
        <v>0</v>
      </c>
      <c r="U336" s="31">
        <f>IFERROR(VLOOKUP(C336,kolo12!$C$6:$H$137,6,0),0)</f>
        <v>0</v>
      </c>
      <c r="V336" s="31">
        <f>IFERROR(VLOOKUP(C336,kolo13!$C$6:$H$140,6,0),0)</f>
        <v>0</v>
      </c>
      <c r="W336" s="31">
        <f>IFERROR(VLOOKUP(C336,kolo14!$C$6:$H$131,6,0),0)</f>
        <v>0</v>
      </c>
      <c r="X336" s="31">
        <f>IFERROR(VLOOKUP(C336,kolo15!$C$6:$H$144,6,0),0)</f>
        <v>0</v>
      </c>
      <c r="Y336" s="32">
        <f>IFERROR(VLOOKUP(C336,kolo16!$C$6:$H$131,6,0),0)</f>
        <v>0</v>
      </c>
      <c r="Z336" s="33">
        <f t="array" ref="Z336">SUM(LARGE(R336:Y336,{1,2,3,4,5}))</f>
        <v>0</v>
      </c>
      <c r="AA336" s="30">
        <f>IFERROR(VLOOKUP(C336,kolo17!$C$6:$H$200,6,0),0)</f>
        <v>0</v>
      </c>
      <c r="AB336" s="27">
        <f>IFERROR(VLOOKUP(C336,kolo18!$C$6:$H$131,6,0),0)</f>
        <v>0</v>
      </c>
      <c r="AC336" s="27">
        <f>IFERROR(VLOOKUP(C336,kolo19!$C$6:$H$132,6,0),0)</f>
        <v>0</v>
      </c>
      <c r="AD336" s="31">
        <f>IFERROR(VLOOKUP(C336,kolo20!$C$6:$H$200,6,0),0)</f>
        <v>0</v>
      </c>
      <c r="AE336" s="31">
        <f>IFERROR(VLOOKUP(C336,kolo21!$C$6:$H$200,6,0),0)</f>
        <v>0</v>
      </c>
      <c r="AF336" s="31">
        <f>IFERROR(VLOOKUP(C336,kolo22!$C$6:$H$200,6,0),0)</f>
        <v>0</v>
      </c>
      <c r="AG336" s="31">
        <f>IFERROR(VLOOKUP(C336,kolo23!$C$6:$H$200,6,0),0)</f>
        <v>0</v>
      </c>
      <c r="AH336" s="32">
        <f>IFERROR(VLOOKUP(C336,kolo24!$C$6:$H$200,6,0),0)</f>
        <v>0</v>
      </c>
      <c r="AI336" s="33">
        <f t="array" ref="AI336">SUM(LARGE(AA336:AH336,{1,2,3,4,5}))</f>
        <v>0</v>
      </c>
      <c r="AJ336" s="30">
        <f>IFERROR(VLOOKUP(C336,kolo25!$C$6:$H$200,6,0),0)</f>
        <v>0</v>
      </c>
      <c r="AK336" s="27">
        <f>IFERROR(VLOOKUP(C336,kolo26!$C$6:$H$200,6,0),0)</f>
        <v>0</v>
      </c>
      <c r="AL336" s="27">
        <f>IFERROR(VLOOKUP(C336,kolo27!$C$6:$H$200,6,0),0)</f>
        <v>0</v>
      </c>
      <c r="AM336" s="31">
        <f>IFERROR(VLOOKUP(C336,kolo28!$C$6:$H$200,6,0),0)</f>
        <v>0</v>
      </c>
      <c r="AN336" s="31">
        <f>IFERROR(VLOOKUP(C336,kolo29!$C$6:$H$200,6,0),0)</f>
        <v>0</v>
      </c>
      <c r="AO336" s="31">
        <f>IFERROR(VLOOKUP(C336,kolo30!$C$6:$H$200,6,0),0)</f>
        <v>0</v>
      </c>
      <c r="AP336" s="31">
        <f>IFERROR(VLOOKUP(C336,kolo31!$C$6:$H$200,6,0),0)</f>
        <v>0</v>
      </c>
      <c r="AQ336" s="34">
        <f>IFERROR(VLOOKUP(C336,kolo32!$C$6:$H$200,6,0),0)</f>
        <v>0</v>
      </c>
      <c r="AR336" s="35">
        <f t="array" ref="AR336">SUM(LARGE(AJ336:AQ336,{1,2,3,4,5}))</f>
        <v>0</v>
      </c>
      <c r="AS336" s="36">
        <f t="shared" si="14"/>
        <v>0</v>
      </c>
    </row>
    <row r="337" spans="1:45" ht="20.399999999999999" hidden="1">
      <c r="A337" s="18">
        <f t="shared" si="11"/>
        <v>1</v>
      </c>
      <c r="B337" s="19" t="s">
        <v>49</v>
      </c>
      <c r="C337" s="20">
        <f>Popis!A335</f>
        <v>0</v>
      </c>
      <c r="D337" s="21">
        <f>Popis!B335</f>
        <v>0</v>
      </c>
      <c r="E337" s="22" t="str">
        <f t="shared" si="12"/>
        <v>u</v>
      </c>
      <c r="F337" s="23" t="str">
        <f>Popis!E335</f>
        <v>un</v>
      </c>
      <c r="G337" s="24" t="s">
        <v>50</v>
      </c>
      <c r="H337" s="25">
        <f t="shared" si="13"/>
        <v>1</v>
      </c>
      <c r="I337" s="26">
        <f>IFERROR(VLOOKUP(C337,kolo1!$C$6:$H$128,6,0),0)</f>
        <v>0</v>
      </c>
      <c r="J337" s="27">
        <f>IFERROR(VLOOKUP(C337,kolo2!$C$6:$H$200,6,0),0)</f>
        <v>0</v>
      </c>
      <c r="K337" s="27">
        <f>IFERROR(VLOOKUP(C337,kolo3!$C$6:$H$142,6,0),0)</f>
        <v>0</v>
      </c>
      <c r="L337" s="27">
        <f>IFERROR(VLOOKUP(C337,kolo4!$C$6:$H$147,6,0),0)</f>
        <v>0</v>
      </c>
      <c r="M337" s="27">
        <f>IFERROR(VLOOKUP(C337,kolo5!$C$6:$H$144,6,0),0)</f>
        <v>0</v>
      </c>
      <c r="N337" s="27">
        <f>IFERROR(VLOOKUP(C337,kolo6!$C$6:$H$141,6,0),0)</f>
        <v>0</v>
      </c>
      <c r="O337" s="27">
        <f>IFERROR(VLOOKUP(C337,kolo7!$C$6:$H$124,6,0),0)</f>
        <v>0</v>
      </c>
      <c r="P337" s="28">
        <f>IFERROR(VLOOKUP(C337,kolo8!$C$6:$H$132,6,0),0)</f>
        <v>0</v>
      </c>
      <c r="Q337" s="29">
        <f t="array" ref="Q337">SUM(LARGE(I337:P337,{1,2,3,4,5}))</f>
        <v>0</v>
      </c>
      <c r="R337" s="30">
        <f>IFERROR(VLOOKUP(C337,kolo9!$C$6:$H$137,6,0),0)</f>
        <v>0</v>
      </c>
      <c r="S337" s="27">
        <f>IFERROR(VLOOKUP(C337,kolo10!$C$6:$H$134,6,0),0)</f>
        <v>0</v>
      </c>
      <c r="T337" s="27">
        <f>IFERROR(VLOOKUP(C337,kolo11!$C$6:$H$137,6,0),0)</f>
        <v>0</v>
      </c>
      <c r="U337" s="31">
        <f>IFERROR(VLOOKUP(C337,kolo12!$C$6:$H$137,6,0),0)</f>
        <v>0</v>
      </c>
      <c r="V337" s="31">
        <f>IFERROR(VLOOKUP(C337,kolo13!$C$6:$H$140,6,0),0)</f>
        <v>0</v>
      </c>
      <c r="W337" s="31">
        <f>IFERROR(VLOOKUP(C337,kolo14!$C$6:$H$131,6,0),0)</f>
        <v>0</v>
      </c>
      <c r="X337" s="31">
        <f>IFERROR(VLOOKUP(C337,kolo15!$C$6:$H$144,6,0),0)</f>
        <v>0</v>
      </c>
      <c r="Y337" s="32">
        <f>IFERROR(VLOOKUP(C337,kolo16!$C$6:$H$131,6,0),0)</f>
        <v>0</v>
      </c>
      <c r="Z337" s="33">
        <f t="array" ref="Z337">SUM(LARGE(R337:Y337,{1,2,3,4,5}))</f>
        <v>0</v>
      </c>
      <c r="AA337" s="30">
        <f>IFERROR(VLOOKUP(C337,kolo17!$C$6:$H$200,6,0),0)</f>
        <v>0</v>
      </c>
      <c r="AB337" s="27">
        <f>IFERROR(VLOOKUP(C337,kolo18!$C$6:$H$131,6,0),0)</f>
        <v>0</v>
      </c>
      <c r="AC337" s="27">
        <f>IFERROR(VLOOKUP(C337,kolo19!$C$6:$H$132,6,0),0)</f>
        <v>0</v>
      </c>
      <c r="AD337" s="31">
        <f>IFERROR(VLOOKUP(C337,kolo20!$C$6:$H$200,6,0),0)</f>
        <v>0</v>
      </c>
      <c r="AE337" s="31">
        <f>IFERROR(VLOOKUP(C337,kolo21!$C$6:$H$200,6,0),0)</f>
        <v>0</v>
      </c>
      <c r="AF337" s="31">
        <f>IFERROR(VLOOKUP(C337,kolo22!$C$6:$H$200,6,0),0)</f>
        <v>0</v>
      </c>
      <c r="AG337" s="31">
        <f>IFERROR(VLOOKUP(C337,kolo23!$C$6:$H$200,6,0),0)</f>
        <v>0</v>
      </c>
      <c r="AH337" s="32">
        <f>IFERROR(VLOOKUP(C337,kolo24!$C$6:$H$200,6,0),0)</f>
        <v>0</v>
      </c>
      <c r="AI337" s="33">
        <f t="array" ref="AI337">SUM(LARGE(AA337:AH337,{1,2,3,4,5}))</f>
        <v>0</v>
      </c>
      <c r="AJ337" s="30">
        <f>IFERROR(VLOOKUP(C337,kolo25!$C$6:$H$200,6,0),0)</f>
        <v>0</v>
      </c>
      <c r="AK337" s="27">
        <f>IFERROR(VLOOKUP(C337,kolo26!$C$6:$H$200,6,0),0)</f>
        <v>0</v>
      </c>
      <c r="AL337" s="27">
        <f>IFERROR(VLOOKUP(C337,kolo27!$C$6:$H$200,6,0),0)</f>
        <v>0</v>
      </c>
      <c r="AM337" s="31">
        <f>IFERROR(VLOOKUP(C337,kolo28!$C$6:$H$200,6,0),0)</f>
        <v>0</v>
      </c>
      <c r="AN337" s="31">
        <f>IFERROR(VLOOKUP(C337,kolo29!$C$6:$H$200,6,0),0)</f>
        <v>0</v>
      </c>
      <c r="AO337" s="31">
        <f>IFERROR(VLOOKUP(C337,kolo30!$C$6:$H$200,6,0),0)</f>
        <v>0</v>
      </c>
      <c r="AP337" s="31">
        <f>IFERROR(VLOOKUP(C337,kolo31!$C$6:$H$200,6,0),0)</f>
        <v>0</v>
      </c>
      <c r="AQ337" s="34">
        <f>IFERROR(VLOOKUP(C337,kolo32!$C$6:$H$200,6,0),0)</f>
        <v>0</v>
      </c>
      <c r="AR337" s="35">
        <f t="array" ref="AR337">SUM(LARGE(AJ337:AQ337,{1,2,3,4,5}))</f>
        <v>0</v>
      </c>
      <c r="AS337" s="36">
        <f t="shared" si="14"/>
        <v>0</v>
      </c>
    </row>
    <row r="338" spans="1:45" ht="20.399999999999999" hidden="1">
      <c r="A338" s="18">
        <f t="shared" si="11"/>
        <v>1</v>
      </c>
      <c r="B338" s="19" t="s">
        <v>49</v>
      </c>
      <c r="C338" s="20">
        <f>Popis!A336</f>
        <v>0</v>
      </c>
      <c r="D338" s="21">
        <f>Popis!B336</f>
        <v>0</v>
      </c>
      <c r="E338" s="22" t="str">
        <f t="shared" si="12"/>
        <v>u</v>
      </c>
      <c r="F338" s="23" t="str">
        <f>Popis!E336</f>
        <v>un</v>
      </c>
      <c r="G338" s="24" t="s">
        <v>50</v>
      </c>
      <c r="H338" s="25">
        <f t="shared" si="13"/>
        <v>1</v>
      </c>
      <c r="I338" s="26">
        <f>IFERROR(VLOOKUP(C338,kolo1!$C$6:$H$128,6,0),0)</f>
        <v>0</v>
      </c>
      <c r="J338" s="27">
        <f>IFERROR(VLOOKUP(C338,kolo2!$C$6:$H$200,6,0),0)</f>
        <v>0</v>
      </c>
      <c r="K338" s="27">
        <f>IFERROR(VLOOKUP(C338,kolo3!$C$6:$H$142,6,0),0)</f>
        <v>0</v>
      </c>
      <c r="L338" s="27">
        <f>IFERROR(VLOOKUP(C338,kolo4!$C$6:$H$147,6,0),0)</f>
        <v>0</v>
      </c>
      <c r="M338" s="27">
        <f>IFERROR(VLOOKUP(C338,kolo5!$C$6:$H$144,6,0),0)</f>
        <v>0</v>
      </c>
      <c r="N338" s="27">
        <f>IFERROR(VLOOKUP(C338,kolo6!$C$6:$H$141,6,0),0)</f>
        <v>0</v>
      </c>
      <c r="O338" s="27">
        <f>IFERROR(VLOOKUP(C338,kolo7!$C$6:$H$124,6,0),0)</f>
        <v>0</v>
      </c>
      <c r="P338" s="28">
        <f>IFERROR(VLOOKUP(C338,kolo8!$C$6:$H$132,6,0),0)</f>
        <v>0</v>
      </c>
      <c r="Q338" s="29">
        <f t="array" ref="Q338">SUM(LARGE(I338:P338,{1,2,3,4,5}))</f>
        <v>0</v>
      </c>
      <c r="R338" s="30">
        <f>IFERROR(VLOOKUP(C338,kolo9!$C$6:$H$137,6,0),0)</f>
        <v>0</v>
      </c>
      <c r="S338" s="27">
        <f>IFERROR(VLOOKUP(C338,kolo10!$C$6:$H$134,6,0),0)</f>
        <v>0</v>
      </c>
      <c r="T338" s="27">
        <f>IFERROR(VLOOKUP(C338,kolo11!$C$6:$H$137,6,0),0)</f>
        <v>0</v>
      </c>
      <c r="U338" s="31">
        <f>IFERROR(VLOOKUP(C338,kolo12!$C$6:$H$137,6,0),0)</f>
        <v>0</v>
      </c>
      <c r="V338" s="31">
        <f>IFERROR(VLOOKUP(C338,kolo13!$C$6:$H$140,6,0),0)</f>
        <v>0</v>
      </c>
      <c r="W338" s="31">
        <f>IFERROR(VLOOKUP(C338,kolo14!$C$6:$H$131,6,0),0)</f>
        <v>0</v>
      </c>
      <c r="X338" s="31">
        <f>IFERROR(VLOOKUP(C338,kolo15!$C$6:$H$144,6,0),0)</f>
        <v>0</v>
      </c>
      <c r="Y338" s="32">
        <f>IFERROR(VLOOKUP(C338,kolo16!$C$6:$H$131,6,0),0)</f>
        <v>0</v>
      </c>
      <c r="Z338" s="33">
        <f t="array" ref="Z338">SUM(LARGE(R338:Y338,{1,2,3,4,5}))</f>
        <v>0</v>
      </c>
      <c r="AA338" s="30">
        <f>IFERROR(VLOOKUP(C338,kolo17!$C$6:$H$200,6,0),0)</f>
        <v>0</v>
      </c>
      <c r="AB338" s="27">
        <f>IFERROR(VLOOKUP(C338,kolo18!$C$6:$H$131,6,0),0)</f>
        <v>0</v>
      </c>
      <c r="AC338" s="27">
        <f>IFERROR(VLOOKUP(C338,kolo19!$C$6:$H$132,6,0),0)</f>
        <v>0</v>
      </c>
      <c r="AD338" s="31">
        <f>IFERROR(VLOOKUP(C338,kolo20!$C$6:$H$200,6,0),0)</f>
        <v>0</v>
      </c>
      <c r="AE338" s="31">
        <f>IFERROR(VLOOKUP(C338,kolo21!$C$6:$H$200,6,0),0)</f>
        <v>0</v>
      </c>
      <c r="AF338" s="31">
        <f>IFERROR(VLOOKUP(C338,kolo22!$C$6:$H$200,6,0),0)</f>
        <v>0</v>
      </c>
      <c r="AG338" s="31">
        <f>IFERROR(VLOOKUP(C338,kolo23!$C$6:$H$200,6,0),0)</f>
        <v>0</v>
      </c>
      <c r="AH338" s="32">
        <f>IFERROR(VLOOKUP(C338,kolo24!$C$6:$H$200,6,0),0)</f>
        <v>0</v>
      </c>
      <c r="AI338" s="33">
        <f t="array" ref="AI338">SUM(LARGE(AA338:AH338,{1,2,3,4,5}))</f>
        <v>0</v>
      </c>
      <c r="AJ338" s="30">
        <f>IFERROR(VLOOKUP(C338,kolo25!$C$6:$H$200,6,0),0)</f>
        <v>0</v>
      </c>
      <c r="AK338" s="27">
        <f>IFERROR(VLOOKUP(C338,kolo26!$C$6:$H$200,6,0),0)</f>
        <v>0</v>
      </c>
      <c r="AL338" s="27">
        <f>IFERROR(VLOOKUP(C338,kolo27!$C$6:$H$200,6,0),0)</f>
        <v>0</v>
      </c>
      <c r="AM338" s="31">
        <f>IFERROR(VLOOKUP(C338,kolo28!$C$6:$H$200,6,0),0)</f>
        <v>0</v>
      </c>
      <c r="AN338" s="31">
        <f>IFERROR(VLOOKUP(C338,kolo29!$C$6:$H$200,6,0),0)</f>
        <v>0</v>
      </c>
      <c r="AO338" s="31">
        <f>IFERROR(VLOOKUP(C338,kolo30!$C$6:$H$200,6,0),0)</f>
        <v>0</v>
      </c>
      <c r="AP338" s="31">
        <f>IFERROR(VLOOKUP(C338,kolo31!$C$6:$H$200,6,0),0)</f>
        <v>0</v>
      </c>
      <c r="AQ338" s="34">
        <f>IFERROR(VLOOKUP(C338,kolo32!$C$6:$H$200,6,0),0)</f>
        <v>0</v>
      </c>
      <c r="AR338" s="35">
        <f t="array" ref="AR338">SUM(LARGE(AJ338:AQ338,{1,2,3,4,5}))</f>
        <v>0</v>
      </c>
      <c r="AS338" s="36">
        <f t="shared" si="14"/>
        <v>0</v>
      </c>
    </row>
    <row r="339" spans="1:45" ht="20.399999999999999" hidden="1">
      <c r="A339" s="18">
        <f t="shared" si="11"/>
        <v>1</v>
      </c>
      <c r="B339" s="19" t="s">
        <v>49</v>
      </c>
      <c r="C339" s="20">
        <f>Popis!A337</f>
        <v>0</v>
      </c>
      <c r="D339" s="21">
        <f>Popis!B337</f>
        <v>0</v>
      </c>
      <c r="E339" s="22" t="str">
        <f t="shared" si="12"/>
        <v>u</v>
      </c>
      <c r="F339" s="23" t="str">
        <f>Popis!E337</f>
        <v>un</v>
      </c>
      <c r="G339" s="24" t="s">
        <v>50</v>
      </c>
      <c r="H339" s="25">
        <f t="shared" si="13"/>
        <v>1</v>
      </c>
      <c r="I339" s="26">
        <f>IFERROR(VLOOKUP(C339,kolo1!$C$6:$H$128,6,0),0)</f>
        <v>0</v>
      </c>
      <c r="J339" s="27">
        <f>IFERROR(VLOOKUP(C339,kolo2!$C$6:$H$200,6,0),0)</f>
        <v>0</v>
      </c>
      <c r="K339" s="27">
        <f>IFERROR(VLOOKUP(C339,kolo3!$C$6:$H$142,6,0),0)</f>
        <v>0</v>
      </c>
      <c r="L339" s="27">
        <f>IFERROR(VLOOKUP(C339,kolo4!$C$6:$H$147,6,0),0)</f>
        <v>0</v>
      </c>
      <c r="M339" s="27">
        <f>IFERROR(VLOOKUP(C339,kolo5!$C$6:$H$144,6,0),0)</f>
        <v>0</v>
      </c>
      <c r="N339" s="27">
        <f>IFERROR(VLOOKUP(C339,kolo6!$C$6:$H$141,6,0),0)</f>
        <v>0</v>
      </c>
      <c r="O339" s="27">
        <f>IFERROR(VLOOKUP(C339,kolo7!$C$6:$H$124,6,0),0)</f>
        <v>0</v>
      </c>
      <c r="P339" s="28">
        <f>IFERROR(VLOOKUP(C339,kolo8!$C$6:$H$132,6,0),0)</f>
        <v>0</v>
      </c>
      <c r="Q339" s="29">
        <f t="array" ref="Q339">SUM(LARGE(I339:P339,{1,2,3,4,5}))</f>
        <v>0</v>
      </c>
      <c r="R339" s="30">
        <f>IFERROR(VLOOKUP(C339,kolo9!$C$6:$H$137,6,0),0)</f>
        <v>0</v>
      </c>
      <c r="S339" s="27">
        <f>IFERROR(VLOOKUP(C339,kolo10!$C$6:$H$134,6,0),0)</f>
        <v>0</v>
      </c>
      <c r="T339" s="27">
        <f>IFERROR(VLOOKUP(C339,kolo11!$C$6:$H$137,6,0),0)</f>
        <v>0</v>
      </c>
      <c r="U339" s="31">
        <f>IFERROR(VLOOKUP(C339,kolo12!$C$6:$H$137,6,0),0)</f>
        <v>0</v>
      </c>
      <c r="V339" s="31">
        <f>IFERROR(VLOOKUP(C339,kolo13!$C$6:$H$140,6,0),0)</f>
        <v>0</v>
      </c>
      <c r="W339" s="31">
        <f>IFERROR(VLOOKUP(C339,kolo14!$C$6:$H$131,6,0),0)</f>
        <v>0</v>
      </c>
      <c r="X339" s="31">
        <f>IFERROR(VLOOKUP(C339,kolo15!$C$6:$H$144,6,0),0)</f>
        <v>0</v>
      </c>
      <c r="Y339" s="32">
        <f>IFERROR(VLOOKUP(C339,kolo16!$C$6:$H$131,6,0),0)</f>
        <v>0</v>
      </c>
      <c r="Z339" s="33">
        <f t="array" ref="Z339">SUM(LARGE(R339:Y339,{1,2,3,4,5}))</f>
        <v>0</v>
      </c>
      <c r="AA339" s="30">
        <f>IFERROR(VLOOKUP(C339,kolo17!$C$6:$H$200,6,0),0)</f>
        <v>0</v>
      </c>
      <c r="AB339" s="27">
        <f>IFERROR(VLOOKUP(C339,kolo18!$C$6:$H$131,6,0),0)</f>
        <v>0</v>
      </c>
      <c r="AC339" s="27">
        <f>IFERROR(VLOOKUP(C339,kolo19!$C$6:$H$132,6,0),0)</f>
        <v>0</v>
      </c>
      <c r="AD339" s="31">
        <f>IFERROR(VLOOKUP(C339,kolo20!$C$6:$H$200,6,0),0)</f>
        <v>0</v>
      </c>
      <c r="AE339" s="31">
        <f>IFERROR(VLOOKUP(C339,kolo21!$C$6:$H$200,6,0),0)</f>
        <v>0</v>
      </c>
      <c r="AF339" s="31">
        <f>IFERROR(VLOOKUP(C339,kolo22!$C$6:$H$200,6,0),0)</f>
        <v>0</v>
      </c>
      <c r="AG339" s="31">
        <f>IFERROR(VLOOKUP(C339,kolo23!$C$6:$H$200,6,0),0)</f>
        <v>0</v>
      </c>
      <c r="AH339" s="32">
        <f>IFERROR(VLOOKUP(C339,kolo24!$C$6:$H$200,6,0),0)</f>
        <v>0</v>
      </c>
      <c r="AI339" s="33">
        <f t="array" ref="AI339">SUM(LARGE(AA339:AH339,{1,2,3,4,5}))</f>
        <v>0</v>
      </c>
      <c r="AJ339" s="30">
        <f>IFERROR(VLOOKUP(C339,kolo25!$C$6:$H$200,6,0),0)</f>
        <v>0</v>
      </c>
      <c r="AK339" s="27">
        <f>IFERROR(VLOOKUP(C339,kolo26!$C$6:$H$200,6,0),0)</f>
        <v>0</v>
      </c>
      <c r="AL339" s="27">
        <f>IFERROR(VLOOKUP(C339,kolo27!$C$6:$H$200,6,0),0)</f>
        <v>0</v>
      </c>
      <c r="AM339" s="31">
        <f>IFERROR(VLOOKUP(C339,kolo28!$C$6:$H$200,6,0),0)</f>
        <v>0</v>
      </c>
      <c r="AN339" s="31">
        <f>IFERROR(VLOOKUP(C339,kolo29!$C$6:$H$200,6,0),0)</f>
        <v>0</v>
      </c>
      <c r="AO339" s="31">
        <f>IFERROR(VLOOKUP(C339,kolo30!$C$6:$H$200,6,0),0)</f>
        <v>0</v>
      </c>
      <c r="AP339" s="31">
        <f>IFERROR(VLOOKUP(C339,kolo31!$C$6:$H$200,6,0),0)</f>
        <v>0</v>
      </c>
      <c r="AQ339" s="34">
        <f>IFERROR(VLOOKUP(C339,kolo32!$C$6:$H$200,6,0),0)</f>
        <v>0</v>
      </c>
      <c r="AR339" s="35">
        <f t="array" ref="AR339">SUM(LARGE(AJ339:AQ339,{1,2,3,4,5}))</f>
        <v>0</v>
      </c>
      <c r="AS339" s="36">
        <f t="shared" si="14"/>
        <v>0</v>
      </c>
    </row>
    <row r="340" spans="1:45" ht="20.399999999999999" hidden="1">
      <c r="A340" s="18">
        <f t="shared" si="11"/>
        <v>1</v>
      </c>
      <c r="B340" s="19" t="s">
        <v>49</v>
      </c>
      <c r="C340" s="20">
        <f>Popis!A338</f>
        <v>0</v>
      </c>
      <c r="D340" s="21">
        <f>Popis!B338</f>
        <v>0</v>
      </c>
      <c r="E340" s="22" t="str">
        <f t="shared" si="12"/>
        <v>u</v>
      </c>
      <c r="F340" s="23" t="str">
        <f>Popis!E338</f>
        <v>un</v>
      </c>
      <c r="G340" s="24" t="s">
        <v>50</v>
      </c>
      <c r="H340" s="25">
        <f t="shared" si="13"/>
        <v>1</v>
      </c>
      <c r="I340" s="26">
        <f>IFERROR(VLOOKUP(C340,kolo1!$C$6:$H$128,6,0),0)</f>
        <v>0</v>
      </c>
      <c r="J340" s="27">
        <f>IFERROR(VLOOKUP(C340,kolo2!$C$6:$H$200,6,0),0)</f>
        <v>0</v>
      </c>
      <c r="K340" s="27">
        <f>IFERROR(VLOOKUP(C340,kolo3!$C$6:$H$142,6,0),0)</f>
        <v>0</v>
      </c>
      <c r="L340" s="27">
        <f>IFERROR(VLOOKUP(C340,kolo4!$C$6:$H$147,6,0),0)</f>
        <v>0</v>
      </c>
      <c r="M340" s="27">
        <f>IFERROR(VLOOKUP(C340,kolo5!$C$6:$H$144,6,0),0)</f>
        <v>0</v>
      </c>
      <c r="N340" s="27">
        <f>IFERROR(VLOOKUP(C340,kolo6!$C$6:$H$141,6,0),0)</f>
        <v>0</v>
      </c>
      <c r="O340" s="27">
        <f>IFERROR(VLOOKUP(C340,kolo7!$C$6:$H$124,6,0),0)</f>
        <v>0</v>
      </c>
      <c r="P340" s="28">
        <f>IFERROR(VLOOKUP(C340,kolo8!$C$6:$H$132,6,0),0)</f>
        <v>0</v>
      </c>
      <c r="Q340" s="29">
        <f t="array" ref="Q340">SUM(LARGE(I340:P340,{1,2,3,4,5}))</f>
        <v>0</v>
      </c>
      <c r="R340" s="30">
        <f>IFERROR(VLOOKUP(C340,kolo9!$C$6:$H$137,6,0),0)</f>
        <v>0</v>
      </c>
      <c r="S340" s="27">
        <f>IFERROR(VLOOKUP(C340,kolo10!$C$6:$H$134,6,0),0)</f>
        <v>0</v>
      </c>
      <c r="T340" s="27">
        <f>IFERROR(VLOOKUP(C340,kolo11!$C$6:$H$137,6,0),0)</f>
        <v>0</v>
      </c>
      <c r="U340" s="31">
        <f>IFERROR(VLOOKUP(C340,kolo12!$C$6:$H$137,6,0),0)</f>
        <v>0</v>
      </c>
      <c r="V340" s="31">
        <f>IFERROR(VLOOKUP(C340,kolo13!$C$6:$H$140,6,0),0)</f>
        <v>0</v>
      </c>
      <c r="W340" s="31">
        <f>IFERROR(VLOOKUP(C340,kolo14!$C$6:$H$131,6,0),0)</f>
        <v>0</v>
      </c>
      <c r="X340" s="31">
        <f>IFERROR(VLOOKUP(C340,kolo15!$C$6:$H$144,6,0),0)</f>
        <v>0</v>
      </c>
      <c r="Y340" s="32">
        <f>IFERROR(VLOOKUP(C340,kolo16!$C$6:$H$131,6,0),0)</f>
        <v>0</v>
      </c>
      <c r="Z340" s="33">
        <f t="array" ref="Z340">SUM(LARGE(R340:Y340,{1,2,3,4,5}))</f>
        <v>0</v>
      </c>
      <c r="AA340" s="30">
        <f>IFERROR(VLOOKUP(C340,kolo17!$C$6:$H$200,6,0),0)</f>
        <v>0</v>
      </c>
      <c r="AB340" s="27">
        <f>IFERROR(VLOOKUP(C340,kolo18!$C$6:$H$131,6,0),0)</f>
        <v>0</v>
      </c>
      <c r="AC340" s="27">
        <f>IFERROR(VLOOKUP(C340,kolo19!$C$6:$H$132,6,0),0)</f>
        <v>0</v>
      </c>
      <c r="AD340" s="31">
        <f>IFERROR(VLOOKUP(C340,kolo20!$C$6:$H$200,6,0),0)</f>
        <v>0</v>
      </c>
      <c r="AE340" s="31">
        <f>IFERROR(VLOOKUP(C340,kolo21!$C$6:$H$200,6,0),0)</f>
        <v>0</v>
      </c>
      <c r="AF340" s="31">
        <f>IFERROR(VLOOKUP(C340,kolo22!$C$6:$H$200,6,0),0)</f>
        <v>0</v>
      </c>
      <c r="AG340" s="31">
        <f>IFERROR(VLOOKUP(C340,kolo23!$C$6:$H$200,6,0),0)</f>
        <v>0</v>
      </c>
      <c r="AH340" s="32">
        <f>IFERROR(VLOOKUP(C340,kolo24!$C$6:$H$200,6,0),0)</f>
        <v>0</v>
      </c>
      <c r="AI340" s="33">
        <f t="array" ref="AI340">SUM(LARGE(AA340:AH340,{1,2,3,4,5}))</f>
        <v>0</v>
      </c>
      <c r="AJ340" s="30">
        <f>IFERROR(VLOOKUP(C340,kolo25!$C$6:$H$200,6,0),0)</f>
        <v>0</v>
      </c>
      <c r="AK340" s="27">
        <f>IFERROR(VLOOKUP(C340,kolo26!$C$6:$H$200,6,0),0)</f>
        <v>0</v>
      </c>
      <c r="AL340" s="27">
        <f>IFERROR(VLOOKUP(C340,kolo27!$C$6:$H$200,6,0),0)</f>
        <v>0</v>
      </c>
      <c r="AM340" s="31">
        <f>IFERROR(VLOOKUP(C340,kolo28!$C$6:$H$200,6,0),0)</f>
        <v>0</v>
      </c>
      <c r="AN340" s="31">
        <f>IFERROR(VLOOKUP(C340,kolo29!$C$6:$H$200,6,0),0)</f>
        <v>0</v>
      </c>
      <c r="AO340" s="31">
        <f>IFERROR(VLOOKUP(C340,kolo30!$C$6:$H$200,6,0),0)</f>
        <v>0</v>
      </c>
      <c r="AP340" s="31">
        <f>IFERROR(VLOOKUP(C340,kolo31!$C$6:$H$200,6,0),0)</f>
        <v>0</v>
      </c>
      <c r="AQ340" s="34">
        <f>IFERROR(VLOOKUP(C340,kolo32!$C$6:$H$200,6,0),0)</f>
        <v>0</v>
      </c>
      <c r="AR340" s="35">
        <f t="array" ref="AR340">SUM(LARGE(AJ340:AQ340,{1,2,3,4,5}))</f>
        <v>0</v>
      </c>
      <c r="AS340" s="36">
        <f t="shared" si="14"/>
        <v>0</v>
      </c>
    </row>
    <row r="341" spans="1:45" ht="20.399999999999999" hidden="1">
      <c r="A341" s="18">
        <f t="shared" si="11"/>
        <v>1</v>
      </c>
      <c r="B341" s="19" t="s">
        <v>49</v>
      </c>
      <c r="C341" s="20">
        <f>Popis!A339</f>
        <v>0</v>
      </c>
      <c r="D341" s="21">
        <f>Popis!B339</f>
        <v>0</v>
      </c>
      <c r="E341" s="22" t="str">
        <f t="shared" si="12"/>
        <v>u</v>
      </c>
      <c r="F341" s="23" t="str">
        <f>Popis!E339</f>
        <v>un</v>
      </c>
      <c r="G341" s="24" t="s">
        <v>50</v>
      </c>
      <c r="H341" s="25">
        <f t="shared" si="13"/>
        <v>1</v>
      </c>
      <c r="I341" s="26">
        <f>IFERROR(VLOOKUP(C341,kolo1!$C$6:$H$128,6,0),0)</f>
        <v>0</v>
      </c>
      <c r="J341" s="27">
        <f>IFERROR(VLOOKUP(C341,kolo2!$C$6:$H$200,6,0),0)</f>
        <v>0</v>
      </c>
      <c r="K341" s="27">
        <f>IFERROR(VLOOKUP(C341,kolo3!$C$6:$H$142,6,0),0)</f>
        <v>0</v>
      </c>
      <c r="L341" s="27">
        <f>IFERROR(VLOOKUP(C341,kolo4!$C$6:$H$147,6,0),0)</f>
        <v>0</v>
      </c>
      <c r="M341" s="27">
        <f>IFERROR(VLOOKUP(C341,kolo5!$C$6:$H$144,6,0),0)</f>
        <v>0</v>
      </c>
      <c r="N341" s="27">
        <f>IFERROR(VLOOKUP(C341,kolo6!$C$6:$H$141,6,0),0)</f>
        <v>0</v>
      </c>
      <c r="O341" s="27">
        <f>IFERROR(VLOOKUP(C341,kolo7!$C$6:$H$124,6,0),0)</f>
        <v>0</v>
      </c>
      <c r="P341" s="28">
        <f>IFERROR(VLOOKUP(C341,kolo8!$C$6:$H$132,6,0),0)</f>
        <v>0</v>
      </c>
      <c r="Q341" s="29">
        <f t="array" ref="Q341">SUM(LARGE(I341:P341,{1,2,3,4,5}))</f>
        <v>0</v>
      </c>
      <c r="R341" s="30">
        <f>IFERROR(VLOOKUP(C341,kolo9!$C$6:$H$137,6,0),0)</f>
        <v>0</v>
      </c>
      <c r="S341" s="27">
        <f>IFERROR(VLOOKUP(C341,kolo10!$C$6:$H$134,6,0),0)</f>
        <v>0</v>
      </c>
      <c r="T341" s="27">
        <f>IFERROR(VLOOKUP(C341,kolo11!$C$6:$H$137,6,0),0)</f>
        <v>0</v>
      </c>
      <c r="U341" s="31">
        <f>IFERROR(VLOOKUP(C341,kolo12!$C$6:$H$137,6,0),0)</f>
        <v>0</v>
      </c>
      <c r="V341" s="31">
        <f>IFERROR(VLOOKUP(C341,kolo13!$C$6:$H$140,6,0),0)</f>
        <v>0</v>
      </c>
      <c r="W341" s="31">
        <f>IFERROR(VLOOKUP(C341,kolo14!$C$6:$H$131,6,0),0)</f>
        <v>0</v>
      </c>
      <c r="X341" s="31">
        <f>IFERROR(VLOOKUP(C341,kolo15!$C$6:$H$144,6,0),0)</f>
        <v>0</v>
      </c>
      <c r="Y341" s="32">
        <f>IFERROR(VLOOKUP(C341,kolo16!$C$6:$H$131,6,0),0)</f>
        <v>0</v>
      </c>
      <c r="Z341" s="33">
        <f t="array" ref="Z341">SUM(LARGE(R341:Y341,{1,2,3,4,5}))</f>
        <v>0</v>
      </c>
      <c r="AA341" s="30">
        <f>IFERROR(VLOOKUP(C341,kolo17!$C$6:$H$200,6,0),0)</f>
        <v>0</v>
      </c>
      <c r="AB341" s="27">
        <f>IFERROR(VLOOKUP(C341,kolo18!$C$6:$H$131,6,0),0)</f>
        <v>0</v>
      </c>
      <c r="AC341" s="27">
        <f>IFERROR(VLOOKUP(C341,kolo19!$C$6:$H$132,6,0),0)</f>
        <v>0</v>
      </c>
      <c r="AD341" s="31">
        <f>IFERROR(VLOOKUP(C341,kolo20!$C$6:$H$200,6,0),0)</f>
        <v>0</v>
      </c>
      <c r="AE341" s="31">
        <f>IFERROR(VLOOKUP(C341,kolo21!$C$6:$H$200,6,0),0)</f>
        <v>0</v>
      </c>
      <c r="AF341" s="31">
        <f>IFERROR(VLOOKUP(C341,kolo22!$C$6:$H$200,6,0),0)</f>
        <v>0</v>
      </c>
      <c r="AG341" s="31">
        <f>IFERROR(VLOOKUP(C341,kolo23!$C$6:$H$200,6,0),0)</f>
        <v>0</v>
      </c>
      <c r="AH341" s="32">
        <f>IFERROR(VLOOKUP(C341,kolo24!$C$6:$H$200,6,0),0)</f>
        <v>0</v>
      </c>
      <c r="AI341" s="33">
        <f t="array" ref="AI341">SUM(LARGE(AA341:AH341,{1,2,3,4,5}))</f>
        <v>0</v>
      </c>
      <c r="AJ341" s="30">
        <f>IFERROR(VLOOKUP(C341,kolo25!$C$6:$H$200,6,0),0)</f>
        <v>0</v>
      </c>
      <c r="AK341" s="27">
        <f>IFERROR(VLOOKUP(C341,kolo26!$C$6:$H$200,6,0),0)</f>
        <v>0</v>
      </c>
      <c r="AL341" s="27">
        <f>IFERROR(VLOOKUP(C341,kolo27!$C$6:$H$200,6,0),0)</f>
        <v>0</v>
      </c>
      <c r="AM341" s="31">
        <f>IFERROR(VLOOKUP(C341,kolo28!$C$6:$H$200,6,0),0)</f>
        <v>0</v>
      </c>
      <c r="AN341" s="31">
        <f>IFERROR(VLOOKUP(C341,kolo29!$C$6:$H$200,6,0),0)</f>
        <v>0</v>
      </c>
      <c r="AO341" s="31">
        <f>IFERROR(VLOOKUP(C341,kolo30!$C$6:$H$200,6,0),0)</f>
        <v>0</v>
      </c>
      <c r="AP341" s="31">
        <f>IFERROR(VLOOKUP(C341,kolo31!$C$6:$H$200,6,0),0)</f>
        <v>0</v>
      </c>
      <c r="AQ341" s="34">
        <f>IFERROR(VLOOKUP(C341,kolo32!$C$6:$H$200,6,0),0)</f>
        <v>0</v>
      </c>
      <c r="AR341" s="35">
        <f t="array" ref="AR341">SUM(LARGE(AJ341:AQ341,{1,2,3,4,5}))</f>
        <v>0</v>
      </c>
      <c r="AS341" s="36">
        <f t="shared" si="14"/>
        <v>0</v>
      </c>
    </row>
    <row r="342" spans="1:45" ht="20.399999999999999" hidden="1">
      <c r="A342" s="18">
        <f t="shared" si="11"/>
        <v>1</v>
      </c>
      <c r="B342" s="19" t="s">
        <v>49</v>
      </c>
      <c r="C342" s="20">
        <f>Popis!A340</f>
        <v>0</v>
      </c>
      <c r="D342" s="21">
        <f>Popis!B340</f>
        <v>0</v>
      </c>
      <c r="E342" s="22" t="str">
        <f t="shared" si="12"/>
        <v>u</v>
      </c>
      <c r="F342" s="23" t="str">
        <f>Popis!E340</f>
        <v>un</v>
      </c>
      <c r="G342" s="24" t="s">
        <v>50</v>
      </c>
      <c r="H342" s="25">
        <f t="shared" si="13"/>
        <v>1</v>
      </c>
      <c r="I342" s="26">
        <f>IFERROR(VLOOKUP(C342,kolo1!$C$6:$H$128,6,0),0)</f>
        <v>0</v>
      </c>
      <c r="J342" s="27">
        <f>IFERROR(VLOOKUP(C342,kolo2!$C$6:$H$200,6,0),0)</f>
        <v>0</v>
      </c>
      <c r="K342" s="27">
        <f>IFERROR(VLOOKUP(C342,kolo3!$C$6:$H$142,6,0),0)</f>
        <v>0</v>
      </c>
      <c r="L342" s="27">
        <f>IFERROR(VLOOKUP(C342,kolo4!$C$6:$H$147,6,0),0)</f>
        <v>0</v>
      </c>
      <c r="M342" s="27">
        <f>IFERROR(VLOOKUP(C342,kolo5!$C$6:$H$144,6,0),0)</f>
        <v>0</v>
      </c>
      <c r="N342" s="27">
        <f>IFERROR(VLOOKUP(C342,kolo6!$C$6:$H$141,6,0),0)</f>
        <v>0</v>
      </c>
      <c r="O342" s="27">
        <f>IFERROR(VLOOKUP(C342,kolo7!$C$6:$H$124,6,0),0)</f>
        <v>0</v>
      </c>
      <c r="P342" s="28">
        <f>IFERROR(VLOOKUP(C342,kolo8!$C$6:$H$132,6,0),0)</f>
        <v>0</v>
      </c>
      <c r="Q342" s="29">
        <f t="array" ref="Q342">SUM(LARGE(I342:P342,{1,2,3,4,5}))</f>
        <v>0</v>
      </c>
      <c r="R342" s="30">
        <f>IFERROR(VLOOKUP(C342,kolo9!$C$6:$H$137,6,0),0)</f>
        <v>0</v>
      </c>
      <c r="S342" s="27">
        <f>IFERROR(VLOOKUP(C342,kolo10!$C$6:$H$134,6,0),0)</f>
        <v>0</v>
      </c>
      <c r="T342" s="27">
        <f>IFERROR(VLOOKUP(C342,kolo11!$C$6:$H$137,6,0),0)</f>
        <v>0</v>
      </c>
      <c r="U342" s="31">
        <f>IFERROR(VLOOKUP(C342,kolo12!$C$6:$H$137,6,0),0)</f>
        <v>0</v>
      </c>
      <c r="V342" s="31">
        <f>IFERROR(VLOOKUP(C342,kolo13!$C$6:$H$140,6,0),0)</f>
        <v>0</v>
      </c>
      <c r="W342" s="31">
        <f>IFERROR(VLOOKUP(C342,kolo14!$C$6:$H$131,6,0),0)</f>
        <v>0</v>
      </c>
      <c r="X342" s="31">
        <f>IFERROR(VLOOKUP(C342,kolo15!$C$6:$H$144,6,0),0)</f>
        <v>0</v>
      </c>
      <c r="Y342" s="32">
        <f>IFERROR(VLOOKUP(C342,kolo16!$C$6:$H$131,6,0),0)</f>
        <v>0</v>
      </c>
      <c r="Z342" s="33">
        <f t="array" ref="Z342">SUM(LARGE(R342:Y342,{1,2,3,4,5}))</f>
        <v>0</v>
      </c>
      <c r="AA342" s="30">
        <f>IFERROR(VLOOKUP(C342,kolo17!$C$6:$H$200,6,0),0)</f>
        <v>0</v>
      </c>
      <c r="AB342" s="27">
        <f>IFERROR(VLOOKUP(C342,kolo18!$C$6:$H$131,6,0),0)</f>
        <v>0</v>
      </c>
      <c r="AC342" s="27">
        <f>IFERROR(VLOOKUP(C342,kolo19!$C$6:$H$132,6,0),0)</f>
        <v>0</v>
      </c>
      <c r="AD342" s="31">
        <f>IFERROR(VLOOKUP(C342,kolo20!$C$6:$H$200,6,0),0)</f>
        <v>0</v>
      </c>
      <c r="AE342" s="31">
        <f>IFERROR(VLOOKUP(C342,kolo21!$C$6:$H$200,6,0),0)</f>
        <v>0</v>
      </c>
      <c r="AF342" s="31">
        <f>IFERROR(VLOOKUP(C342,kolo22!$C$6:$H$200,6,0),0)</f>
        <v>0</v>
      </c>
      <c r="AG342" s="31">
        <f>IFERROR(VLOOKUP(C342,kolo23!$C$6:$H$200,6,0),0)</f>
        <v>0</v>
      </c>
      <c r="AH342" s="32">
        <f>IFERROR(VLOOKUP(C342,kolo24!$C$6:$H$200,6,0),0)</f>
        <v>0</v>
      </c>
      <c r="AI342" s="33">
        <f t="array" ref="AI342">SUM(LARGE(AA342:AH342,{1,2,3,4,5}))</f>
        <v>0</v>
      </c>
      <c r="AJ342" s="30">
        <f>IFERROR(VLOOKUP(C342,kolo25!$C$6:$H$200,6,0),0)</f>
        <v>0</v>
      </c>
      <c r="AK342" s="27">
        <f>IFERROR(VLOOKUP(C342,kolo26!$C$6:$H$200,6,0),0)</f>
        <v>0</v>
      </c>
      <c r="AL342" s="27">
        <f>IFERROR(VLOOKUP(C342,kolo27!$C$6:$H$200,6,0),0)</f>
        <v>0</v>
      </c>
      <c r="AM342" s="31">
        <f>IFERROR(VLOOKUP(C342,kolo28!$C$6:$H$200,6,0),0)</f>
        <v>0</v>
      </c>
      <c r="AN342" s="31">
        <f>IFERROR(VLOOKUP(C342,kolo29!$C$6:$H$200,6,0),0)</f>
        <v>0</v>
      </c>
      <c r="AO342" s="31">
        <f>IFERROR(VLOOKUP(C342,kolo30!$C$6:$H$200,6,0),0)</f>
        <v>0</v>
      </c>
      <c r="AP342" s="31">
        <f>IFERROR(VLOOKUP(C342,kolo31!$C$6:$H$200,6,0),0)</f>
        <v>0</v>
      </c>
      <c r="AQ342" s="34">
        <f>IFERROR(VLOOKUP(C342,kolo32!$C$6:$H$200,6,0),0)</f>
        <v>0</v>
      </c>
      <c r="AR342" s="35">
        <f t="array" ref="AR342">SUM(LARGE(AJ342:AQ342,{1,2,3,4,5}))</f>
        <v>0</v>
      </c>
      <c r="AS342" s="36">
        <f t="shared" si="14"/>
        <v>0</v>
      </c>
    </row>
    <row r="343" spans="1:45" ht="20.399999999999999" hidden="1">
      <c r="A343" s="18">
        <f t="shared" si="11"/>
        <v>1</v>
      </c>
      <c r="B343" s="19" t="s">
        <v>49</v>
      </c>
      <c r="C343" s="20">
        <f>Popis!A341</f>
        <v>0</v>
      </c>
      <c r="D343" s="21">
        <f>Popis!B341</f>
        <v>0</v>
      </c>
      <c r="E343" s="22" t="str">
        <f t="shared" si="12"/>
        <v>u</v>
      </c>
      <c r="F343" s="23" t="str">
        <f>Popis!E341</f>
        <v>un</v>
      </c>
      <c r="G343" s="24" t="s">
        <v>50</v>
      </c>
      <c r="H343" s="25">
        <f t="shared" si="13"/>
        <v>1</v>
      </c>
      <c r="I343" s="26">
        <f>IFERROR(VLOOKUP(C343,kolo1!$C$6:$H$128,6,0),0)</f>
        <v>0</v>
      </c>
      <c r="J343" s="27">
        <f>IFERROR(VLOOKUP(C343,kolo2!$C$6:$H$200,6,0),0)</f>
        <v>0</v>
      </c>
      <c r="K343" s="27">
        <f>IFERROR(VLOOKUP(C343,kolo3!$C$6:$H$142,6,0),0)</f>
        <v>0</v>
      </c>
      <c r="L343" s="27">
        <f>IFERROR(VLOOKUP(C343,kolo4!$C$6:$H$147,6,0),0)</f>
        <v>0</v>
      </c>
      <c r="M343" s="27">
        <f>IFERROR(VLOOKUP(C343,kolo5!$C$6:$H$144,6,0),0)</f>
        <v>0</v>
      </c>
      <c r="N343" s="27">
        <f>IFERROR(VLOOKUP(C343,kolo6!$C$6:$H$141,6,0),0)</f>
        <v>0</v>
      </c>
      <c r="O343" s="27">
        <f>IFERROR(VLOOKUP(C343,kolo7!$C$6:$H$124,6,0),0)</f>
        <v>0</v>
      </c>
      <c r="P343" s="28">
        <f>IFERROR(VLOOKUP(C343,kolo8!$C$6:$H$132,6,0),0)</f>
        <v>0</v>
      </c>
      <c r="Q343" s="29">
        <f t="array" ref="Q343">SUM(LARGE(I343:P343,{1,2,3,4,5}))</f>
        <v>0</v>
      </c>
      <c r="R343" s="30">
        <f>IFERROR(VLOOKUP(C343,kolo9!$C$6:$H$137,6,0),0)</f>
        <v>0</v>
      </c>
      <c r="S343" s="27">
        <f>IFERROR(VLOOKUP(C343,kolo10!$C$6:$H$134,6,0),0)</f>
        <v>0</v>
      </c>
      <c r="T343" s="27">
        <f>IFERROR(VLOOKUP(C343,kolo11!$C$6:$H$137,6,0),0)</f>
        <v>0</v>
      </c>
      <c r="U343" s="31">
        <f>IFERROR(VLOOKUP(C343,kolo12!$C$6:$H$137,6,0),0)</f>
        <v>0</v>
      </c>
      <c r="V343" s="31">
        <f>IFERROR(VLOOKUP(C343,kolo13!$C$6:$H$140,6,0),0)</f>
        <v>0</v>
      </c>
      <c r="W343" s="31">
        <f>IFERROR(VLOOKUP(C343,kolo14!$C$6:$H$131,6,0),0)</f>
        <v>0</v>
      </c>
      <c r="X343" s="31">
        <f>IFERROR(VLOOKUP(C343,kolo15!$C$6:$H$144,6,0),0)</f>
        <v>0</v>
      </c>
      <c r="Y343" s="32">
        <f>IFERROR(VLOOKUP(C343,kolo16!$C$6:$H$131,6,0),0)</f>
        <v>0</v>
      </c>
      <c r="Z343" s="33">
        <f t="array" ref="Z343">SUM(LARGE(R343:Y343,{1,2,3,4,5}))</f>
        <v>0</v>
      </c>
      <c r="AA343" s="30">
        <f>IFERROR(VLOOKUP(C343,kolo17!$C$6:$H$200,6,0),0)</f>
        <v>0</v>
      </c>
      <c r="AB343" s="27">
        <f>IFERROR(VLOOKUP(C343,kolo18!$C$6:$H$131,6,0),0)</f>
        <v>0</v>
      </c>
      <c r="AC343" s="27">
        <f>IFERROR(VLOOKUP(C343,kolo19!$C$6:$H$132,6,0),0)</f>
        <v>0</v>
      </c>
      <c r="AD343" s="31">
        <f>IFERROR(VLOOKUP(C343,kolo20!$C$6:$H$200,6,0),0)</f>
        <v>0</v>
      </c>
      <c r="AE343" s="31">
        <f>IFERROR(VLOOKUP(C343,kolo21!$C$6:$H$200,6,0),0)</f>
        <v>0</v>
      </c>
      <c r="AF343" s="31">
        <f>IFERROR(VLOOKUP(C343,kolo22!$C$6:$H$200,6,0),0)</f>
        <v>0</v>
      </c>
      <c r="AG343" s="31">
        <f>IFERROR(VLOOKUP(C343,kolo23!$C$6:$H$200,6,0),0)</f>
        <v>0</v>
      </c>
      <c r="AH343" s="32">
        <f>IFERROR(VLOOKUP(C343,kolo24!$C$6:$H$200,6,0),0)</f>
        <v>0</v>
      </c>
      <c r="AI343" s="33">
        <f t="array" ref="AI343">SUM(LARGE(AA343:AH343,{1,2,3,4,5}))</f>
        <v>0</v>
      </c>
      <c r="AJ343" s="30">
        <f>IFERROR(VLOOKUP(C343,kolo25!$C$6:$H$200,6,0),0)</f>
        <v>0</v>
      </c>
      <c r="AK343" s="27">
        <f>IFERROR(VLOOKUP(C343,kolo26!$C$6:$H$200,6,0),0)</f>
        <v>0</v>
      </c>
      <c r="AL343" s="27">
        <f>IFERROR(VLOOKUP(C343,kolo27!$C$6:$H$200,6,0),0)</f>
        <v>0</v>
      </c>
      <c r="AM343" s="31">
        <f>IFERROR(VLOOKUP(C343,kolo28!$C$6:$H$200,6,0),0)</f>
        <v>0</v>
      </c>
      <c r="AN343" s="31">
        <f>IFERROR(VLOOKUP(C343,kolo29!$C$6:$H$200,6,0),0)</f>
        <v>0</v>
      </c>
      <c r="AO343" s="31">
        <f>IFERROR(VLOOKUP(C343,kolo30!$C$6:$H$200,6,0),0)</f>
        <v>0</v>
      </c>
      <c r="AP343" s="31">
        <f>IFERROR(VLOOKUP(C343,kolo31!$C$6:$H$200,6,0),0)</f>
        <v>0</v>
      </c>
      <c r="AQ343" s="34">
        <f>IFERROR(VLOOKUP(C343,kolo32!$C$6:$H$200,6,0),0)</f>
        <v>0</v>
      </c>
      <c r="AR343" s="35">
        <f t="array" ref="AR343">SUM(LARGE(AJ343:AQ343,{1,2,3,4,5}))</f>
        <v>0</v>
      </c>
      <c r="AS343" s="36">
        <f t="shared" si="14"/>
        <v>0</v>
      </c>
    </row>
    <row r="344" spans="1:45" ht="20.399999999999999" hidden="1">
      <c r="A344" s="18">
        <f t="shared" si="11"/>
        <v>1</v>
      </c>
      <c r="B344" s="19" t="s">
        <v>49</v>
      </c>
      <c r="C344" s="20">
        <f>Popis!A342</f>
        <v>0</v>
      </c>
      <c r="D344" s="21">
        <f>Popis!B342</f>
        <v>0</v>
      </c>
      <c r="E344" s="22" t="str">
        <f t="shared" si="12"/>
        <v>u</v>
      </c>
      <c r="F344" s="23" t="str">
        <f>Popis!E342</f>
        <v>un</v>
      </c>
      <c r="G344" s="24" t="s">
        <v>50</v>
      </c>
      <c r="H344" s="25">
        <f t="shared" si="13"/>
        <v>1</v>
      </c>
      <c r="I344" s="26">
        <f>IFERROR(VLOOKUP(C344,kolo1!$C$6:$H$128,6,0),0)</f>
        <v>0</v>
      </c>
      <c r="J344" s="27">
        <f>IFERROR(VLOOKUP(C344,kolo2!$C$6:$H$200,6,0),0)</f>
        <v>0</v>
      </c>
      <c r="K344" s="27">
        <f>IFERROR(VLOOKUP(C344,kolo3!$C$6:$H$142,6,0),0)</f>
        <v>0</v>
      </c>
      <c r="L344" s="27">
        <f>IFERROR(VLOOKUP(C344,kolo4!$C$6:$H$147,6,0),0)</f>
        <v>0</v>
      </c>
      <c r="M344" s="27">
        <f>IFERROR(VLOOKUP(C344,kolo5!$C$6:$H$144,6,0),0)</f>
        <v>0</v>
      </c>
      <c r="N344" s="27">
        <f>IFERROR(VLOOKUP(C344,kolo6!$C$6:$H$141,6,0),0)</f>
        <v>0</v>
      </c>
      <c r="O344" s="27">
        <f>IFERROR(VLOOKUP(C344,kolo7!$C$6:$H$124,6,0),0)</f>
        <v>0</v>
      </c>
      <c r="P344" s="28">
        <f>IFERROR(VLOOKUP(C344,kolo8!$C$6:$H$132,6,0),0)</f>
        <v>0</v>
      </c>
      <c r="Q344" s="29">
        <f t="array" ref="Q344">SUM(LARGE(I344:P344,{1,2,3,4,5}))</f>
        <v>0</v>
      </c>
      <c r="R344" s="30">
        <f>IFERROR(VLOOKUP(C344,kolo9!$C$6:$H$137,6,0),0)</f>
        <v>0</v>
      </c>
      <c r="S344" s="27">
        <f>IFERROR(VLOOKUP(C344,kolo10!$C$6:$H$134,6,0),0)</f>
        <v>0</v>
      </c>
      <c r="T344" s="27">
        <f>IFERROR(VLOOKUP(C344,kolo11!$C$6:$H$137,6,0),0)</f>
        <v>0</v>
      </c>
      <c r="U344" s="31">
        <f>IFERROR(VLOOKUP(C344,kolo12!$C$6:$H$137,6,0),0)</f>
        <v>0</v>
      </c>
      <c r="V344" s="31">
        <f>IFERROR(VLOOKUP(C344,kolo13!$C$6:$H$140,6,0),0)</f>
        <v>0</v>
      </c>
      <c r="W344" s="31">
        <f>IFERROR(VLOOKUP(C344,kolo14!$C$6:$H$131,6,0),0)</f>
        <v>0</v>
      </c>
      <c r="X344" s="31">
        <f>IFERROR(VLOOKUP(C344,kolo15!$C$6:$H$144,6,0),0)</f>
        <v>0</v>
      </c>
      <c r="Y344" s="32">
        <f>IFERROR(VLOOKUP(C344,kolo16!$C$6:$H$131,6,0),0)</f>
        <v>0</v>
      </c>
      <c r="Z344" s="33">
        <f t="array" ref="Z344">SUM(LARGE(R344:Y344,{1,2,3,4,5}))</f>
        <v>0</v>
      </c>
      <c r="AA344" s="30">
        <f>IFERROR(VLOOKUP(C344,kolo17!$C$6:$H$200,6,0),0)</f>
        <v>0</v>
      </c>
      <c r="AB344" s="27">
        <f>IFERROR(VLOOKUP(C344,kolo18!$C$6:$H$131,6,0),0)</f>
        <v>0</v>
      </c>
      <c r="AC344" s="27">
        <f>IFERROR(VLOOKUP(C344,kolo19!$C$6:$H$132,6,0),0)</f>
        <v>0</v>
      </c>
      <c r="AD344" s="31">
        <f>IFERROR(VLOOKUP(C344,kolo20!$C$6:$H$200,6,0),0)</f>
        <v>0</v>
      </c>
      <c r="AE344" s="31">
        <f>IFERROR(VLOOKUP(C344,kolo21!$C$6:$H$200,6,0),0)</f>
        <v>0</v>
      </c>
      <c r="AF344" s="31">
        <f>IFERROR(VLOOKUP(C344,kolo22!$C$6:$H$200,6,0),0)</f>
        <v>0</v>
      </c>
      <c r="AG344" s="31">
        <f>IFERROR(VLOOKUP(C344,kolo23!$C$6:$H$200,6,0),0)</f>
        <v>0</v>
      </c>
      <c r="AH344" s="32">
        <f>IFERROR(VLOOKUP(C344,kolo24!$C$6:$H$200,6,0),0)</f>
        <v>0</v>
      </c>
      <c r="AI344" s="33">
        <f t="array" ref="AI344">SUM(LARGE(AA344:AH344,{1,2,3,4,5}))</f>
        <v>0</v>
      </c>
      <c r="AJ344" s="30">
        <f>IFERROR(VLOOKUP(C344,kolo25!$C$6:$H$200,6,0),0)</f>
        <v>0</v>
      </c>
      <c r="AK344" s="27">
        <f>IFERROR(VLOOKUP(C344,kolo26!$C$6:$H$200,6,0),0)</f>
        <v>0</v>
      </c>
      <c r="AL344" s="27">
        <f>IFERROR(VLOOKUP(C344,kolo27!$C$6:$H$200,6,0),0)</f>
        <v>0</v>
      </c>
      <c r="AM344" s="31">
        <f>IFERROR(VLOOKUP(C344,kolo28!$C$6:$H$200,6,0),0)</f>
        <v>0</v>
      </c>
      <c r="AN344" s="31">
        <f>IFERROR(VLOOKUP(C344,kolo29!$C$6:$H$200,6,0),0)</f>
        <v>0</v>
      </c>
      <c r="AO344" s="31">
        <f>IFERROR(VLOOKUP(C344,kolo30!$C$6:$H$200,6,0),0)</f>
        <v>0</v>
      </c>
      <c r="AP344" s="31">
        <f>IFERROR(VLOOKUP(C344,kolo31!$C$6:$H$200,6,0),0)</f>
        <v>0</v>
      </c>
      <c r="AQ344" s="34">
        <f>IFERROR(VLOOKUP(C344,kolo32!$C$6:$H$200,6,0),0)</f>
        <v>0</v>
      </c>
      <c r="AR344" s="35">
        <f t="array" ref="AR344">SUM(LARGE(AJ344:AQ344,{1,2,3,4,5}))</f>
        <v>0</v>
      </c>
      <c r="AS344" s="36">
        <f t="shared" si="14"/>
        <v>0</v>
      </c>
    </row>
    <row r="345" spans="1:45" ht="20.399999999999999" hidden="1">
      <c r="A345" s="18">
        <f t="shared" si="11"/>
        <v>1</v>
      </c>
      <c r="B345" s="19" t="s">
        <v>49</v>
      </c>
      <c r="C345" s="20">
        <f>Popis!A343</f>
        <v>0</v>
      </c>
      <c r="D345" s="21">
        <f>Popis!B343</f>
        <v>0</v>
      </c>
      <c r="E345" s="22" t="str">
        <f t="shared" si="12"/>
        <v>u</v>
      </c>
      <c r="F345" s="23" t="str">
        <f>Popis!E343</f>
        <v>un</v>
      </c>
      <c r="G345" s="24" t="s">
        <v>50</v>
      </c>
      <c r="H345" s="25">
        <f t="shared" si="13"/>
        <v>1</v>
      </c>
      <c r="I345" s="26">
        <f>IFERROR(VLOOKUP(C345,kolo1!$C$6:$H$128,6,0),0)</f>
        <v>0</v>
      </c>
      <c r="J345" s="27">
        <f>IFERROR(VLOOKUP(C345,kolo2!$C$6:$H$200,6,0),0)</f>
        <v>0</v>
      </c>
      <c r="K345" s="27">
        <f>IFERROR(VLOOKUP(C345,kolo3!$C$6:$H$142,6,0),0)</f>
        <v>0</v>
      </c>
      <c r="L345" s="27">
        <f>IFERROR(VLOOKUP(C345,kolo4!$C$6:$H$147,6,0),0)</f>
        <v>0</v>
      </c>
      <c r="M345" s="27">
        <f>IFERROR(VLOOKUP(C345,kolo5!$C$6:$H$144,6,0),0)</f>
        <v>0</v>
      </c>
      <c r="N345" s="27">
        <f>IFERROR(VLOOKUP(C345,kolo6!$C$6:$H$141,6,0),0)</f>
        <v>0</v>
      </c>
      <c r="O345" s="27">
        <f>IFERROR(VLOOKUP(C345,kolo7!$C$6:$H$124,6,0),0)</f>
        <v>0</v>
      </c>
      <c r="P345" s="28">
        <f>IFERROR(VLOOKUP(C345,kolo8!$C$6:$H$132,6,0),0)</f>
        <v>0</v>
      </c>
      <c r="Q345" s="29">
        <f t="array" ref="Q345">SUM(LARGE(I345:P345,{1,2,3,4,5}))</f>
        <v>0</v>
      </c>
      <c r="R345" s="30">
        <f>IFERROR(VLOOKUP(C345,kolo9!$C$6:$H$137,6,0),0)</f>
        <v>0</v>
      </c>
      <c r="S345" s="27">
        <f>IFERROR(VLOOKUP(C345,kolo10!$C$6:$H$134,6,0),0)</f>
        <v>0</v>
      </c>
      <c r="T345" s="27">
        <f>IFERROR(VLOOKUP(C345,kolo11!$C$6:$H$137,6,0),0)</f>
        <v>0</v>
      </c>
      <c r="U345" s="31">
        <f>IFERROR(VLOOKUP(C345,kolo12!$C$6:$H$137,6,0),0)</f>
        <v>0</v>
      </c>
      <c r="V345" s="31">
        <f>IFERROR(VLOOKUP(C345,kolo13!$C$6:$H$140,6,0),0)</f>
        <v>0</v>
      </c>
      <c r="W345" s="31">
        <f>IFERROR(VLOOKUP(C345,kolo14!$C$6:$H$131,6,0),0)</f>
        <v>0</v>
      </c>
      <c r="X345" s="31">
        <f>IFERROR(VLOOKUP(C345,kolo15!$C$6:$H$144,6,0),0)</f>
        <v>0</v>
      </c>
      <c r="Y345" s="32">
        <f>IFERROR(VLOOKUP(C345,kolo16!$C$6:$H$131,6,0),0)</f>
        <v>0</v>
      </c>
      <c r="Z345" s="33">
        <f t="array" ref="Z345">SUM(LARGE(R345:Y345,{1,2,3,4,5}))</f>
        <v>0</v>
      </c>
      <c r="AA345" s="30">
        <f>IFERROR(VLOOKUP(C345,kolo17!$C$6:$H$200,6,0),0)</f>
        <v>0</v>
      </c>
      <c r="AB345" s="27">
        <f>IFERROR(VLOOKUP(C345,kolo18!$C$6:$H$131,6,0),0)</f>
        <v>0</v>
      </c>
      <c r="AC345" s="27">
        <f>IFERROR(VLOOKUP(C345,kolo19!$C$6:$H$132,6,0),0)</f>
        <v>0</v>
      </c>
      <c r="AD345" s="31">
        <f>IFERROR(VLOOKUP(C345,kolo20!$C$6:$H$200,6,0),0)</f>
        <v>0</v>
      </c>
      <c r="AE345" s="31">
        <f>IFERROR(VLOOKUP(C345,kolo21!$C$6:$H$200,6,0),0)</f>
        <v>0</v>
      </c>
      <c r="AF345" s="31">
        <f>IFERROR(VLOOKUP(C345,kolo22!$C$6:$H$200,6,0),0)</f>
        <v>0</v>
      </c>
      <c r="AG345" s="31">
        <f>IFERROR(VLOOKUP(C345,kolo23!$C$6:$H$200,6,0),0)</f>
        <v>0</v>
      </c>
      <c r="AH345" s="32">
        <f>IFERROR(VLOOKUP(C345,kolo24!$C$6:$H$200,6,0),0)</f>
        <v>0</v>
      </c>
      <c r="AI345" s="33">
        <f t="array" ref="AI345">SUM(LARGE(AA345:AH345,{1,2,3,4,5}))</f>
        <v>0</v>
      </c>
      <c r="AJ345" s="30">
        <f>IFERROR(VLOOKUP(C345,kolo25!$C$6:$H$200,6,0),0)</f>
        <v>0</v>
      </c>
      <c r="AK345" s="27">
        <f>IFERROR(VLOOKUP(C345,kolo26!$C$6:$H$200,6,0),0)</f>
        <v>0</v>
      </c>
      <c r="AL345" s="27">
        <f>IFERROR(VLOOKUP(C345,kolo27!$C$6:$H$200,6,0),0)</f>
        <v>0</v>
      </c>
      <c r="AM345" s="31">
        <f>IFERROR(VLOOKUP(C345,kolo28!$C$6:$H$200,6,0),0)</f>
        <v>0</v>
      </c>
      <c r="AN345" s="31">
        <f>IFERROR(VLOOKUP(C345,kolo29!$C$6:$H$200,6,0),0)</f>
        <v>0</v>
      </c>
      <c r="AO345" s="31">
        <f>IFERROR(VLOOKUP(C345,kolo30!$C$6:$H$200,6,0),0)</f>
        <v>0</v>
      </c>
      <c r="AP345" s="31">
        <f>IFERROR(VLOOKUP(C345,kolo31!$C$6:$H$200,6,0),0)</f>
        <v>0</v>
      </c>
      <c r="AQ345" s="34">
        <f>IFERROR(VLOOKUP(C345,kolo32!$C$6:$H$200,6,0),0)</f>
        <v>0</v>
      </c>
      <c r="AR345" s="35">
        <f t="array" ref="AR345">SUM(LARGE(AJ345:AQ345,{1,2,3,4,5}))</f>
        <v>0</v>
      </c>
      <c r="AS345" s="36">
        <f t="shared" si="14"/>
        <v>0</v>
      </c>
    </row>
    <row r="346" spans="1:45" ht="20.399999999999999" hidden="1">
      <c r="A346" s="18">
        <f t="shared" si="11"/>
        <v>1</v>
      </c>
      <c r="B346" s="19" t="s">
        <v>49</v>
      </c>
      <c r="C346" s="20">
        <f>Popis!A344</f>
        <v>0</v>
      </c>
      <c r="D346" s="21">
        <f>Popis!B344</f>
        <v>0</v>
      </c>
      <c r="E346" s="22" t="str">
        <f t="shared" si="12"/>
        <v>u</v>
      </c>
      <c r="F346" s="23" t="str">
        <f>Popis!E344</f>
        <v>un</v>
      </c>
      <c r="G346" s="24" t="s">
        <v>50</v>
      </c>
      <c r="H346" s="25">
        <f t="shared" si="13"/>
        <v>1</v>
      </c>
      <c r="I346" s="26">
        <f>IFERROR(VLOOKUP(C346,kolo1!$C$6:$H$128,6,0),0)</f>
        <v>0</v>
      </c>
      <c r="J346" s="27">
        <f>IFERROR(VLOOKUP(C346,kolo2!$C$6:$H$200,6,0),0)</f>
        <v>0</v>
      </c>
      <c r="K346" s="27">
        <f>IFERROR(VLOOKUP(C346,kolo3!$C$6:$H$142,6,0),0)</f>
        <v>0</v>
      </c>
      <c r="L346" s="27">
        <f>IFERROR(VLOOKUP(C346,kolo4!$C$6:$H$147,6,0),0)</f>
        <v>0</v>
      </c>
      <c r="M346" s="27">
        <f>IFERROR(VLOOKUP(C346,kolo5!$C$6:$H$144,6,0),0)</f>
        <v>0</v>
      </c>
      <c r="N346" s="27">
        <f>IFERROR(VLOOKUP(C346,kolo6!$C$6:$H$141,6,0),0)</f>
        <v>0</v>
      </c>
      <c r="O346" s="27">
        <f>IFERROR(VLOOKUP(C346,kolo7!$C$6:$H$124,6,0),0)</f>
        <v>0</v>
      </c>
      <c r="P346" s="28">
        <f>IFERROR(VLOOKUP(C346,kolo8!$C$6:$H$132,6,0),0)</f>
        <v>0</v>
      </c>
      <c r="Q346" s="29">
        <f t="array" ref="Q346">SUM(LARGE(I346:P346,{1,2,3,4,5}))</f>
        <v>0</v>
      </c>
      <c r="R346" s="30">
        <f>IFERROR(VLOOKUP(C346,kolo9!$C$6:$H$137,6,0),0)</f>
        <v>0</v>
      </c>
      <c r="S346" s="27">
        <f>IFERROR(VLOOKUP(C346,kolo10!$C$6:$H$134,6,0),0)</f>
        <v>0</v>
      </c>
      <c r="T346" s="27">
        <f>IFERROR(VLOOKUP(C346,kolo11!$C$6:$H$137,6,0),0)</f>
        <v>0</v>
      </c>
      <c r="U346" s="31">
        <f>IFERROR(VLOOKUP(C346,kolo12!$C$6:$H$137,6,0),0)</f>
        <v>0</v>
      </c>
      <c r="V346" s="31">
        <f>IFERROR(VLOOKUP(C346,kolo13!$C$6:$H$140,6,0),0)</f>
        <v>0</v>
      </c>
      <c r="W346" s="31">
        <f>IFERROR(VLOOKUP(C346,kolo14!$C$6:$H$131,6,0),0)</f>
        <v>0</v>
      </c>
      <c r="X346" s="31">
        <f>IFERROR(VLOOKUP(C346,kolo15!$C$6:$H$144,6,0),0)</f>
        <v>0</v>
      </c>
      <c r="Y346" s="32">
        <f>IFERROR(VLOOKUP(C346,kolo16!$C$6:$H$131,6,0),0)</f>
        <v>0</v>
      </c>
      <c r="Z346" s="33">
        <f t="array" ref="Z346">SUM(LARGE(R346:Y346,{1,2,3,4,5}))</f>
        <v>0</v>
      </c>
      <c r="AA346" s="30">
        <f>IFERROR(VLOOKUP(C346,kolo17!$C$6:$H$200,6,0),0)</f>
        <v>0</v>
      </c>
      <c r="AB346" s="27">
        <f>IFERROR(VLOOKUP(C346,kolo18!$C$6:$H$131,6,0),0)</f>
        <v>0</v>
      </c>
      <c r="AC346" s="27">
        <f>IFERROR(VLOOKUP(C346,kolo19!$C$6:$H$132,6,0),0)</f>
        <v>0</v>
      </c>
      <c r="AD346" s="31">
        <f>IFERROR(VLOOKUP(C346,kolo20!$C$6:$H$200,6,0),0)</f>
        <v>0</v>
      </c>
      <c r="AE346" s="31">
        <f>IFERROR(VLOOKUP(C346,kolo21!$C$6:$H$200,6,0),0)</f>
        <v>0</v>
      </c>
      <c r="AF346" s="31">
        <f>IFERROR(VLOOKUP(C346,kolo22!$C$6:$H$200,6,0),0)</f>
        <v>0</v>
      </c>
      <c r="AG346" s="31">
        <f>IFERROR(VLOOKUP(C346,kolo23!$C$6:$H$200,6,0),0)</f>
        <v>0</v>
      </c>
      <c r="AH346" s="32">
        <f>IFERROR(VLOOKUP(C346,kolo24!$C$6:$H$200,6,0),0)</f>
        <v>0</v>
      </c>
      <c r="AI346" s="33">
        <f t="array" ref="AI346">SUM(LARGE(AA346:AH346,{1,2,3,4,5}))</f>
        <v>0</v>
      </c>
      <c r="AJ346" s="30">
        <f>IFERROR(VLOOKUP(C346,kolo25!$C$6:$H$200,6,0),0)</f>
        <v>0</v>
      </c>
      <c r="AK346" s="27">
        <f>IFERROR(VLOOKUP(C346,kolo26!$C$6:$H$200,6,0),0)</f>
        <v>0</v>
      </c>
      <c r="AL346" s="27">
        <f>IFERROR(VLOOKUP(C346,kolo27!$C$6:$H$200,6,0),0)</f>
        <v>0</v>
      </c>
      <c r="AM346" s="31">
        <f>IFERROR(VLOOKUP(C346,kolo28!$C$6:$H$200,6,0),0)</f>
        <v>0</v>
      </c>
      <c r="AN346" s="31">
        <f>IFERROR(VLOOKUP(C346,kolo29!$C$6:$H$200,6,0),0)</f>
        <v>0</v>
      </c>
      <c r="AO346" s="31">
        <f>IFERROR(VLOOKUP(C346,kolo30!$C$6:$H$200,6,0),0)</f>
        <v>0</v>
      </c>
      <c r="AP346" s="31">
        <f>IFERROR(VLOOKUP(C346,kolo31!$C$6:$H$200,6,0),0)</f>
        <v>0</v>
      </c>
      <c r="AQ346" s="34">
        <f>IFERROR(VLOOKUP(C346,kolo32!$C$6:$H$200,6,0),0)</f>
        <v>0</v>
      </c>
      <c r="AR346" s="35">
        <f t="array" ref="AR346">SUM(LARGE(AJ346:AQ346,{1,2,3,4,5}))</f>
        <v>0</v>
      </c>
      <c r="AS346" s="36">
        <f t="shared" si="14"/>
        <v>0</v>
      </c>
    </row>
    <row r="347" spans="1:45" ht="20.399999999999999" hidden="1">
      <c r="A347" s="18">
        <f t="shared" si="11"/>
        <v>1</v>
      </c>
      <c r="B347" s="19" t="s">
        <v>49</v>
      </c>
      <c r="C347" s="20">
        <f>Popis!A345</f>
        <v>0</v>
      </c>
      <c r="D347" s="21">
        <f>Popis!B345</f>
        <v>0</v>
      </c>
      <c r="E347" s="22" t="str">
        <f t="shared" si="12"/>
        <v>u</v>
      </c>
      <c r="F347" s="23" t="str">
        <f>Popis!E345</f>
        <v>un</v>
      </c>
      <c r="G347" s="24" t="s">
        <v>50</v>
      </c>
      <c r="H347" s="25">
        <f t="shared" si="13"/>
        <v>1</v>
      </c>
      <c r="I347" s="26">
        <f>IFERROR(VLOOKUP(C347,kolo1!$C$6:$H$128,6,0),0)</f>
        <v>0</v>
      </c>
      <c r="J347" s="27">
        <f>IFERROR(VLOOKUP(C347,kolo2!$C$6:$H$200,6,0),0)</f>
        <v>0</v>
      </c>
      <c r="K347" s="27">
        <f>IFERROR(VLOOKUP(C347,kolo3!$C$6:$H$142,6,0),0)</f>
        <v>0</v>
      </c>
      <c r="L347" s="27">
        <f>IFERROR(VLOOKUP(C347,kolo4!$C$6:$H$147,6,0),0)</f>
        <v>0</v>
      </c>
      <c r="M347" s="27">
        <f>IFERROR(VLOOKUP(C347,kolo5!$C$6:$H$144,6,0),0)</f>
        <v>0</v>
      </c>
      <c r="N347" s="27">
        <f>IFERROR(VLOOKUP(C347,kolo6!$C$6:$H$141,6,0),0)</f>
        <v>0</v>
      </c>
      <c r="O347" s="27">
        <f>IFERROR(VLOOKUP(C347,kolo7!$C$6:$H$124,6,0),0)</f>
        <v>0</v>
      </c>
      <c r="P347" s="28">
        <f>IFERROR(VLOOKUP(C347,kolo8!$C$6:$H$132,6,0),0)</f>
        <v>0</v>
      </c>
      <c r="Q347" s="29">
        <f t="array" ref="Q347">SUM(LARGE(I347:P347,{1,2,3,4,5}))</f>
        <v>0</v>
      </c>
      <c r="R347" s="30">
        <f>IFERROR(VLOOKUP(C347,kolo9!$C$6:$H$137,6,0),0)</f>
        <v>0</v>
      </c>
      <c r="S347" s="27">
        <f>IFERROR(VLOOKUP(C347,kolo10!$C$6:$H$134,6,0),0)</f>
        <v>0</v>
      </c>
      <c r="T347" s="27">
        <f>IFERROR(VLOOKUP(C347,kolo11!$C$6:$H$137,6,0),0)</f>
        <v>0</v>
      </c>
      <c r="U347" s="31">
        <f>IFERROR(VLOOKUP(C347,kolo12!$C$6:$H$137,6,0),0)</f>
        <v>0</v>
      </c>
      <c r="V347" s="31">
        <f>IFERROR(VLOOKUP(C347,kolo13!$C$6:$H$140,6,0),0)</f>
        <v>0</v>
      </c>
      <c r="W347" s="31">
        <f>IFERROR(VLOOKUP(C347,kolo14!$C$6:$H$131,6,0),0)</f>
        <v>0</v>
      </c>
      <c r="X347" s="31">
        <f>IFERROR(VLOOKUP(C347,kolo15!$C$6:$H$144,6,0),0)</f>
        <v>0</v>
      </c>
      <c r="Y347" s="32">
        <f>IFERROR(VLOOKUP(C347,kolo16!$C$6:$H$131,6,0),0)</f>
        <v>0</v>
      </c>
      <c r="Z347" s="33">
        <f t="array" ref="Z347">SUM(LARGE(R347:Y347,{1,2,3,4,5}))</f>
        <v>0</v>
      </c>
      <c r="AA347" s="30">
        <f>IFERROR(VLOOKUP(C347,kolo17!$C$6:$H$200,6,0),0)</f>
        <v>0</v>
      </c>
      <c r="AB347" s="27">
        <f>IFERROR(VLOOKUP(C347,kolo18!$C$6:$H$131,6,0),0)</f>
        <v>0</v>
      </c>
      <c r="AC347" s="27">
        <f>IFERROR(VLOOKUP(C347,kolo19!$C$6:$H$132,6,0),0)</f>
        <v>0</v>
      </c>
      <c r="AD347" s="31">
        <f>IFERROR(VLOOKUP(C347,kolo20!$C$6:$H$200,6,0),0)</f>
        <v>0</v>
      </c>
      <c r="AE347" s="31">
        <f>IFERROR(VLOOKUP(C347,kolo21!$C$6:$H$200,6,0),0)</f>
        <v>0</v>
      </c>
      <c r="AF347" s="31">
        <f>IFERROR(VLOOKUP(C347,kolo22!$C$6:$H$200,6,0),0)</f>
        <v>0</v>
      </c>
      <c r="AG347" s="31">
        <f>IFERROR(VLOOKUP(C347,kolo23!$C$6:$H$200,6,0),0)</f>
        <v>0</v>
      </c>
      <c r="AH347" s="32">
        <f>IFERROR(VLOOKUP(C347,kolo24!$C$6:$H$200,6,0),0)</f>
        <v>0</v>
      </c>
      <c r="AI347" s="33">
        <f t="array" ref="AI347">SUM(LARGE(AA347:AH347,{1,2,3,4,5}))</f>
        <v>0</v>
      </c>
      <c r="AJ347" s="30">
        <f>IFERROR(VLOOKUP(C347,kolo25!$C$6:$H$200,6,0),0)</f>
        <v>0</v>
      </c>
      <c r="AK347" s="27">
        <f>IFERROR(VLOOKUP(C347,kolo26!$C$6:$H$200,6,0),0)</f>
        <v>0</v>
      </c>
      <c r="AL347" s="27">
        <f>IFERROR(VLOOKUP(C347,kolo27!$C$6:$H$200,6,0),0)</f>
        <v>0</v>
      </c>
      <c r="AM347" s="31">
        <f>IFERROR(VLOOKUP(C347,kolo28!$C$6:$H$200,6,0),0)</f>
        <v>0</v>
      </c>
      <c r="AN347" s="31">
        <f>IFERROR(VLOOKUP(C347,kolo29!$C$6:$H$200,6,0),0)</f>
        <v>0</v>
      </c>
      <c r="AO347" s="31">
        <f>IFERROR(VLOOKUP(C347,kolo30!$C$6:$H$200,6,0),0)</f>
        <v>0</v>
      </c>
      <c r="AP347" s="31">
        <f>IFERROR(VLOOKUP(C347,kolo31!$C$6:$H$200,6,0),0)</f>
        <v>0</v>
      </c>
      <c r="AQ347" s="34">
        <f>IFERROR(VLOOKUP(C347,kolo32!$C$6:$H$200,6,0),0)</f>
        <v>0</v>
      </c>
      <c r="AR347" s="35">
        <f t="array" ref="AR347">SUM(LARGE(AJ347:AQ347,{1,2,3,4,5}))</f>
        <v>0</v>
      </c>
      <c r="AS347" s="36">
        <f t="shared" si="14"/>
        <v>0</v>
      </c>
    </row>
    <row r="348" spans="1:45" ht="20.399999999999999" hidden="1">
      <c r="A348" s="18">
        <f t="shared" si="11"/>
        <v>1</v>
      </c>
      <c r="B348" s="19" t="s">
        <v>49</v>
      </c>
      <c r="C348" s="20">
        <f>Popis!A346</f>
        <v>0</v>
      </c>
      <c r="D348" s="21">
        <f>Popis!B346</f>
        <v>0</v>
      </c>
      <c r="E348" s="22" t="str">
        <f t="shared" si="12"/>
        <v>u</v>
      </c>
      <c r="F348" s="23" t="str">
        <f>Popis!E346</f>
        <v>un</v>
      </c>
      <c r="G348" s="24" t="s">
        <v>50</v>
      </c>
      <c r="H348" s="25">
        <f t="shared" si="13"/>
        <v>1</v>
      </c>
      <c r="I348" s="26">
        <f>IFERROR(VLOOKUP(C348,kolo1!$C$6:$H$128,6,0),0)</f>
        <v>0</v>
      </c>
      <c r="J348" s="27">
        <f>IFERROR(VLOOKUP(C348,kolo2!$C$6:$H$200,6,0),0)</f>
        <v>0</v>
      </c>
      <c r="K348" s="27">
        <f>IFERROR(VLOOKUP(C348,kolo3!$C$6:$H$142,6,0),0)</f>
        <v>0</v>
      </c>
      <c r="L348" s="27">
        <f>IFERROR(VLOOKUP(C348,kolo4!$C$6:$H$147,6,0),0)</f>
        <v>0</v>
      </c>
      <c r="M348" s="27">
        <f>IFERROR(VLOOKUP(C348,kolo5!$C$6:$H$144,6,0),0)</f>
        <v>0</v>
      </c>
      <c r="N348" s="27">
        <f>IFERROR(VLOOKUP(C348,kolo6!$C$6:$H$141,6,0),0)</f>
        <v>0</v>
      </c>
      <c r="O348" s="27">
        <f>IFERROR(VLOOKUP(C348,kolo7!$C$6:$H$124,6,0),0)</f>
        <v>0</v>
      </c>
      <c r="P348" s="28">
        <f>IFERROR(VLOOKUP(C348,kolo8!$C$6:$H$132,6,0),0)</f>
        <v>0</v>
      </c>
      <c r="Q348" s="29">
        <f t="array" ref="Q348">SUM(LARGE(I348:P348,{1,2,3,4,5}))</f>
        <v>0</v>
      </c>
      <c r="R348" s="30">
        <f>IFERROR(VLOOKUP(C348,kolo9!$C$6:$H$137,6,0),0)</f>
        <v>0</v>
      </c>
      <c r="S348" s="27">
        <f>IFERROR(VLOOKUP(C348,kolo10!$C$6:$H$134,6,0),0)</f>
        <v>0</v>
      </c>
      <c r="T348" s="27">
        <f>IFERROR(VLOOKUP(C348,kolo11!$C$6:$H$137,6,0),0)</f>
        <v>0</v>
      </c>
      <c r="U348" s="31">
        <f>IFERROR(VLOOKUP(C348,kolo12!$C$6:$H$137,6,0),0)</f>
        <v>0</v>
      </c>
      <c r="V348" s="31">
        <f>IFERROR(VLOOKUP(C348,kolo13!$C$6:$H$140,6,0),0)</f>
        <v>0</v>
      </c>
      <c r="W348" s="31">
        <f>IFERROR(VLOOKUP(C348,kolo14!$C$6:$H$131,6,0),0)</f>
        <v>0</v>
      </c>
      <c r="X348" s="31">
        <f>IFERROR(VLOOKUP(C348,kolo15!$C$6:$H$144,6,0),0)</f>
        <v>0</v>
      </c>
      <c r="Y348" s="32">
        <f>IFERROR(VLOOKUP(C348,kolo16!$C$6:$H$131,6,0),0)</f>
        <v>0</v>
      </c>
      <c r="Z348" s="33">
        <f t="array" ref="Z348">SUM(LARGE(R348:Y348,{1,2,3,4,5}))</f>
        <v>0</v>
      </c>
      <c r="AA348" s="30">
        <f>IFERROR(VLOOKUP(C348,kolo17!$C$6:$H$200,6,0),0)</f>
        <v>0</v>
      </c>
      <c r="AB348" s="27">
        <f>IFERROR(VLOOKUP(C348,kolo18!$C$6:$H$131,6,0),0)</f>
        <v>0</v>
      </c>
      <c r="AC348" s="27">
        <f>IFERROR(VLOOKUP(C348,kolo19!$C$6:$H$132,6,0),0)</f>
        <v>0</v>
      </c>
      <c r="AD348" s="31">
        <f>IFERROR(VLOOKUP(C348,kolo20!$C$6:$H$200,6,0),0)</f>
        <v>0</v>
      </c>
      <c r="AE348" s="31">
        <f>IFERROR(VLOOKUP(C348,kolo21!$C$6:$H$200,6,0),0)</f>
        <v>0</v>
      </c>
      <c r="AF348" s="31">
        <f>IFERROR(VLOOKUP(C348,kolo22!$C$6:$H$200,6,0),0)</f>
        <v>0</v>
      </c>
      <c r="AG348" s="31">
        <f>IFERROR(VLOOKUP(C348,kolo23!$C$6:$H$200,6,0),0)</f>
        <v>0</v>
      </c>
      <c r="AH348" s="32">
        <f>IFERROR(VLOOKUP(C348,kolo24!$C$6:$H$200,6,0),0)</f>
        <v>0</v>
      </c>
      <c r="AI348" s="33">
        <f t="array" ref="AI348">SUM(LARGE(AA348:AH348,{1,2,3,4,5}))</f>
        <v>0</v>
      </c>
      <c r="AJ348" s="30">
        <f>IFERROR(VLOOKUP(C348,kolo25!$C$6:$H$200,6,0),0)</f>
        <v>0</v>
      </c>
      <c r="AK348" s="27">
        <f>IFERROR(VLOOKUP(C348,kolo26!$C$6:$H$200,6,0),0)</f>
        <v>0</v>
      </c>
      <c r="AL348" s="27">
        <f>IFERROR(VLOOKUP(C348,kolo27!$C$6:$H$200,6,0),0)</f>
        <v>0</v>
      </c>
      <c r="AM348" s="31">
        <f>IFERROR(VLOOKUP(C348,kolo28!$C$6:$H$200,6,0),0)</f>
        <v>0</v>
      </c>
      <c r="AN348" s="31">
        <f>IFERROR(VLOOKUP(C348,kolo29!$C$6:$H$200,6,0),0)</f>
        <v>0</v>
      </c>
      <c r="AO348" s="31">
        <f>IFERROR(VLOOKUP(C348,kolo30!$C$6:$H$200,6,0),0)</f>
        <v>0</v>
      </c>
      <c r="AP348" s="31">
        <f>IFERROR(VLOOKUP(C348,kolo31!$C$6:$H$200,6,0),0)</f>
        <v>0</v>
      </c>
      <c r="AQ348" s="34">
        <f>IFERROR(VLOOKUP(C348,kolo32!$C$6:$H$200,6,0),0)</f>
        <v>0</v>
      </c>
      <c r="AR348" s="35">
        <f t="array" ref="AR348">SUM(LARGE(AJ348:AQ348,{1,2,3,4,5}))</f>
        <v>0</v>
      </c>
      <c r="AS348" s="36">
        <f t="shared" si="14"/>
        <v>0</v>
      </c>
    </row>
    <row r="349" spans="1:45" ht="20.399999999999999" hidden="1">
      <c r="A349" s="18">
        <f t="shared" si="11"/>
        <v>1</v>
      </c>
      <c r="B349" s="19" t="s">
        <v>49</v>
      </c>
      <c r="C349" s="20">
        <f>Popis!A347</f>
        <v>0</v>
      </c>
      <c r="D349" s="21">
        <f>Popis!B347</f>
        <v>0</v>
      </c>
      <c r="E349" s="22" t="str">
        <f t="shared" si="12"/>
        <v>u</v>
      </c>
      <c r="F349" s="23" t="str">
        <f>Popis!E347</f>
        <v>un</v>
      </c>
      <c r="G349" s="24" t="s">
        <v>50</v>
      </c>
      <c r="H349" s="25">
        <f t="shared" si="13"/>
        <v>1</v>
      </c>
      <c r="I349" s="26">
        <f>IFERROR(VLOOKUP(C349,kolo1!$C$6:$H$128,6,0),0)</f>
        <v>0</v>
      </c>
      <c r="J349" s="27">
        <f>IFERROR(VLOOKUP(C349,kolo2!$C$6:$H$200,6,0),0)</f>
        <v>0</v>
      </c>
      <c r="K349" s="27">
        <f>IFERROR(VLOOKUP(C349,kolo3!$C$6:$H$142,6,0),0)</f>
        <v>0</v>
      </c>
      <c r="L349" s="27">
        <f>IFERROR(VLOOKUP(C349,kolo4!$C$6:$H$147,6,0),0)</f>
        <v>0</v>
      </c>
      <c r="M349" s="27">
        <f>IFERROR(VLOOKUP(C349,kolo5!$C$6:$H$144,6,0),0)</f>
        <v>0</v>
      </c>
      <c r="N349" s="27">
        <f>IFERROR(VLOOKUP(C349,kolo6!$C$6:$H$141,6,0),0)</f>
        <v>0</v>
      </c>
      <c r="O349" s="27">
        <f>IFERROR(VLOOKUP(C349,kolo7!$C$6:$H$124,6,0),0)</f>
        <v>0</v>
      </c>
      <c r="P349" s="28">
        <f>IFERROR(VLOOKUP(C349,kolo8!$C$6:$H$132,6,0),0)</f>
        <v>0</v>
      </c>
      <c r="Q349" s="29">
        <f t="array" ref="Q349">SUM(LARGE(I349:P349,{1,2,3,4,5}))</f>
        <v>0</v>
      </c>
      <c r="R349" s="30">
        <f>IFERROR(VLOOKUP(C349,kolo9!$C$6:$H$137,6,0),0)</f>
        <v>0</v>
      </c>
      <c r="S349" s="27">
        <f>IFERROR(VLOOKUP(C349,kolo10!$C$6:$H$134,6,0),0)</f>
        <v>0</v>
      </c>
      <c r="T349" s="27">
        <f>IFERROR(VLOOKUP(C349,kolo11!$C$6:$H$137,6,0),0)</f>
        <v>0</v>
      </c>
      <c r="U349" s="31">
        <f>IFERROR(VLOOKUP(C349,kolo12!$C$6:$H$137,6,0),0)</f>
        <v>0</v>
      </c>
      <c r="V349" s="31">
        <f>IFERROR(VLOOKUP(C349,kolo13!$C$6:$H$140,6,0),0)</f>
        <v>0</v>
      </c>
      <c r="W349" s="31">
        <f>IFERROR(VLOOKUP(C349,kolo14!$C$6:$H$131,6,0),0)</f>
        <v>0</v>
      </c>
      <c r="X349" s="31">
        <f>IFERROR(VLOOKUP(C349,kolo15!$C$6:$H$144,6,0),0)</f>
        <v>0</v>
      </c>
      <c r="Y349" s="32">
        <f>IFERROR(VLOOKUP(C349,kolo16!$C$6:$H$131,6,0),0)</f>
        <v>0</v>
      </c>
      <c r="Z349" s="33">
        <f t="array" ref="Z349">SUM(LARGE(R349:Y349,{1,2,3,4,5}))</f>
        <v>0</v>
      </c>
      <c r="AA349" s="30">
        <f>IFERROR(VLOOKUP(C349,kolo17!$C$6:$H$200,6,0),0)</f>
        <v>0</v>
      </c>
      <c r="AB349" s="27">
        <f>IFERROR(VLOOKUP(C349,kolo18!$C$6:$H$131,6,0),0)</f>
        <v>0</v>
      </c>
      <c r="AC349" s="27">
        <f>IFERROR(VLOOKUP(C349,kolo19!$C$6:$H$132,6,0),0)</f>
        <v>0</v>
      </c>
      <c r="AD349" s="31">
        <f>IFERROR(VLOOKUP(C349,kolo20!$C$6:$H$200,6,0),0)</f>
        <v>0</v>
      </c>
      <c r="AE349" s="31">
        <f>IFERROR(VLOOKUP(C349,kolo21!$C$6:$H$200,6,0),0)</f>
        <v>0</v>
      </c>
      <c r="AF349" s="31">
        <f>IFERROR(VLOOKUP(C349,kolo22!$C$6:$H$200,6,0),0)</f>
        <v>0</v>
      </c>
      <c r="AG349" s="31">
        <f>IFERROR(VLOOKUP(C349,kolo23!$C$6:$H$200,6,0),0)</f>
        <v>0</v>
      </c>
      <c r="AH349" s="32">
        <f>IFERROR(VLOOKUP(C349,kolo24!$C$6:$H$200,6,0),0)</f>
        <v>0</v>
      </c>
      <c r="AI349" s="33">
        <f t="array" ref="AI349">SUM(LARGE(AA349:AH349,{1,2,3,4,5}))</f>
        <v>0</v>
      </c>
      <c r="AJ349" s="30">
        <f>IFERROR(VLOOKUP(C349,kolo25!$C$6:$H$200,6,0),0)</f>
        <v>0</v>
      </c>
      <c r="AK349" s="27">
        <f>IFERROR(VLOOKUP(C349,kolo26!$C$6:$H$200,6,0),0)</f>
        <v>0</v>
      </c>
      <c r="AL349" s="27">
        <f>IFERROR(VLOOKUP(C349,kolo27!$C$6:$H$200,6,0),0)</f>
        <v>0</v>
      </c>
      <c r="AM349" s="31">
        <f>IFERROR(VLOOKUP(C349,kolo28!$C$6:$H$200,6,0),0)</f>
        <v>0</v>
      </c>
      <c r="AN349" s="31">
        <f>IFERROR(VLOOKUP(C349,kolo29!$C$6:$H$200,6,0),0)</f>
        <v>0</v>
      </c>
      <c r="AO349" s="31">
        <f>IFERROR(VLOOKUP(C349,kolo30!$C$6:$H$200,6,0),0)</f>
        <v>0</v>
      </c>
      <c r="AP349" s="31">
        <f>IFERROR(VLOOKUP(C349,kolo31!$C$6:$H$200,6,0),0)</f>
        <v>0</v>
      </c>
      <c r="AQ349" s="34">
        <f>IFERROR(VLOOKUP(C349,kolo32!$C$6:$H$200,6,0),0)</f>
        <v>0</v>
      </c>
      <c r="AR349" s="35">
        <f t="array" ref="AR349">SUM(LARGE(AJ349:AQ349,{1,2,3,4,5}))</f>
        <v>0</v>
      </c>
      <c r="AS349" s="36">
        <f t="shared" si="14"/>
        <v>0</v>
      </c>
    </row>
    <row r="350" spans="1:45" ht="20.399999999999999" hidden="1">
      <c r="A350" s="18">
        <f t="shared" si="11"/>
        <v>1</v>
      </c>
      <c r="B350" s="19" t="s">
        <v>49</v>
      </c>
      <c r="C350" s="20">
        <f>Popis!A348</f>
        <v>0</v>
      </c>
      <c r="D350" s="21">
        <f>Popis!B348</f>
        <v>0</v>
      </c>
      <c r="E350" s="22" t="str">
        <f t="shared" si="12"/>
        <v>u</v>
      </c>
      <c r="F350" s="23" t="str">
        <f>Popis!E348</f>
        <v>un</v>
      </c>
      <c r="G350" s="24" t="s">
        <v>50</v>
      </c>
      <c r="H350" s="25">
        <f t="shared" si="13"/>
        <v>1</v>
      </c>
      <c r="I350" s="26">
        <f>IFERROR(VLOOKUP(C350,kolo1!$C$6:$H$128,6,0),0)</f>
        <v>0</v>
      </c>
      <c r="J350" s="27">
        <f>IFERROR(VLOOKUP(C350,kolo2!$C$6:$H$200,6,0),0)</f>
        <v>0</v>
      </c>
      <c r="K350" s="27">
        <f>IFERROR(VLOOKUP(C350,kolo3!$C$6:$H$142,6,0),0)</f>
        <v>0</v>
      </c>
      <c r="L350" s="27">
        <f>IFERROR(VLOOKUP(C350,kolo4!$C$6:$H$147,6,0),0)</f>
        <v>0</v>
      </c>
      <c r="M350" s="27">
        <f>IFERROR(VLOOKUP(C350,kolo5!$C$6:$H$144,6,0),0)</f>
        <v>0</v>
      </c>
      <c r="N350" s="27">
        <f>IFERROR(VLOOKUP(C350,kolo6!$C$6:$H$141,6,0),0)</f>
        <v>0</v>
      </c>
      <c r="O350" s="27">
        <f>IFERROR(VLOOKUP(C350,kolo7!$C$6:$H$124,6,0),0)</f>
        <v>0</v>
      </c>
      <c r="P350" s="28">
        <f>IFERROR(VLOOKUP(C350,kolo8!$C$6:$H$132,6,0),0)</f>
        <v>0</v>
      </c>
      <c r="Q350" s="29">
        <f t="array" ref="Q350">SUM(LARGE(I350:P350,{1,2,3,4,5}))</f>
        <v>0</v>
      </c>
      <c r="R350" s="30">
        <f>IFERROR(VLOOKUP(C350,kolo9!$C$6:$H$137,6,0),0)</f>
        <v>0</v>
      </c>
      <c r="S350" s="27">
        <f>IFERROR(VLOOKUP(C350,kolo10!$C$6:$H$134,6,0),0)</f>
        <v>0</v>
      </c>
      <c r="T350" s="27">
        <f>IFERROR(VLOOKUP(C350,kolo11!$C$6:$H$137,6,0),0)</f>
        <v>0</v>
      </c>
      <c r="U350" s="31">
        <f>IFERROR(VLOOKUP(C350,kolo12!$C$6:$H$137,6,0),0)</f>
        <v>0</v>
      </c>
      <c r="V350" s="31">
        <f>IFERROR(VLOOKUP(C350,kolo13!$C$6:$H$140,6,0),0)</f>
        <v>0</v>
      </c>
      <c r="W350" s="31">
        <f>IFERROR(VLOOKUP(C350,kolo14!$C$6:$H$131,6,0),0)</f>
        <v>0</v>
      </c>
      <c r="X350" s="31">
        <f>IFERROR(VLOOKUP(C350,kolo15!$C$6:$H$144,6,0),0)</f>
        <v>0</v>
      </c>
      <c r="Y350" s="32">
        <f>IFERROR(VLOOKUP(C350,kolo16!$C$6:$H$131,6,0),0)</f>
        <v>0</v>
      </c>
      <c r="Z350" s="33">
        <f t="array" ref="Z350">SUM(LARGE(R350:Y350,{1,2,3,4,5}))</f>
        <v>0</v>
      </c>
      <c r="AA350" s="30">
        <f>IFERROR(VLOOKUP(C350,kolo17!$C$6:$H$200,6,0),0)</f>
        <v>0</v>
      </c>
      <c r="AB350" s="27">
        <f>IFERROR(VLOOKUP(C350,kolo18!$C$6:$H$131,6,0),0)</f>
        <v>0</v>
      </c>
      <c r="AC350" s="27">
        <f>IFERROR(VLOOKUP(C350,kolo19!$C$6:$H$132,6,0),0)</f>
        <v>0</v>
      </c>
      <c r="AD350" s="31">
        <f>IFERROR(VLOOKUP(C350,kolo20!$C$6:$H$200,6,0),0)</f>
        <v>0</v>
      </c>
      <c r="AE350" s="31">
        <f>IFERROR(VLOOKUP(C350,kolo21!$C$6:$H$200,6,0),0)</f>
        <v>0</v>
      </c>
      <c r="AF350" s="31">
        <f>IFERROR(VLOOKUP(C350,kolo22!$C$6:$H$200,6,0),0)</f>
        <v>0</v>
      </c>
      <c r="AG350" s="31">
        <f>IFERROR(VLOOKUP(C350,kolo23!$C$6:$H$200,6,0),0)</f>
        <v>0</v>
      </c>
      <c r="AH350" s="32">
        <f>IFERROR(VLOOKUP(C350,kolo24!$C$6:$H$200,6,0),0)</f>
        <v>0</v>
      </c>
      <c r="AI350" s="33">
        <f t="array" ref="AI350">SUM(LARGE(AA350:AH350,{1,2,3,4,5}))</f>
        <v>0</v>
      </c>
      <c r="AJ350" s="30">
        <f>IFERROR(VLOOKUP(C350,kolo25!$C$6:$H$200,6,0),0)</f>
        <v>0</v>
      </c>
      <c r="AK350" s="27">
        <f>IFERROR(VLOOKUP(C350,kolo26!$C$6:$H$200,6,0),0)</f>
        <v>0</v>
      </c>
      <c r="AL350" s="27">
        <f>IFERROR(VLOOKUP(C350,kolo27!$C$6:$H$200,6,0),0)</f>
        <v>0</v>
      </c>
      <c r="AM350" s="31">
        <f>IFERROR(VLOOKUP(C350,kolo28!$C$6:$H$200,6,0),0)</f>
        <v>0</v>
      </c>
      <c r="AN350" s="31">
        <f>IFERROR(VLOOKUP(C350,kolo29!$C$6:$H$200,6,0),0)</f>
        <v>0</v>
      </c>
      <c r="AO350" s="31">
        <f>IFERROR(VLOOKUP(C350,kolo30!$C$6:$H$200,6,0),0)</f>
        <v>0</v>
      </c>
      <c r="AP350" s="31">
        <f>IFERROR(VLOOKUP(C350,kolo31!$C$6:$H$200,6,0),0)</f>
        <v>0</v>
      </c>
      <c r="AQ350" s="34">
        <f>IFERROR(VLOOKUP(C350,kolo32!$C$6:$H$200,6,0),0)</f>
        <v>0</v>
      </c>
      <c r="AR350" s="35">
        <f t="array" ref="AR350">SUM(LARGE(AJ350:AQ350,{1,2,3,4,5}))</f>
        <v>0</v>
      </c>
      <c r="AS350" s="36">
        <f t="shared" si="14"/>
        <v>0</v>
      </c>
    </row>
    <row r="351" spans="1:45" ht="20.399999999999999" hidden="1">
      <c r="A351" s="18">
        <f t="shared" si="11"/>
        <v>1</v>
      </c>
      <c r="B351" s="19" t="s">
        <v>49</v>
      </c>
      <c r="C351" s="20">
        <f>Popis!A349</f>
        <v>0</v>
      </c>
      <c r="D351" s="21">
        <f>Popis!B349</f>
        <v>0</v>
      </c>
      <c r="E351" s="22" t="str">
        <f t="shared" si="12"/>
        <v>u</v>
      </c>
      <c r="F351" s="23" t="str">
        <f>Popis!E349</f>
        <v>un</v>
      </c>
      <c r="G351" s="24" t="s">
        <v>50</v>
      </c>
      <c r="H351" s="25">
        <f t="shared" si="13"/>
        <v>1</v>
      </c>
      <c r="I351" s="26">
        <f>IFERROR(VLOOKUP(C351,kolo1!$C$6:$H$128,6,0),0)</f>
        <v>0</v>
      </c>
      <c r="J351" s="27">
        <f>IFERROR(VLOOKUP(C351,kolo2!$C$6:$H$200,6,0),0)</f>
        <v>0</v>
      </c>
      <c r="K351" s="27">
        <f>IFERROR(VLOOKUP(C351,kolo3!$C$6:$H$142,6,0),0)</f>
        <v>0</v>
      </c>
      <c r="L351" s="27">
        <f>IFERROR(VLOOKUP(C351,kolo4!$C$6:$H$147,6,0),0)</f>
        <v>0</v>
      </c>
      <c r="M351" s="27">
        <f>IFERROR(VLOOKUP(C351,kolo5!$C$6:$H$144,6,0),0)</f>
        <v>0</v>
      </c>
      <c r="N351" s="27">
        <f>IFERROR(VLOOKUP(C351,kolo6!$C$6:$H$141,6,0),0)</f>
        <v>0</v>
      </c>
      <c r="O351" s="27">
        <f>IFERROR(VLOOKUP(C351,kolo7!$C$6:$H$124,6,0),0)</f>
        <v>0</v>
      </c>
      <c r="P351" s="28">
        <f>IFERROR(VLOOKUP(C351,kolo8!$C$6:$H$132,6,0),0)</f>
        <v>0</v>
      </c>
      <c r="Q351" s="29">
        <f t="array" ref="Q351">SUM(LARGE(I351:P351,{1,2,3,4,5}))</f>
        <v>0</v>
      </c>
      <c r="R351" s="30">
        <f>IFERROR(VLOOKUP(C351,kolo9!$C$6:$H$137,6,0),0)</f>
        <v>0</v>
      </c>
      <c r="S351" s="27">
        <f>IFERROR(VLOOKUP(C351,kolo10!$C$6:$H$134,6,0),0)</f>
        <v>0</v>
      </c>
      <c r="T351" s="27">
        <f>IFERROR(VLOOKUP(C351,kolo11!$C$6:$H$137,6,0),0)</f>
        <v>0</v>
      </c>
      <c r="U351" s="31">
        <f>IFERROR(VLOOKUP(C351,kolo12!$C$6:$H$137,6,0),0)</f>
        <v>0</v>
      </c>
      <c r="V351" s="31">
        <f>IFERROR(VLOOKUP(C351,kolo13!$C$6:$H$140,6,0),0)</f>
        <v>0</v>
      </c>
      <c r="W351" s="31">
        <f>IFERROR(VLOOKUP(C351,kolo14!$C$6:$H$131,6,0),0)</f>
        <v>0</v>
      </c>
      <c r="X351" s="31">
        <f>IFERROR(VLOOKUP(C351,kolo15!$C$6:$H$144,6,0),0)</f>
        <v>0</v>
      </c>
      <c r="Y351" s="32">
        <f>IFERROR(VLOOKUP(C351,kolo16!$C$6:$H$131,6,0),0)</f>
        <v>0</v>
      </c>
      <c r="Z351" s="33">
        <f t="array" ref="Z351">SUM(LARGE(R351:Y351,{1,2,3,4,5}))</f>
        <v>0</v>
      </c>
      <c r="AA351" s="30">
        <f>IFERROR(VLOOKUP(C351,kolo17!$C$6:$H$200,6,0),0)</f>
        <v>0</v>
      </c>
      <c r="AB351" s="27">
        <f>IFERROR(VLOOKUP(C351,kolo18!$C$6:$H$131,6,0),0)</f>
        <v>0</v>
      </c>
      <c r="AC351" s="27">
        <f>IFERROR(VLOOKUP(C351,kolo19!$C$6:$H$132,6,0),0)</f>
        <v>0</v>
      </c>
      <c r="AD351" s="31">
        <f>IFERROR(VLOOKUP(C351,kolo20!$C$6:$H$200,6,0),0)</f>
        <v>0</v>
      </c>
      <c r="AE351" s="31">
        <f>IFERROR(VLOOKUP(C351,kolo21!$C$6:$H$200,6,0),0)</f>
        <v>0</v>
      </c>
      <c r="AF351" s="31">
        <f>IFERROR(VLOOKUP(C351,kolo22!$C$6:$H$200,6,0),0)</f>
        <v>0</v>
      </c>
      <c r="AG351" s="31">
        <f>IFERROR(VLOOKUP(C351,kolo23!$C$6:$H$200,6,0),0)</f>
        <v>0</v>
      </c>
      <c r="AH351" s="32">
        <f>IFERROR(VLOOKUP(C351,kolo24!$C$6:$H$200,6,0),0)</f>
        <v>0</v>
      </c>
      <c r="AI351" s="33">
        <f t="array" ref="AI351">SUM(LARGE(AA351:AH351,{1,2,3,4,5}))</f>
        <v>0</v>
      </c>
      <c r="AJ351" s="30">
        <f>IFERROR(VLOOKUP(C351,kolo25!$C$6:$H$200,6,0),0)</f>
        <v>0</v>
      </c>
      <c r="AK351" s="27">
        <f>IFERROR(VLOOKUP(C351,kolo26!$C$6:$H$200,6,0),0)</f>
        <v>0</v>
      </c>
      <c r="AL351" s="27">
        <f>IFERROR(VLOOKUP(C351,kolo27!$C$6:$H$200,6,0),0)</f>
        <v>0</v>
      </c>
      <c r="AM351" s="31">
        <f>IFERROR(VLOOKUP(C351,kolo28!$C$6:$H$200,6,0),0)</f>
        <v>0</v>
      </c>
      <c r="AN351" s="31">
        <f>IFERROR(VLOOKUP(C351,kolo29!$C$6:$H$200,6,0),0)</f>
        <v>0</v>
      </c>
      <c r="AO351" s="31">
        <f>IFERROR(VLOOKUP(C351,kolo30!$C$6:$H$200,6,0),0)</f>
        <v>0</v>
      </c>
      <c r="AP351" s="31">
        <f>IFERROR(VLOOKUP(C351,kolo31!$C$6:$H$200,6,0),0)</f>
        <v>0</v>
      </c>
      <c r="AQ351" s="34">
        <f>IFERROR(VLOOKUP(C351,kolo32!$C$6:$H$200,6,0),0)</f>
        <v>0</v>
      </c>
      <c r="AR351" s="35">
        <f t="array" ref="AR351">SUM(LARGE(AJ351:AQ351,{1,2,3,4,5}))</f>
        <v>0</v>
      </c>
      <c r="AS351" s="36">
        <f t="shared" si="14"/>
        <v>0</v>
      </c>
    </row>
    <row r="352" spans="1:45" ht="20.399999999999999" hidden="1">
      <c r="A352" s="18">
        <f t="shared" si="11"/>
        <v>1</v>
      </c>
      <c r="B352" s="19" t="s">
        <v>49</v>
      </c>
      <c r="C352" s="20">
        <f>Popis!A350</f>
        <v>0</v>
      </c>
      <c r="D352" s="21">
        <f>Popis!B350</f>
        <v>0</v>
      </c>
      <c r="E352" s="22" t="str">
        <f t="shared" si="12"/>
        <v>u</v>
      </c>
      <c r="F352" s="23" t="str">
        <f>Popis!E350</f>
        <v>un</v>
      </c>
      <c r="G352" s="24" t="s">
        <v>50</v>
      </c>
      <c r="H352" s="25">
        <f t="shared" si="13"/>
        <v>1</v>
      </c>
      <c r="I352" s="26">
        <f>IFERROR(VLOOKUP(C352,kolo1!$C$6:$H$128,6,0),0)</f>
        <v>0</v>
      </c>
      <c r="J352" s="27">
        <f>IFERROR(VLOOKUP(C352,kolo2!$C$6:$H$200,6,0),0)</f>
        <v>0</v>
      </c>
      <c r="K352" s="27">
        <f>IFERROR(VLOOKUP(C352,kolo3!$C$6:$H$142,6,0),0)</f>
        <v>0</v>
      </c>
      <c r="L352" s="27">
        <f>IFERROR(VLOOKUP(C352,kolo4!$C$6:$H$147,6,0),0)</f>
        <v>0</v>
      </c>
      <c r="M352" s="27">
        <f>IFERROR(VLOOKUP(C352,kolo5!$C$6:$H$144,6,0),0)</f>
        <v>0</v>
      </c>
      <c r="N352" s="27">
        <f>IFERROR(VLOOKUP(C352,kolo6!$C$6:$H$141,6,0),0)</f>
        <v>0</v>
      </c>
      <c r="O352" s="27">
        <f>IFERROR(VLOOKUP(C352,kolo7!$C$6:$H$124,6,0),0)</f>
        <v>0</v>
      </c>
      <c r="P352" s="28">
        <f>IFERROR(VLOOKUP(C352,kolo8!$C$6:$H$132,6,0),0)</f>
        <v>0</v>
      </c>
      <c r="Q352" s="29">
        <f t="array" ref="Q352">SUM(LARGE(I352:P352,{1,2,3,4,5}))</f>
        <v>0</v>
      </c>
      <c r="R352" s="30">
        <f>IFERROR(VLOOKUP(C352,kolo9!$C$6:$H$137,6,0),0)</f>
        <v>0</v>
      </c>
      <c r="S352" s="27">
        <f>IFERROR(VLOOKUP(C352,kolo10!$C$6:$H$134,6,0),0)</f>
        <v>0</v>
      </c>
      <c r="T352" s="27">
        <f>IFERROR(VLOOKUP(C352,kolo11!$C$6:$H$137,6,0),0)</f>
        <v>0</v>
      </c>
      <c r="U352" s="31">
        <f>IFERROR(VLOOKUP(C352,kolo12!$C$6:$H$137,6,0),0)</f>
        <v>0</v>
      </c>
      <c r="V352" s="31">
        <f>IFERROR(VLOOKUP(C352,kolo13!$C$6:$H$140,6,0),0)</f>
        <v>0</v>
      </c>
      <c r="W352" s="31">
        <f>IFERROR(VLOOKUP(C352,kolo14!$C$6:$H$131,6,0),0)</f>
        <v>0</v>
      </c>
      <c r="X352" s="31">
        <f>IFERROR(VLOOKUP(C352,kolo15!$C$6:$H$144,6,0),0)</f>
        <v>0</v>
      </c>
      <c r="Y352" s="32">
        <f>IFERROR(VLOOKUP(C352,kolo16!$C$6:$H$131,6,0),0)</f>
        <v>0</v>
      </c>
      <c r="Z352" s="33">
        <f t="array" ref="Z352">SUM(LARGE(R352:Y352,{1,2,3,4,5}))</f>
        <v>0</v>
      </c>
      <c r="AA352" s="30">
        <f>IFERROR(VLOOKUP(C352,kolo17!$C$6:$H$200,6,0),0)</f>
        <v>0</v>
      </c>
      <c r="AB352" s="27">
        <f>IFERROR(VLOOKUP(C352,kolo18!$C$6:$H$131,6,0),0)</f>
        <v>0</v>
      </c>
      <c r="AC352" s="27">
        <f>IFERROR(VLOOKUP(C352,kolo19!$C$6:$H$132,6,0),0)</f>
        <v>0</v>
      </c>
      <c r="AD352" s="31">
        <f>IFERROR(VLOOKUP(C352,kolo20!$C$6:$H$200,6,0),0)</f>
        <v>0</v>
      </c>
      <c r="AE352" s="31">
        <f>IFERROR(VLOOKUP(C352,kolo21!$C$6:$H$200,6,0),0)</f>
        <v>0</v>
      </c>
      <c r="AF352" s="31">
        <f>IFERROR(VLOOKUP(C352,kolo22!$C$6:$H$200,6,0),0)</f>
        <v>0</v>
      </c>
      <c r="AG352" s="31">
        <f>IFERROR(VLOOKUP(C352,kolo23!$C$6:$H$200,6,0),0)</f>
        <v>0</v>
      </c>
      <c r="AH352" s="32">
        <f>IFERROR(VLOOKUP(C352,kolo24!$C$6:$H$200,6,0),0)</f>
        <v>0</v>
      </c>
      <c r="AI352" s="33">
        <f t="array" ref="AI352">SUM(LARGE(AA352:AH352,{1,2,3,4,5}))</f>
        <v>0</v>
      </c>
      <c r="AJ352" s="30">
        <f>IFERROR(VLOOKUP(C352,kolo25!$C$6:$H$200,6,0),0)</f>
        <v>0</v>
      </c>
      <c r="AK352" s="27">
        <f>IFERROR(VLOOKUP(C352,kolo26!$C$6:$H$200,6,0),0)</f>
        <v>0</v>
      </c>
      <c r="AL352" s="27">
        <f>IFERROR(VLOOKUP(C352,kolo27!$C$6:$H$200,6,0),0)</f>
        <v>0</v>
      </c>
      <c r="AM352" s="31">
        <f>IFERROR(VLOOKUP(C352,kolo28!$C$6:$H$200,6,0),0)</f>
        <v>0</v>
      </c>
      <c r="AN352" s="31">
        <f>IFERROR(VLOOKUP(C352,kolo29!$C$6:$H$200,6,0),0)</f>
        <v>0</v>
      </c>
      <c r="AO352" s="31">
        <f>IFERROR(VLOOKUP(C352,kolo30!$C$6:$H$200,6,0),0)</f>
        <v>0</v>
      </c>
      <c r="AP352" s="31">
        <f>IFERROR(VLOOKUP(C352,kolo31!$C$6:$H$200,6,0),0)</f>
        <v>0</v>
      </c>
      <c r="AQ352" s="34">
        <f>IFERROR(VLOOKUP(C352,kolo32!$C$6:$H$200,6,0),0)</f>
        <v>0</v>
      </c>
      <c r="AR352" s="35">
        <f t="array" ref="AR352">SUM(LARGE(AJ352:AQ352,{1,2,3,4,5}))</f>
        <v>0</v>
      </c>
      <c r="AS352" s="36">
        <f t="shared" si="14"/>
        <v>0</v>
      </c>
    </row>
    <row r="353" spans="1:45" ht="20.399999999999999" hidden="1">
      <c r="A353" s="18">
        <f t="shared" si="11"/>
        <v>1</v>
      </c>
      <c r="B353" s="19" t="s">
        <v>49</v>
      </c>
      <c r="C353" s="20">
        <f>Popis!A351</f>
        <v>0</v>
      </c>
      <c r="D353" s="21">
        <f>Popis!B351</f>
        <v>0</v>
      </c>
      <c r="E353" s="22" t="str">
        <f t="shared" si="12"/>
        <v>u</v>
      </c>
      <c r="F353" s="23" t="str">
        <f>Popis!E351</f>
        <v>un</v>
      </c>
      <c r="G353" s="24" t="s">
        <v>50</v>
      </c>
      <c r="H353" s="25">
        <f t="shared" si="13"/>
        <v>1</v>
      </c>
      <c r="I353" s="26">
        <f>IFERROR(VLOOKUP(C353,kolo1!$C$6:$H$128,6,0),0)</f>
        <v>0</v>
      </c>
      <c r="J353" s="27">
        <f>IFERROR(VLOOKUP(C353,kolo2!$C$6:$H$200,6,0),0)</f>
        <v>0</v>
      </c>
      <c r="K353" s="27">
        <f>IFERROR(VLOOKUP(C353,kolo3!$C$6:$H$142,6,0),0)</f>
        <v>0</v>
      </c>
      <c r="L353" s="27">
        <f>IFERROR(VLOOKUP(C353,kolo4!$C$6:$H$147,6,0),0)</f>
        <v>0</v>
      </c>
      <c r="M353" s="27">
        <f>IFERROR(VLOOKUP(C353,kolo5!$C$6:$H$144,6,0),0)</f>
        <v>0</v>
      </c>
      <c r="N353" s="27">
        <f>IFERROR(VLOOKUP(C353,kolo6!$C$6:$H$141,6,0),0)</f>
        <v>0</v>
      </c>
      <c r="O353" s="27">
        <f>IFERROR(VLOOKUP(C353,kolo7!$C$6:$H$124,6,0),0)</f>
        <v>0</v>
      </c>
      <c r="P353" s="28">
        <f>IFERROR(VLOOKUP(C353,kolo8!$C$6:$H$132,6,0),0)</f>
        <v>0</v>
      </c>
      <c r="Q353" s="29">
        <f t="array" ref="Q353">SUM(LARGE(I353:P353,{1,2,3,4,5}))</f>
        <v>0</v>
      </c>
      <c r="R353" s="30">
        <f>IFERROR(VLOOKUP(C353,kolo9!$C$6:$H$137,6,0),0)</f>
        <v>0</v>
      </c>
      <c r="S353" s="27">
        <f>IFERROR(VLOOKUP(C353,kolo10!$C$6:$H$134,6,0),0)</f>
        <v>0</v>
      </c>
      <c r="T353" s="27">
        <f>IFERROR(VLOOKUP(C353,kolo11!$C$6:$H$137,6,0),0)</f>
        <v>0</v>
      </c>
      <c r="U353" s="31">
        <f>IFERROR(VLOOKUP(C353,kolo12!$C$6:$H$137,6,0),0)</f>
        <v>0</v>
      </c>
      <c r="V353" s="31">
        <f>IFERROR(VLOOKUP(C353,kolo13!$C$6:$H$140,6,0),0)</f>
        <v>0</v>
      </c>
      <c r="W353" s="31">
        <f>IFERROR(VLOOKUP(C353,kolo14!$C$6:$H$131,6,0),0)</f>
        <v>0</v>
      </c>
      <c r="X353" s="31">
        <f>IFERROR(VLOOKUP(C353,kolo15!$C$6:$H$144,6,0),0)</f>
        <v>0</v>
      </c>
      <c r="Y353" s="32">
        <f>IFERROR(VLOOKUP(C353,kolo16!$C$6:$H$131,6,0),0)</f>
        <v>0</v>
      </c>
      <c r="Z353" s="33">
        <f t="array" ref="Z353">SUM(LARGE(R353:Y353,{1,2,3,4,5}))</f>
        <v>0</v>
      </c>
      <c r="AA353" s="30">
        <f>IFERROR(VLOOKUP(C353,kolo17!$C$6:$H$200,6,0),0)</f>
        <v>0</v>
      </c>
      <c r="AB353" s="27">
        <f>IFERROR(VLOOKUP(C353,kolo18!$C$6:$H$131,6,0),0)</f>
        <v>0</v>
      </c>
      <c r="AC353" s="27">
        <f>IFERROR(VLOOKUP(C353,kolo19!$C$6:$H$132,6,0),0)</f>
        <v>0</v>
      </c>
      <c r="AD353" s="31">
        <f>IFERROR(VLOOKUP(C353,kolo20!$C$6:$H$200,6,0),0)</f>
        <v>0</v>
      </c>
      <c r="AE353" s="31">
        <f>IFERROR(VLOOKUP(C353,kolo21!$C$6:$H$200,6,0),0)</f>
        <v>0</v>
      </c>
      <c r="AF353" s="31">
        <f>IFERROR(VLOOKUP(C353,kolo22!$C$6:$H$200,6,0),0)</f>
        <v>0</v>
      </c>
      <c r="AG353" s="31">
        <f>IFERROR(VLOOKUP(C353,kolo23!$C$6:$H$200,6,0),0)</f>
        <v>0</v>
      </c>
      <c r="AH353" s="32">
        <f>IFERROR(VLOOKUP(C353,kolo24!$C$6:$H$200,6,0),0)</f>
        <v>0</v>
      </c>
      <c r="AI353" s="33">
        <f t="array" ref="AI353">SUM(LARGE(AA353:AH353,{1,2,3,4,5}))</f>
        <v>0</v>
      </c>
      <c r="AJ353" s="30">
        <f>IFERROR(VLOOKUP(C353,kolo25!$C$6:$H$200,6,0),0)</f>
        <v>0</v>
      </c>
      <c r="AK353" s="27">
        <f>IFERROR(VLOOKUP(C353,kolo26!$C$6:$H$200,6,0),0)</f>
        <v>0</v>
      </c>
      <c r="AL353" s="27">
        <f>IFERROR(VLOOKUP(C353,kolo27!$C$6:$H$200,6,0),0)</f>
        <v>0</v>
      </c>
      <c r="AM353" s="31">
        <f>IFERROR(VLOOKUP(C353,kolo28!$C$6:$H$200,6,0),0)</f>
        <v>0</v>
      </c>
      <c r="AN353" s="31">
        <f>IFERROR(VLOOKUP(C353,kolo29!$C$6:$H$200,6,0),0)</f>
        <v>0</v>
      </c>
      <c r="AO353" s="31">
        <f>IFERROR(VLOOKUP(C353,kolo30!$C$6:$H$200,6,0),0)</f>
        <v>0</v>
      </c>
      <c r="AP353" s="31">
        <f>IFERROR(VLOOKUP(C353,kolo31!$C$6:$H$200,6,0),0)</f>
        <v>0</v>
      </c>
      <c r="AQ353" s="34">
        <f>IFERROR(VLOOKUP(C353,kolo32!$C$6:$H$200,6,0),0)</f>
        <v>0</v>
      </c>
      <c r="AR353" s="35">
        <f t="array" ref="AR353">SUM(LARGE(AJ353:AQ353,{1,2,3,4,5}))</f>
        <v>0</v>
      </c>
      <c r="AS353" s="36">
        <f t="shared" si="14"/>
        <v>0</v>
      </c>
    </row>
    <row r="354" spans="1:45" ht="20.399999999999999" hidden="1">
      <c r="A354" s="18">
        <f t="shared" si="11"/>
        <v>1</v>
      </c>
      <c r="B354" s="19" t="s">
        <v>49</v>
      </c>
      <c r="C354" s="20">
        <f>Popis!A352</f>
        <v>0</v>
      </c>
      <c r="D354" s="21">
        <f>Popis!B352</f>
        <v>0</v>
      </c>
      <c r="E354" s="22" t="str">
        <f t="shared" si="12"/>
        <v>u</v>
      </c>
      <c r="F354" s="23" t="str">
        <f>Popis!E352</f>
        <v>un</v>
      </c>
      <c r="G354" s="24" t="s">
        <v>50</v>
      </c>
      <c r="H354" s="25">
        <f t="shared" si="13"/>
        <v>1</v>
      </c>
      <c r="I354" s="26">
        <f>IFERROR(VLOOKUP(C354,kolo1!$C$6:$H$128,6,0),0)</f>
        <v>0</v>
      </c>
      <c r="J354" s="27">
        <f>IFERROR(VLOOKUP(C354,kolo2!$C$6:$H$200,6,0),0)</f>
        <v>0</v>
      </c>
      <c r="K354" s="27">
        <f>IFERROR(VLOOKUP(C354,kolo3!$C$6:$H$142,6,0),0)</f>
        <v>0</v>
      </c>
      <c r="L354" s="27">
        <f>IFERROR(VLOOKUP(C354,kolo4!$C$6:$H$147,6,0),0)</f>
        <v>0</v>
      </c>
      <c r="M354" s="27">
        <f>IFERROR(VLOOKUP(C354,kolo5!$C$6:$H$144,6,0),0)</f>
        <v>0</v>
      </c>
      <c r="N354" s="27">
        <f>IFERROR(VLOOKUP(C354,kolo6!$C$6:$H$141,6,0),0)</f>
        <v>0</v>
      </c>
      <c r="O354" s="27">
        <f>IFERROR(VLOOKUP(C354,kolo7!$C$6:$H$124,6,0),0)</f>
        <v>0</v>
      </c>
      <c r="P354" s="28">
        <f>IFERROR(VLOOKUP(C354,kolo8!$C$6:$H$132,6,0),0)</f>
        <v>0</v>
      </c>
      <c r="Q354" s="29">
        <f t="array" ref="Q354">SUM(LARGE(I354:P354,{1,2,3,4,5}))</f>
        <v>0</v>
      </c>
      <c r="R354" s="30">
        <f>IFERROR(VLOOKUP(C354,kolo9!$C$6:$H$137,6,0),0)</f>
        <v>0</v>
      </c>
      <c r="S354" s="27">
        <f>IFERROR(VLOOKUP(C354,kolo10!$C$6:$H$134,6,0),0)</f>
        <v>0</v>
      </c>
      <c r="T354" s="27">
        <f>IFERROR(VLOOKUP(C354,kolo11!$C$6:$H$137,6,0),0)</f>
        <v>0</v>
      </c>
      <c r="U354" s="31">
        <f>IFERROR(VLOOKUP(C354,kolo12!$C$6:$H$137,6,0),0)</f>
        <v>0</v>
      </c>
      <c r="V354" s="31">
        <f>IFERROR(VLOOKUP(C354,kolo13!$C$6:$H$140,6,0),0)</f>
        <v>0</v>
      </c>
      <c r="W354" s="31">
        <f>IFERROR(VLOOKUP(C354,kolo14!$C$6:$H$131,6,0),0)</f>
        <v>0</v>
      </c>
      <c r="X354" s="31">
        <f>IFERROR(VLOOKUP(C354,kolo15!$C$6:$H$144,6,0),0)</f>
        <v>0</v>
      </c>
      <c r="Y354" s="32">
        <f>IFERROR(VLOOKUP(C354,kolo16!$C$6:$H$131,6,0),0)</f>
        <v>0</v>
      </c>
      <c r="Z354" s="33">
        <f t="array" ref="Z354">SUM(LARGE(R354:Y354,{1,2,3,4,5}))</f>
        <v>0</v>
      </c>
      <c r="AA354" s="30">
        <f>IFERROR(VLOOKUP(C354,kolo17!$C$6:$H$200,6,0),0)</f>
        <v>0</v>
      </c>
      <c r="AB354" s="27">
        <f>IFERROR(VLOOKUP(C354,kolo18!$C$6:$H$131,6,0),0)</f>
        <v>0</v>
      </c>
      <c r="AC354" s="27">
        <f>IFERROR(VLOOKUP(C354,kolo19!$C$6:$H$132,6,0),0)</f>
        <v>0</v>
      </c>
      <c r="AD354" s="31">
        <f>IFERROR(VLOOKUP(C354,kolo20!$C$6:$H$200,6,0),0)</f>
        <v>0</v>
      </c>
      <c r="AE354" s="31">
        <f>IFERROR(VLOOKUP(C354,kolo21!$C$6:$H$200,6,0),0)</f>
        <v>0</v>
      </c>
      <c r="AF354" s="31">
        <f>IFERROR(VLOOKUP(C354,kolo22!$C$6:$H$200,6,0),0)</f>
        <v>0</v>
      </c>
      <c r="AG354" s="31">
        <f>IFERROR(VLOOKUP(C354,kolo23!$C$6:$H$200,6,0),0)</f>
        <v>0</v>
      </c>
      <c r="AH354" s="32">
        <f>IFERROR(VLOOKUP(C354,kolo24!$C$6:$H$200,6,0),0)</f>
        <v>0</v>
      </c>
      <c r="AI354" s="33">
        <f t="array" ref="AI354">SUM(LARGE(AA354:AH354,{1,2,3,4,5}))</f>
        <v>0</v>
      </c>
      <c r="AJ354" s="30">
        <f>IFERROR(VLOOKUP(C354,kolo25!$C$6:$H$200,6,0),0)</f>
        <v>0</v>
      </c>
      <c r="AK354" s="27">
        <f>IFERROR(VLOOKUP(C354,kolo26!$C$6:$H$200,6,0),0)</f>
        <v>0</v>
      </c>
      <c r="AL354" s="27">
        <f>IFERROR(VLOOKUP(C354,kolo27!$C$6:$H$200,6,0),0)</f>
        <v>0</v>
      </c>
      <c r="AM354" s="31">
        <f>IFERROR(VLOOKUP(C354,kolo28!$C$6:$H$200,6,0),0)</f>
        <v>0</v>
      </c>
      <c r="AN354" s="31">
        <f>IFERROR(VLOOKUP(C354,kolo29!$C$6:$H$200,6,0),0)</f>
        <v>0</v>
      </c>
      <c r="AO354" s="31">
        <f>IFERROR(VLOOKUP(C354,kolo30!$C$6:$H$200,6,0),0)</f>
        <v>0</v>
      </c>
      <c r="AP354" s="31">
        <f>IFERROR(VLOOKUP(C354,kolo31!$C$6:$H$200,6,0),0)</f>
        <v>0</v>
      </c>
      <c r="AQ354" s="34">
        <f>IFERROR(VLOOKUP(C354,kolo32!$C$6:$H$200,6,0),0)</f>
        <v>0</v>
      </c>
      <c r="AR354" s="35">
        <f t="array" ref="AR354">SUM(LARGE(AJ354:AQ354,{1,2,3,4,5}))</f>
        <v>0</v>
      </c>
      <c r="AS354" s="36">
        <f t="shared" si="14"/>
        <v>0</v>
      </c>
    </row>
    <row r="355" spans="1:45" ht="20.399999999999999" hidden="1">
      <c r="A355" s="18">
        <f t="shared" si="11"/>
        <v>1</v>
      </c>
      <c r="B355" s="19" t="s">
        <v>49</v>
      </c>
      <c r="C355" s="20">
        <f>Popis!A353</f>
        <v>0</v>
      </c>
      <c r="D355" s="21">
        <f>Popis!B353</f>
        <v>0</v>
      </c>
      <c r="E355" s="22" t="str">
        <f t="shared" si="12"/>
        <v>u</v>
      </c>
      <c r="F355" s="23" t="str">
        <f>Popis!E353</f>
        <v>un</v>
      </c>
      <c r="G355" s="24" t="s">
        <v>50</v>
      </c>
      <c r="H355" s="25">
        <f t="shared" si="13"/>
        <v>1</v>
      </c>
      <c r="I355" s="26">
        <f>IFERROR(VLOOKUP(C355,kolo1!$C$6:$H$128,6,0),0)</f>
        <v>0</v>
      </c>
      <c r="J355" s="27">
        <f>IFERROR(VLOOKUP(C355,kolo2!$C$6:$H$200,6,0),0)</f>
        <v>0</v>
      </c>
      <c r="K355" s="27">
        <f>IFERROR(VLOOKUP(C355,kolo3!$C$6:$H$142,6,0),0)</f>
        <v>0</v>
      </c>
      <c r="L355" s="27">
        <f>IFERROR(VLOOKUP(C355,kolo4!$C$6:$H$147,6,0),0)</f>
        <v>0</v>
      </c>
      <c r="M355" s="27">
        <f>IFERROR(VLOOKUP(C355,kolo5!$C$6:$H$144,6,0),0)</f>
        <v>0</v>
      </c>
      <c r="N355" s="27">
        <f>IFERROR(VLOOKUP(C355,kolo6!$C$6:$H$141,6,0),0)</f>
        <v>0</v>
      </c>
      <c r="O355" s="27">
        <f>IFERROR(VLOOKUP(C355,kolo7!$C$6:$H$124,6,0),0)</f>
        <v>0</v>
      </c>
      <c r="P355" s="28">
        <f>IFERROR(VLOOKUP(C355,kolo8!$C$6:$H$132,6,0),0)</f>
        <v>0</v>
      </c>
      <c r="Q355" s="29">
        <f t="array" ref="Q355">SUM(LARGE(I355:P355,{1,2,3,4,5}))</f>
        <v>0</v>
      </c>
      <c r="R355" s="30">
        <f>IFERROR(VLOOKUP(C355,kolo9!$C$6:$H$137,6,0),0)</f>
        <v>0</v>
      </c>
      <c r="S355" s="27">
        <f>IFERROR(VLOOKUP(C355,kolo10!$C$6:$H$134,6,0),0)</f>
        <v>0</v>
      </c>
      <c r="T355" s="27">
        <f>IFERROR(VLOOKUP(C355,kolo11!$C$6:$H$137,6,0),0)</f>
        <v>0</v>
      </c>
      <c r="U355" s="31">
        <f>IFERROR(VLOOKUP(C355,kolo12!$C$6:$H$137,6,0),0)</f>
        <v>0</v>
      </c>
      <c r="V355" s="31">
        <f>IFERROR(VLOOKUP(C355,kolo13!$C$6:$H$140,6,0),0)</f>
        <v>0</v>
      </c>
      <c r="W355" s="31">
        <f>IFERROR(VLOOKUP(C355,kolo14!$C$6:$H$131,6,0),0)</f>
        <v>0</v>
      </c>
      <c r="X355" s="31">
        <f>IFERROR(VLOOKUP(C355,kolo15!$C$6:$H$144,6,0),0)</f>
        <v>0</v>
      </c>
      <c r="Y355" s="32">
        <f>IFERROR(VLOOKUP(C355,kolo16!$C$6:$H$131,6,0),0)</f>
        <v>0</v>
      </c>
      <c r="Z355" s="33">
        <f t="array" ref="Z355">SUM(LARGE(R355:Y355,{1,2,3,4,5}))</f>
        <v>0</v>
      </c>
      <c r="AA355" s="30">
        <f>IFERROR(VLOOKUP(C355,kolo17!$C$6:$H$200,6,0),0)</f>
        <v>0</v>
      </c>
      <c r="AB355" s="27">
        <f>IFERROR(VLOOKUP(C355,kolo18!$C$6:$H$131,6,0),0)</f>
        <v>0</v>
      </c>
      <c r="AC355" s="27">
        <f>IFERROR(VLOOKUP(C355,kolo19!$C$6:$H$132,6,0),0)</f>
        <v>0</v>
      </c>
      <c r="AD355" s="31">
        <f>IFERROR(VLOOKUP(C355,kolo20!$C$6:$H$200,6,0),0)</f>
        <v>0</v>
      </c>
      <c r="AE355" s="31">
        <f>IFERROR(VLOOKUP(C355,kolo21!$C$6:$H$200,6,0),0)</f>
        <v>0</v>
      </c>
      <c r="AF355" s="31">
        <f>IFERROR(VLOOKUP(C355,kolo22!$C$6:$H$200,6,0),0)</f>
        <v>0</v>
      </c>
      <c r="AG355" s="31">
        <f>IFERROR(VLOOKUP(C355,kolo23!$C$6:$H$200,6,0),0)</f>
        <v>0</v>
      </c>
      <c r="AH355" s="32">
        <f>IFERROR(VLOOKUP(C355,kolo24!$C$6:$H$200,6,0),0)</f>
        <v>0</v>
      </c>
      <c r="AI355" s="33">
        <f t="array" ref="AI355">SUM(LARGE(AA355:AH355,{1,2,3,4,5}))</f>
        <v>0</v>
      </c>
      <c r="AJ355" s="30">
        <f>IFERROR(VLOOKUP(C355,kolo25!$C$6:$H$200,6,0),0)</f>
        <v>0</v>
      </c>
      <c r="AK355" s="27">
        <f>IFERROR(VLOOKUP(C355,kolo26!$C$6:$H$200,6,0),0)</f>
        <v>0</v>
      </c>
      <c r="AL355" s="27">
        <f>IFERROR(VLOOKUP(C355,kolo27!$C$6:$H$200,6,0),0)</f>
        <v>0</v>
      </c>
      <c r="AM355" s="31">
        <f>IFERROR(VLOOKUP(C355,kolo28!$C$6:$H$200,6,0),0)</f>
        <v>0</v>
      </c>
      <c r="AN355" s="31">
        <f>IFERROR(VLOOKUP(C355,kolo29!$C$6:$H$200,6,0),0)</f>
        <v>0</v>
      </c>
      <c r="AO355" s="31">
        <f>IFERROR(VLOOKUP(C355,kolo30!$C$6:$H$200,6,0),0)</f>
        <v>0</v>
      </c>
      <c r="AP355" s="31">
        <f>IFERROR(VLOOKUP(C355,kolo31!$C$6:$H$200,6,0),0)</f>
        <v>0</v>
      </c>
      <c r="AQ355" s="34">
        <f>IFERROR(VLOOKUP(C355,kolo32!$C$6:$H$200,6,0),0)</f>
        <v>0</v>
      </c>
      <c r="AR355" s="35">
        <f t="array" ref="AR355">SUM(LARGE(AJ355:AQ355,{1,2,3,4,5}))</f>
        <v>0</v>
      </c>
      <c r="AS355" s="36">
        <f t="shared" si="14"/>
        <v>0</v>
      </c>
    </row>
    <row r="356" spans="1:45" ht="20.399999999999999" hidden="1">
      <c r="A356" s="18">
        <f t="shared" si="11"/>
        <v>1</v>
      </c>
      <c r="B356" s="19" t="s">
        <v>49</v>
      </c>
      <c r="C356" s="20">
        <f>Popis!A354</f>
        <v>0</v>
      </c>
      <c r="D356" s="21">
        <f>Popis!B354</f>
        <v>0</v>
      </c>
      <c r="E356" s="22" t="str">
        <f t="shared" si="12"/>
        <v>u</v>
      </c>
      <c r="F356" s="23" t="str">
        <f>Popis!E354</f>
        <v>un</v>
      </c>
      <c r="G356" s="24" t="s">
        <v>50</v>
      </c>
      <c r="H356" s="25">
        <f t="shared" si="13"/>
        <v>1</v>
      </c>
      <c r="I356" s="26">
        <f>IFERROR(VLOOKUP(C356,kolo1!$C$6:$H$128,6,0),0)</f>
        <v>0</v>
      </c>
      <c r="J356" s="27">
        <f>IFERROR(VLOOKUP(C356,kolo2!$C$6:$H$200,6,0),0)</f>
        <v>0</v>
      </c>
      <c r="K356" s="27">
        <f>IFERROR(VLOOKUP(C356,kolo3!$C$6:$H$142,6,0),0)</f>
        <v>0</v>
      </c>
      <c r="L356" s="27">
        <f>IFERROR(VLOOKUP(C356,kolo4!$C$6:$H$147,6,0),0)</f>
        <v>0</v>
      </c>
      <c r="M356" s="27">
        <f>IFERROR(VLOOKUP(C356,kolo5!$C$6:$H$144,6,0),0)</f>
        <v>0</v>
      </c>
      <c r="N356" s="27">
        <f>IFERROR(VLOOKUP(C356,kolo6!$C$6:$H$141,6,0),0)</f>
        <v>0</v>
      </c>
      <c r="O356" s="27">
        <f>IFERROR(VLOOKUP(C356,kolo7!$C$6:$H$124,6,0),0)</f>
        <v>0</v>
      </c>
      <c r="P356" s="28">
        <f>IFERROR(VLOOKUP(C356,kolo8!$C$6:$H$132,6,0),0)</f>
        <v>0</v>
      </c>
      <c r="Q356" s="29">
        <f t="array" ref="Q356">SUM(LARGE(I356:P356,{1,2,3,4,5}))</f>
        <v>0</v>
      </c>
      <c r="R356" s="30">
        <f>IFERROR(VLOOKUP(C356,kolo9!$C$6:$H$137,6,0),0)</f>
        <v>0</v>
      </c>
      <c r="S356" s="27">
        <f>IFERROR(VLOOKUP(C356,kolo10!$C$6:$H$134,6,0),0)</f>
        <v>0</v>
      </c>
      <c r="T356" s="27">
        <f>IFERROR(VLOOKUP(C356,kolo11!$C$6:$H$137,6,0),0)</f>
        <v>0</v>
      </c>
      <c r="U356" s="31">
        <f>IFERROR(VLOOKUP(C356,kolo12!$C$6:$H$137,6,0),0)</f>
        <v>0</v>
      </c>
      <c r="V356" s="31">
        <f>IFERROR(VLOOKUP(C356,kolo13!$C$6:$H$140,6,0),0)</f>
        <v>0</v>
      </c>
      <c r="W356" s="31">
        <f>IFERROR(VLOOKUP(C356,kolo14!$C$6:$H$131,6,0),0)</f>
        <v>0</v>
      </c>
      <c r="X356" s="31">
        <f>IFERROR(VLOOKUP(C356,kolo15!$C$6:$H$144,6,0),0)</f>
        <v>0</v>
      </c>
      <c r="Y356" s="32">
        <f>IFERROR(VLOOKUP(C356,kolo16!$C$6:$H$131,6,0),0)</f>
        <v>0</v>
      </c>
      <c r="Z356" s="33">
        <f t="array" ref="Z356">SUM(LARGE(R356:Y356,{1,2,3,4,5}))</f>
        <v>0</v>
      </c>
      <c r="AA356" s="30">
        <f>IFERROR(VLOOKUP(C356,kolo17!$C$6:$H$200,6,0),0)</f>
        <v>0</v>
      </c>
      <c r="AB356" s="27">
        <f>IFERROR(VLOOKUP(C356,kolo18!$C$6:$H$131,6,0),0)</f>
        <v>0</v>
      </c>
      <c r="AC356" s="27">
        <f>IFERROR(VLOOKUP(C356,kolo19!$C$6:$H$132,6,0),0)</f>
        <v>0</v>
      </c>
      <c r="AD356" s="31">
        <f>IFERROR(VLOOKUP(C356,kolo20!$C$6:$H$200,6,0),0)</f>
        <v>0</v>
      </c>
      <c r="AE356" s="31">
        <f>IFERROR(VLOOKUP(C356,kolo21!$C$6:$H$200,6,0),0)</f>
        <v>0</v>
      </c>
      <c r="AF356" s="31">
        <f>IFERROR(VLOOKUP(C356,kolo22!$C$6:$H$200,6,0),0)</f>
        <v>0</v>
      </c>
      <c r="AG356" s="31">
        <f>IFERROR(VLOOKUP(C356,kolo23!$C$6:$H$200,6,0),0)</f>
        <v>0</v>
      </c>
      <c r="AH356" s="32">
        <f>IFERROR(VLOOKUP(C356,kolo24!$C$6:$H$200,6,0),0)</f>
        <v>0</v>
      </c>
      <c r="AI356" s="33">
        <f t="array" ref="AI356">SUM(LARGE(AA356:AH356,{1,2,3,4,5}))</f>
        <v>0</v>
      </c>
      <c r="AJ356" s="30">
        <f>IFERROR(VLOOKUP(C356,kolo25!$C$6:$H$200,6,0),0)</f>
        <v>0</v>
      </c>
      <c r="AK356" s="27">
        <f>IFERROR(VLOOKUP(C356,kolo26!$C$6:$H$200,6,0),0)</f>
        <v>0</v>
      </c>
      <c r="AL356" s="27">
        <f>IFERROR(VLOOKUP(C356,kolo27!$C$6:$H$200,6,0),0)</f>
        <v>0</v>
      </c>
      <c r="AM356" s="31">
        <f>IFERROR(VLOOKUP(C356,kolo28!$C$6:$H$200,6,0),0)</f>
        <v>0</v>
      </c>
      <c r="AN356" s="31">
        <f>IFERROR(VLOOKUP(C356,kolo29!$C$6:$H$200,6,0),0)</f>
        <v>0</v>
      </c>
      <c r="AO356" s="31">
        <f>IFERROR(VLOOKUP(C356,kolo30!$C$6:$H$200,6,0),0)</f>
        <v>0</v>
      </c>
      <c r="AP356" s="31">
        <f>IFERROR(VLOOKUP(C356,kolo31!$C$6:$H$200,6,0),0)</f>
        <v>0</v>
      </c>
      <c r="AQ356" s="34">
        <f>IFERROR(VLOOKUP(C356,kolo32!$C$6:$H$200,6,0),0)</f>
        <v>0</v>
      </c>
      <c r="AR356" s="35">
        <f t="array" ref="AR356">SUM(LARGE(AJ356:AQ356,{1,2,3,4,5}))</f>
        <v>0</v>
      </c>
      <c r="AS356" s="36">
        <f t="shared" si="14"/>
        <v>0</v>
      </c>
    </row>
    <row r="357" spans="1:45" ht="20.399999999999999" hidden="1">
      <c r="A357" s="18">
        <f t="shared" si="11"/>
        <v>1</v>
      </c>
      <c r="B357" s="19" t="s">
        <v>49</v>
      </c>
      <c r="C357" s="20">
        <f>Popis!A355</f>
        <v>0</v>
      </c>
      <c r="D357" s="21">
        <f>Popis!B355</f>
        <v>0</v>
      </c>
      <c r="E357" s="22" t="str">
        <f t="shared" si="12"/>
        <v>u</v>
      </c>
      <c r="F357" s="23" t="str">
        <f>Popis!E355</f>
        <v>un</v>
      </c>
      <c r="G357" s="24" t="s">
        <v>50</v>
      </c>
      <c r="H357" s="25">
        <f t="shared" si="13"/>
        <v>1</v>
      </c>
      <c r="I357" s="26">
        <f>IFERROR(VLOOKUP(C357,kolo1!$C$6:$H$128,6,0),0)</f>
        <v>0</v>
      </c>
      <c r="J357" s="27">
        <f>IFERROR(VLOOKUP(C357,kolo2!$C$6:$H$200,6,0),0)</f>
        <v>0</v>
      </c>
      <c r="K357" s="27">
        <f>IFERROR(VLOOKUP(C357,kolo3!$C$6:$H$142,6,0),0)</f>
        <v>0</v>
      </c>
      <c r="L357" s="27">
        <f>IFERROR(VLOOKUP(C357,kolo4!$C$6:$H$147,6,0),0)</f>
        <v>0</v>
      </c>
      <c r="M357" s="27">
        <f>IFERROR(VLOOKUP(C357,kolo5!$C$6:$H$144,6,0),0)</f>
        <v>0</v>
      </c>
      <c r="N357" s="27">
        <f>IFERROR(VLOOKUP(C357,kolo6!$C$6:$H$141,6,0),0)</f>
        <v>0</v>
      </c>
      <c r="O357" s="27">
        <f>IFERROR(VLOOKUP(C357,kolo7!$C$6:$H$124,6,0),0)</f>
        <v>0</v>
      </c>
      <c r="P357" s="28">
        <f>IFERROR(VLOOKUP(C357,kolo8!$C$6:$H$132,6,0),0)</f>
        <v>0</v>
      </c>
      <c r="Q357" s="29">
        <f t="array" ref="Q357">SUM(LARGE(I357:P357,{1,2,3,4,5}))</f>
        <v>0</v>
      </c>
      <c r="R357" s="30">
        <f>IFERROR(VLOOKUP(C357,kolo9!$C$6:$H$137,6,0),0)</f>
        <v>0</v>
      </c>
      <c r="S357" s="27">
        <f>IFERROR(VLOOKUP(C357,kolo10!$C$6:$H$134,6,0),0)</f>
        <v>0</v>
      </c>
      <c r="T357" s="27">
        <f>IFERROR(VLOOKUP(C357,kolo11!$C$6:$H$137,6,0),0)</f>
        <v>0</v>
      </c>
      <c r="U357" s="31">
        <f>IFERROR(VLOOKUP(C357,kolo12!$C$6:$H$137,6,0),0)</f>
        <v>0</v>
      </c>
      <c r="V357" s="31">
        <f>IFERROR(VLOOKUP(C357,kolo13!$C$6:$H$140,6,0),0)</f>
        <v>0</v>
      </c>
      <c r="W357" s="31">
        <f>IFERROR(VLOOKUP(C357,kolo14!$C$6:$H$131,6,0),0)</f>
        <v>0</v>
      </c>
      <c r="X357" s="31">
        <f>IFERROR(VLOOKUP(C357,kolo15!$C$6:$H$144,6,0),0)</f>
        <v>0</v>
      </c>
      <c r="Y357" s="32">
        <f>IFERROR(VLOOKUP(C357,kolo16!$C$6:$H$131,6,0),0)</f>
        <v>0</v>
      </c>
      <c r="Z357" s="33">
        <f t="array" ref="Z357">SUM(LARGE(R357:Y357,{1,2,3,4,5}))</f>
        <v>0</v>
      </c>
      <c r="AA357" s="30">
        <f>IFERROR(VLOOKUP(C357,kolo17!$C$6:$H$200,6,0),0)</f>
        <v>0</v>
      </c>
      <c r="AB357" s="27">
        <f>IFERROR(VLOOKUP(C357,kolo18!$C$6:$H$131,6,0),0)</f>
        <v>0</v>
      </c>
      <c r="AC357" s="27">
        <f>IFERROR(VLOOKUP(C357,kolo19!$C$6:$H$132,6,0),0)</f>
        <v>0</v>
      </c>
      <c r="AD357" s="31">
        <f>IFERROR(VLOOKUP(C357,kolo20!$C$6:$H$200,6,0),0)</f>
        <v>0</v>
      </c>
      <c r="AE357" s="31">
        <f>IFERROR(VLOOKUP(C357,kolo21!$C$6:$H$200,6,0),0)</f>
        <v>0</v>
      </c>
      <c r="AF357" s="31">
        <f>IFERROR(VLOOKUP(C357,kolo22!$C$6:$H$200,6,0),0)</f>
        <v>0</v>
      </c>
      <c r="AG357" s="31">
        <f>IFERROR(VLOOKUP(C357,kolo23!$C$6:$H$200,6,0),0)</f>
        <v>0</v>
      </c>
      <c r="AH357" s="32">
        <f>IFERROR(VLOOKUP(C357,kolo24!$C$6:$H$200,6,0),0)</f>
        <v>0</v>
      </c>
      <c r="AI357" s="33">
        <f t="array" ref="AI357">SUM(LARGE(AA357:AH357,{1,2,3,4,5}))</f>
        <v>0</v>
      </c>
      <c r="AJ357" s="30">
        <f>IFERROR(VLOOKUP(C357,kolo25!$C$6:$H$200,6,0),0)</f>
        <v>0</v>
      </c>
      <c r="AK357" s="27">
        <f>IFERROR(VLOOKUP(C357,kolo26!$C$6:$H$200,6,0),0)</f>
        <v>0</v>
      </c>
      <c r="AL357" s="27">
        <f>IFERROR(VLOOKUP(C357,kolo27!$C$6:$H$200,6,0),0)</f>
        <v>0</v>
      </c>
      <c r="AM357" s="31">
        <f>IFERROR(VLOOKUP(C357,kolo28!$C$6:$H$200,6,0),0)</f>
        <v>0</v>
      </c>
      <c r="AN357" s="31">
        <f>IFERROR(VLOOKUP(C357,kolo29!$C$6:$H$200,6,0),0)</f>
        <v>0</v>
      </c>
      <c r="AO357" s="31">
        <f>IFERROR(VLOOKUP(C357,kolo30!$C$6:$H$200,6,0),0)</f>
        <v>0</v>
      </c>
      <c r="AP357" s="31">
        <f>IFERROR(VLOOKUP(C357,kolo31!$C$6:$H$200,6,0),0)</f>
        <v>0</v>
      </c>
      <c r="AQ357" s="34">
        <f>IFERROR(VLOOKUP(C357,kolo32!$C$6:$H$200,6,0),0)</f>
        <v>0</v>
      </c>
      <c r="AR357" s="35">
        <f t="array" ref="AR357">SUM(LARGE(AJ357:AQ357,{1,2,3,4,5}))</f>
        <v>0</v>
      </c>
      <c r="AS357" s="36">
        <f t="shared" si="14"/>
        <v>0</v>
      </c>
    </row>
    <row r="358" spans="1:45" ht="20.399999999999999" hidden="1">
      <c r="A358" s="18">
        <f t="shared" si="11"/>
        <v>1</v>
      </c>
      <c r="B358" s="19" t="s">
        <v>49</v>
      </c>
      <c r="C358" s="20">
        <f>Popis!A356</f>
        <v>0</v>
      </c>
      <c r="D358" s="21">
        <f>Popis!B356</f>
        <v>0</v>
      </c>
      <c r="E358" s="22" t="str">
        <f t="shared" si="12"/>
        <v>u</v>
      </c>
      <c r="F358" s="23" t="str">
        <f>Popis!E356</f>
        <v>un</v>
      </c>
      <c r="G358" s="24" t="s">
        <v>50</v>
      </c>
      <c r="H358" s="25">
        <f t="shared" si="13"/>
        <v>1</v>
      </c>
      <c r="I358" s="26">
        <f>IFERROR(VLOOKUP(C358,kolo1!$C$6:$H$128,6,0),0)</f>
        <v>0</v>
      </c>
      <c r="J358" s="27">
        <f>IFERROR(VLOOKUP(C358,kolo2!$C$6:$H$200,6,0),0)</f>
        <v>0</v>
      </c>
      <c r="K358" s="27">
        <f>IFERROR(VLOOKUP(C358,kolo3!$C$6:$H$142,6,0),0)</f>
        <v>0</v>
      </c>
      <c r="L358" s="27">
        <f>IFERROR(VLOOKUP(C358,kolo4!$C$6:$H$147,6,0),0)</f>
        <v>0</v>
      </c>
      <c r="M358" s="27">
        <f>IFERROR(VLOOKUP(C358,kolo5!$C$6:$H$144,6,0),0)</f>
        <v>0</v>
      </c>
      <c r="N358" s="27">
        <f>IFERROR(VLOOKUP(C358,kolo6!$C$6:$H$141,6,0),0)</f>
        <v>0</v>
      </c>
      <c r="O358" s="27">
        <f>IFERROR(VLOOKUP(C358,kolo7!$C$6:$H$124,6,0),0)</f>
        <v>0</v>
      </c>
      <c r="P358" s="28">
        <f>IFERROR(VLOOKUP(C358,kolo8!$C$6:$H$132,6,0),0)</f>
        <v>0</v>
      </c>
      <c r="Q358" s="29">
        <f t="array" ref="Q358">SUM(LARGE(I358:P358,{1,2,3,4,5}))</f>
        <v>0</v>
      </c>
      <c r="R358" s="30">
        <f>IFERROR(VLOOKUP(C358,kolo9!$C$6:$H$137,6,0),0)</f>
        <v>0</v>
      </c>
      <c r="S358" s="27">
        <f>IFERROR(VLOOKUP(C358,kolo10!$C$6:$H$134,6,0),0)</f>
        <v>0</v>
      </c>
      <c r="T358" s="27">
        <f>IFERROR(VLOOKUP(C358,kolo11!$C$6:$H$137,6,0),0)</f>
        <v>0</v>
      </c>
      <c r="U358" s="31">
        <f>IFERROR(VLOOKUP(C358,kolo12!$C$6:$H$137,6,0),0)</f>
        <v>0</v>
      </c>
      <c r="V358" s="31">
        <f>IFERROR(VLOOKUP(C358,kolo13!$C$6:$H$140,6,0),0)</f>
        <v>0</v>
      </c>
      <c r="W358" s="31">
        <f>IFERROR(VLOOKUP(C358,kolo14!$C$6:$H$131,6,0),0)</f>
        <v>0</v>
      </c>
      <c r="X358" s="31">
        <f>IFERROR(VLOOKUP(C358,kolo15!$C$6:$H$144,6,0),0)</f>
        <v>0</v>
      </c>
      <c r="Y358" s="32">
        <f>IFERROR(VLOOKUP(C358,kolo16!$C$6:$H$131,6,0),0)</f>
        <v>0</v>
      </c>
      <c r="Z358" s="33">
        <f t="array" ref="Z358">SUM(LARGE(R358:Y358,{1,2,3,4,5}))</f>
        <v>0</v>
      </c>
      <c r="AA358" s="30">
        <f>IFERROR(VLOOKUP(C358,kolo17!$C$6:$H$200,6,0),0)</f>
        <v>0</v>
      </c>
      <c r="AB358" s="27">
        <f>IFERROR(VLOOKUP(C358,kolo18!$C$6:$H$131,6,0),0)</f>
        <v>0</v>
      </c>
      <c r="AC358" s="27">
        <f>IFERROR(VLOOKUP(C358,kolo19!$C$6:$H$132,6,0),0)</f>
        <v>0</v>
      </c>
      <c r="AD358" s="31">
        <f>IFERROR(VLOOKUP(C358,kolo20!$C$6:$H$200,6,0),0)</f>
        <v>0</v>
      </c>
      <c r="AE358" s="31">
        <f>IFERROR(VLOOKUP(C358,kolo21!$C$6:$H$200,6,0),0)</f>
        <v>0</v>
      </c>
      <c r="AF358" s="31">
        <f>IFERROR(VLOOKUP(C358,kolo22!$C$6:$H$200,6,0),0)</f>
        <v>0</v>
      </c>
      <c r="AG358" s="31">
        <f>IFERROR(VLOOKUP(C358,kolo23!$C$6:$H$200,6,0),0)</f>
        <v>0</v>
      </c>
      <c r="AH358" s="32">
        <f>IFERROR(VLOOKUP(C358,kolo24!$C$6:$H$200,6,0),0)</f>
        <v>0</v>
      </c>
      <c r="AI358" s="33">
        <f t="array" ref="AI358">SUM(LARGE(AA358:AH358,{1,2,3,4,5}))</f>
        <v>0</v>
      </c>
      <c r="AJ358" s="30">
        <f>IFERROR(VLOOKUP(C358,kolo25!$C$6:$H$200,6,0),0)</f>
        <v>0</v>
      </c>
      <c r="AK358" s="27">
        <f>IFERROR(VLOOKUP(C358,kolo26!$C$6:$H$200,6,0),0)</f>
        <v>0</v>
      </c>
      <c r="AL358" s="27">
        <f>IFERROR(VLOOKUP(C358,kolo27!$C$6:$H$200,6,0),0)</f>
        <v>0</v>
      </c>
      <c r="AM358" s="31">
        <f>IFERROR(VLOOKUP(C358,kolo28!$C$6:$H$200,6,0),0)</f>
        <v>0</v>
      </c>
      <c r="AN358" s="31">
        <f>IFERROR(VLOOKUP(C358,kolo29!$C$6:$H$200,6,0),0)</f>
        <v>0</v>
      </c>
      <c r="AO358" s="31">
        <f>IFERROR(VLOOKUP(C358,kolo30!$C$6:$H$200,6,0),0)</f>
        <v>0</v>
      </c>
      <c r="AP358" s="31">
        <f>IFERROR(VLOOKUP(C358,kolo31!$C$6:$H$200,6,0),0)</f>
        <v>0</v>
      </c>
      <c r="AQ358" s="34">
        <f>IFERROR(VLOOKUP(C358,kolo32!$C$6:$H$200,6,0),0)</f>
        <v>0</v>
      </c>
      <c r="AR358" s="35">
        <f t="array" ref="AR358">SUM(LARGE(AJ358:AQ358,{1,2,3,4,5}))</f>
        <v>0</v>
      </c>
      <c r="AS358" s="36">
        <f t="shared" si="14"/>
        <v>0</v>
      </c>
    </row>
    <row r="359" spans="1:45" ht="20.399999999999999" hidden="1">
      <c r="A359" s="18">
        <f t="shared" si="11"/>
        <v>1</v>
      </c>
      <c r="B359" s="19" t="s">
        <v>49</v>
      </c>
      <c r="C359" s="20">
        <f>Popis!A357</f>
        <v>0</v>
      </c>
      <c r="D359" s="21">
        <f>Popis!B357</f>
        <v>0</v>
      </c>
      <c r="E359" s="22" t="str">
        <f t="shared" si="12"/>
        <v>u</v>
      </c>
      <c r="F359" s="23" t="str">
        <f>Popis!E357</f>
        <v>un</v>
      </c>
      <c r="G359" s="24" t="s">
        <v>50</v>
      </c>
      <c r="H359" s="25">
        <f t="shared" si="13"/>
        <v>1</v>
      </c>
      <c r="I359" s="26">
        <f>IFERROR(VLOOKUP(C359,kolo1!$C$6:$H$128,6,0),0)</f>
        <v>0</v>
      </c>
      <c r="J359" s="27">
        <f>IFERROR(VLOOKUP(C359,kolo2!$C$6:$H$200,6,0),0)</f>
        <v>0</v>
      </c>
      <c r="K359" s="27">
        <f>IFERROR(VLOOKUP(C359,kolo3!$C$6:$H$142,6,0),0)</f>
        <v>0</v>
      </c>
      <c r="L359" s="27">
        <f>IFERROR(VLOOKUP(C359,kolo4!$C$6:$H$147,6,0),0)</f>
        <v>0</v>
      </c>
      <c r="M359" s="27">
        <f>IFERROR(VLOOKUP(C359,kolo5!$C$6:$H$144,6,0),0)</f>
        <v>0</v>
      </c>
      <c r="N359" s="27">
        <f>IFERROR(VLOOKUP(C359,kolo6!$C$6:$H$141,6,0),0)</f>
        <v>0</v>
      </c>
      <c r="O359" s="27">
        <f>IFERROR(VLOOKUP(C359,kolo7!$C$6:$H$124,6,0),0)</f>
        <v>0</v>
      </c>
      <c r="P359" s="28">
        <f>IFERROR(VLOOKUP(C359,kolo8!$C$6:$H$132,6,0),0)</f>
        <v>0</v>
      </c>
      <c r="Q359" s="29">
        <f t="array" ref="Q359">SUM(LARGE(I359:P359,{1,2,3,4,5}))</f>
        <v>0</v>
      </c>
      <c r="R359" s="30">
        <f>IFERROR(VLOOKUP(C359,kolo9!$C$6:$H$137,6,0),0)</f>
        <v>0</v>
      </c>
      <c r="S359" s="27">
        <f>IFERROR(VLOOKUP(C359,kolo10!$C$6:$H$134,6,0),0)</f>
        <v>0</v>
      </c>
      <c r="T359" s="27">
        <f>IFERROR(VLOOKUP(C359,kolo11!$C$6:$H$137,6,0),0)</f>
        <v>0</v>
      </c>
      <c r="U359" s="31">
        <f>IFERROR(VLOOKUP(C359,kolo12!$C$6:$H$137,6,0),0)</f>
        <v>0</v>
      </c>
      <c r="V359" s="31">
        <f>IFERROR(VLOOKUP(C359,kolo13!$C$6:$H$140,6,0),0)</f>
        <v>0</v>
      </c>
      <c r="W359" s="31">
        <f>IFERROR(VLOOKUP(C359,kolo14!$C$6:$H$131,6,0),0)</f>
        <v>0</v>
      </c>
      <c r="X359" s="31">
        <f>IFERROR(VLOOKUP(C359,kolo15!$C$6:$H$144,6,0),0)</f>
        <v>0</v>
      </c>
      <c r="Y359" s="32">
        <f>IFERROR(VLOOKUP(C359,kolo16!$C$6:$H$131,6,0),0)</f>
        <v>0</v>
      </c>
      <c r="Z359" s="33">
        <f t="array" ref="Z359">SUM(LARGE(R359:Y359,{1,2,3,4,5}))</f>
        <v>0</v>
      </c>
      <c r="AA359" s="30">
        <f>IFERROR(VLOOKUP(C359,kolo17!$C$6:$H$200,6,0),0)</f>
        <v>0</v>
      </c>
      <c r="AB359" s="27">
        <f>IFERROR(VLOOKUP(C359,kolo18!$C$6:$H$131,6,0),0)</f>
        <v>0</v>
      </c>
      <c r="AC359" s="27">
        <f>IFERROR(VLOOKUP(C359,kolo19!$C$6:$H$132,6,0),0)</f>
        <v>0</v>
      </c>
      <c r="AD359" s="31">
        <f>IFERROR(VLOOKUP(C359,kolo20!$C$6:$H$200,6,0),0)</f>
        <v>0</v>
      </c>
      <c r="AE359" s="31">
        <f>IFERROR(VLOOKUP(C359,kolo21!$C$6:$H$200,6,0),0)</f>
        <v>0</v>
      </c>
      <c r="AF359" s="31">
        <f>IFERROR(VLOOKUP(C359,kolo22!$C$6:$H$200,6,0),0)</f>
        <v>0</v>
      </c>
      <c r="AG359" s="31">
        <f>IFERROR(VLOOKUP(C359,kolo23!$C$6:$H$200,6,0),0)</f>
        <v>0</v>
      </c>
      <c r="AH359" s="32">
        <f>IFERROR(VLOOKUP(C359,kolo24!$C$6:$H$200,6,0),0)</f>
        <v>0</v>
      </c>
      <c r="AI359" s="33">
        <f t="array" ref="AI359">SUM(LARGE(AA359:AH359,{1,2,3,4,5}))</f>
        <v>0</v>
      </c>
      <c r="AJ359" s="30">
        <f>IFERROR(VLOOKUP(C359,kolo25!$C$6:$H$200,6,0),0)</f>
        <v>0</v>
      </c>
      <c r="AK359" s="27">
        <f>IFERROR(VLOOKUP(C359,kolo26!$C$6:$H$200,6,0),0)</f>
        <v>0</v>
      </c>
      <c r="AL359" s="27">
        <f>IFERROR(VLOOKUP(C359,kolo27!$C$6:$H$200,6,0),0)</f>
        <v>0</v>
      </c>
      <c r="AM359" s="31">
        <f>IFERROR(VLOOKUP(C359,kolo28!$C$6:$H$200,6,0),0)</f>
        <v>0</v>
      </c>
      <c r="AN359" s="31">
        <f>IFERROR(VLOOKUP(C359,kolo29!$C$6:$H$200,6,0),0)</f>
        <v>0</v>
      </c>
      <c r="AO359" s="31">
        <f>IFERROR(VLOOKUP(C359,kolo30!$C$6:$H$200,6,0),0)</f>
        <v>0</v>
      </c>
      <c r="AP359" s="31">
        <f>IFERROR(VLOOKUP(C359,kolo31!$C$6:$H$200,6,0),0)</f>
        <v>0</v>
      </c>
      <c r="AQ359" s="34">
        <f>IFERROR(VLOOKUP(C359,kolo32!$C$6:$H$200,6,0),0)</f>
        <v>0</v>
      </c>
      <c r="AR359" s="35">
        <f t="array" ref="AR359">SUM(LARGE(AJ359:AQ359,{1,2,3,4,5}))</f>
        <v>0</v>
      </c>
      <c r="AS359" s="36">
        <f t="shared" si="14"/>
        <v>0</v>
      </c>
    </row>
    <row r="360" spans="1:45" ht="20.399999999999999" hidden="1">
      <c r="A360" s="18">
        <f t="shared" si="11"/>
        <v>1</v>
      </c>
      <c r="B360" s="19" t="s">
        <v>49</v>
      </c>
      <c r="C360" s="20">
        <f>Popis!A358</f>
        <v>0</v>
      </c>
      <c r="D360" s="21">
        <f>Popis!B358</f>
        <v>0</v>
      </c>
      <c r="E360" s="22" t="str">
        <f t="shared" si="12"/>
        <v>u</v>
      </c>
      <c r="F360" s="23" t="str">
        <f>Popis!E358</f>
        <v>un</v>
      </c>
      <c r="G360" s="24" t="s">
        <v>50</v>
      </c>
      <c r="H360" s="25">
        <f t="shared" si="13"/>
        <v>1</v>
      </c>
      <c r="I360" s="26">
        <f>IFERROR(VLOOKUP(C360,kolo1!$C$6:$H$128,6,0),0)</f>
        <v>0</v>
      </c>
      <c r="J360" s="27">
        <f>IFERROR(VLOOKUP(C360,kolo2!$C$6:$H$200,6,0),0)</f>
        <v>0</v>
      </c>
      <c r="K360" s="27">
        <f>IFERROR(VLOOKUP(C360,kolo3!$C$6:$H$142,6,0),0)</f>
        <v>0</v>
      </c>
      <c r="L360" s="27">
        <f>IFERROR(VLOOKUP(C360,kolo4!$C$6:$H$147,6,0),0)</f>
        <v>0</v>
      </c>
      <c r="M360" s="27">
        <f>IFERROR(VLOOKUP(C360,kolo5!$C$6:$H$144,6,0),0)</f>
        <v>0</v>
      </c>
      <c r="N360" s="27">
        <f>IFERROR(VLOOKUP(C360,kolo6!$C$6:$H$141,6,0),0)</f>
        <v>0</v>
      </c>
      <c r="O360" s="27">
        <f>IFERROR(VLOOKUP(C360,kolo7!$C$6:$H$124,6,0),0)</f>
        <v>0</v>
      </c>
      <c r="P360" s="28">
        <f>IFERROR(VLOOKUP(C360,kolo8!$C$6:$H$132,6,0),0)</f>
        <v>0</v>
      </c>
      <c r="Q360" s="29">
        <f t="array" ref="Q360">SUM(LARGE(I360:P360,{1,2,3,4,5}))</f>
        <v>0</v>
      </c>
      <c r="R360" s="30">
        <f>IFERROR(VLOOKUP(C360,kolo9!$C$6:$H$137,6,0),0)</f>
        <v>0</v>
      </c>
      <c r="S360" s="27">
        <f>IFERROR(VLOOKUP(C360,kolo10!$C$6:$H$134,6,0),0)</f>
        <v>0</v>
      </c>
      <c r="T360" s="27">
        <f>IFERROR(VLOOKUP(C360,kolo11!$C$6:$H$137,6,0),0)</f>
        <v>0</v>
      </c>
      <c r="U360" s="31">
        <f>IFERROR(VLOOKUP(C360,kolo12!$C$6:$H$137,6,0),0)</f>
        <v>0</v>
      </c>
      <c r="V360" s="31">
        <f>IFERROR(VLOOKUP(C360,kolo13!$C$6:$H$140,6,0),0)</f>
        <v>0</v>
      </c>
      <c r="W360" s="31">
        <f>IFERROR(VLOOKUP(C360,kolo14!$C$6:$H$131,6,0),0)</f>
        <v>0</v>
      </c>
      <c r="X360" s="31">
        <f>IFERROR(VLOOKUP(C360,kolo15!$C$6:$H$144,6,0),0)</f>
        <v>0</v>
      </c>
      <c r="Y360" s="32">
        <f>IFERROR(VLOOKUP(C360,kolo16!$C$6:$H$131,6,0),0)</f>
        <v>0</v>
      </c>
      <c r="Z360" s="33">
        <f t="array" ref="Z360">SUM(LARGE(R360:Y360,{1,2,3,4,5}))</f>
        <v>0</v>
      </c>
      <c r="AA360" s="30">
        <f>IFERROR(VLOOKUP(C360,kolo17!$C$6:$H$200,6,0),0)</f>
        <v>0</v>
      </c>
      <c r="AB360" s="27">
        <f>IFERROR(VLOOKUP(C360,kolo18!$C$6:$H$131,6,0),0)</f>
        <v>0</v>
      </c>
      <c r="AC360" s="27">
        <f>IFERROR(VLOOKUP(C360,kolo19!$C$6:$H$132,6,0),0)</f>
        <v>0</v>
      </c>
      <c r="AD360" s="31">
        <f>IFERROR(VLOOKUP(C360,kolo20!$C$6:$H$200,6,0),0)</f>
        <v>0</v>
      </c>
      <c r="AE360" s="31">
        <f>IFERROR(VLOOKUP(C360,kolo21!$C$6:$H$200,6,0),0)</f>
        <v>0</v>
      </c>
      <c r="AF360" s="31">
        <f>IFERROR(VLOOKUP(C360,kolo22!$C$6:$H$200,6,0),0)</f>
        <v>0</v>
      </c>
      <c r="AG360" s="31">
        <f>IFERROR(VLOOKUP(C360,kolo23!$C$6:$H$200,6,0),0)</f>
        <v>0</v>
      </c>
      <c r="AH360" s="32">
        <f>IFERROR(VLOOKUP(C360,kolo24!$C$6:$H$200,6,0),0)</f>
        <v>0</v>
      </c>
      <c r="AI360" s="33">
        <f t="array" ref="AI360">SUM(LARGE(AA360:AH360,{1,2,3,4,5}))</f>
        <v>0</v>
      </c>
      <c r="AJ360" s="30">
        <f>IFERROR(VLOOKUP(C360,kolo25!$C$6:$H$200,6,0),0)</f>
        <v>0</v>
      </c>
      <c r="AK360" s="27">
        <f>IFERROR(VLOOKUP(C360,kolo26!$C$6:$H$200,6,0),0)</f>
        <v>0</v>
      </c>
      <c r="AL360" s="27">
        <f>IFERROR(VLOOKUP(C360,kolo27!$C$6:$H$200,6,0),0)</f>
        <v>0</v>
      </c>
      <c r="AM360" s="31">
        <f>IFERROR(VLOOKUP(C360,kolo28!$C$6:$H$200,6,0),0)</f>
        <v>0</v>
      </c>
      <c r="AN360" s="31">
        <f>IFERROR(VLOOKUP(C360,kolo29!$C$6:$H$200,6,0),0)</f>
        <v>0</v>
      </c>
      <c r="AO360" s="31">
        <f>IFERROR(VLOOKUP(C360,kolo30!$C$6:$H$200,6,0),0)</f>
        <v>0</v>
      </c>
      <c r="AP360" s="31">
        <f>IFERROR(VLOOKUP(C360,kolo31!$C$6:$H$200,6,0),0)</f>
        <v>0</v>
      </c>
      <c r="AQ360" s="34">
        <f>IFERROR(VLOOKUP(C360,kolo32!$C$6:$H$200,6,0),0)</f>
        <v>0</v>
      </c>
      <c r="AR360" s="35">
        <f t="array" ref="AR360">SUM(LARGE(AJ360:AQ360,{1,2,3,4,5}))</f>
        <v>0</v>
      </c>
      <c r="AS360" s="36">
        <f t="shared" si="14"/>
        <v>0</v>
      </c>
    </row>
    <row r="361" spans="1:45" ht="20.399999999999999" hidden="1">
      <c r="A361" s="18">
        <f t="shared" si="11"/>
        <v>1</v>
      </c>
      <c r="B361" s="19" t="s">
        <v>49</v>
      </c>
      <c r="C361" s="20">
        <f>Popis!A359</f>
        <v>0</v>
      </c>
      <c r="D361" s="21">
        <f>Popis!B359</f>
        <v>0</v>
      </c>
      <c r="E361" s="22" t="str">
        <f t="shared" si="12"/>
        <v>u</v>
      </c>
      <c r="F361" s="23" t="str">
        <f>Popis!E359</f>
        <v>un</v>
      </c>
      <c r="G361" s="24" t="s">
        <v>50</v>
      </c>
      <c r="H361" s="25">
        <f t="shared" si="13"/>
        <v>1</v>
      </c>
      <c r="I361" s="26">
        <f>IFERROR(VLOOKUP(C361,kolo1!$C$6:$H$128,6,0),0)</f>
        <v>0</v>
      </c>
      <c r="J361" s="27">
        <f>IFERROR(VLOOKUP(C361,kolo2!$C$6:$H$200,6,0),0)</f>
        <v>0</v>
      </c>
      <c r="K361" s="27">
        <f>IFERROR(VLOOKUP(C361,kolo3!$C$6:$H$142,6,0),0)</f>
        <v>0</v>
      </c>
      <c r="L361" s="27">
        <f>IFERROR(VLOOKUP(C361,kolo4!$C$6:$H$147,6,0),0)</f>
        <v>0</v>
      </c>
      <c r="M361" s="27">
        <f>IFERROR(VLOOKUP(C361,kolo5!$C$6:$H$144,6,0),0)</f>
        <v>0</v>
      </c>
      <c r="N361" s="27">
        <f>IFERROR(VLOOKUP(C361,kolo6!$C$6:$H$141,6,0),0)</f>
        <v>0</v>
      </c>
      <c r="O361" s="27">
        <f>IFERROR(VLOOKUP(C361,kolo7!$C$6:$H$124,6,0),0)</f>
        <v>0</v>
      </c>
      <c r="P361" s="28">
        <f>IFERROR(VLOOKUP(C361,kolo8!$C$6:$H$132,6,0),0)</f>
        <v>0</v>
      </c>
      <c r="Q361" s="29">
        <f t="array" ref="Q361">SUM(LARGE(I361:P361,{1,2,3,4,5}))</f>
        <v>0</v>
      </c>
      <c r="R361" s="30">
        <f>IFERROR(VLOOKUP(C361,kolo9!$C$6:$H$137,6,0),0)</f>
        <v>0</v>
      </c>
      <c r="S361" s="27">
        <f>IFERROR(VLOOKUP(C361,kolo10!$C$6:$H$134,6,0),0)</f>
        <v>0</v>
      </c>
      <c r="T361" s="27">
        <f>IFERROR(VLOOKUP(C361,kolo11!$C$6:$H$137,6,0),0)</f>
        <v>0</v>
      </c>
      <c r="U361" s="31">
        <f>IFERROR(VLOOKUP(C361,kolo12!$C$6:$H$137,6,0),0)</f>
        <v>0</v>
      </c>
      <c r="V361" s="31">
        <f>IFERROR(VLOOKUP(C361,kolo13!$C$6:$H$140,6,0),0)</f>
        <v>0</v>
      </c>
      <c r="W361" s="31">
        <f>IFERROR(VLOOKUP(C361,kolo14!$C$6:$H$131,6,0),0)</f>
        <v>0</v>
      </c>
      <c r="X361" s="31">
        <f>IFERROR(VLOOKUP(C361,kolo15!$C$6:$H$144,6,0),0)</f>
        <v>0</v>
      </c>
      <c r="Y361" s="32">
        <f>IFERROR(VLOOKUP(C361,kolo16!$C$6:$H$131,6,0),0)</f>
        <v>0</v>
      </c>
      <c r="Z361" s="33">
        <f t="array" ref="Z361">SUM(LARGE(R361:Y361,{1,2,3,4,5}))</f>
        <v>0</v>
      </c>
      <c r="AA361" s="30">
        <f>IFERROR(VLOOKUP(C361,kolo17!$C$6:$H$200,6,0),0)</f>
        <v>0</v>
      </c>
      <c r="AB361" s="27">
        <f>IFERROR(VLOOKUP(C361,kolo18!$C$6:$H$131,6,0),0)</f>
        <v>0</v>
      </c>
      <c r="AC361" s="27">
        <f>IFERROR(VLOOKUP(C361,kolo19!$C$6:$H$132,6,0),0)</f>
        <v>0</v>
      </c>
      <c r="AD361" s="31">
        <f>IFERROR(VLOOKUP(C361,kolo20!$C$6:$H$200,6,0),0)</f>
        <v>0</v>
      </c>
      <c r="AE361" s="31">
        <f>IFERROR(VLOOKUP(C361,kolo21!$C$6:$H$200,6,0),0)</f>
        <v>0</v>
      </c>
      <c r="AF361" s="31">
        <f>IFERROR(VLOOKUP(C361,kolo22!$C$6:$H$200,6,0),0)</f>
        <v>0</v>
      </c>
      <c r="AG361" s="31">
        <f>IFERROR(VLOOKUP(C361,kolo23!$C$6:$H$200,6,0),0)</f>
        <v>0</v>
      </c>
      <c r="AH361" s="32">
        <f>IFERROR(VLOOKUP(C361,kolo24!$C$6:$H$200,6,0),0)</f>
        <v>0</v>
      </c>
      <c r="AI361" s="33">
        <f t="array" ref="AI361">SUM(LARGE(AA361:AH361,{1,2,3,4,5}))</f>
        <v>0</v>
      </c>
      <c r="AJ361" s="30">
        <f>IFERROR(VLOOKUP(C361,kolo25!$C$6:$H$200,6,0),0)</f>
        <v>0</v>
      </c>
      <c r="AK361" s="27">
        <f>IFERROR(VLOOKUP(C361,kolo26!$C$6:$H$200,6,0),0)</f>
        <v>0</v>
      </c>
      <c r="AL361" s="27">
        <f>IFERROR(VLOOKUP(C361,kolo27!$C$6:$H$200,6,0),0)</f>
        <v>0</v>
      </c>
      <c r="AM361" s="31">
        <f>IFERROR(VLOOKUP(C361,kolo28!$C$6:$H$200,6,0),0)</f>
        <v>0</v>
      </c>
      <c r="AN361" s="31">
        <f>IFERROR(VLOOKUP(C361,kolo29!$C$6:$H$200,6,0),0)</f>
        <v>0</v>
      </c>
      <c r="AO361" s="31">
        <f>IFERROR(VLOOKUP(C361,kolo30!$C$6:$H$200,6,0),0)</f>
        <v>0</v>
      </c>
      <c r="AP361" s="31">
        <f>IFERROR(VLOOKUP(C361,kolo31!$C$6:$H$200,6,0),0)</f>
        <v>0</v>
      </c>
      <c r="AQ361" s="34">
        <f>IFERROR(VLOOKUP(C361,kolo32!$C$6:$H$200,6,0),0)</f>
        <v>0</v>
      </c>
      <c r="AR361" s="35">
        <f t="array" ref="AR361">SUM(LARGE(AJ361:AQ361,{1,2,3,4,5}))</f>
        <v>0</v>
      </c>
      <c r="AS361" s="36">
        <f t="shared" si="14"/>
        <v>0</v>
      </c>
    </row>
    <row r="362" spans="1:45" ht="20.399999999999999" hidden="1">
      <c r="A362" s="18">
        <f t="shared" si="11"/>
        <v>1</v>
      </c>
      <c r="B362" s="19" t="s">
        <v>49</v>
      </c>
      <c r="C362" s="20">
        <f>Popis!A360</f>
        <v>0</v>
      </c>
      <c r="D362" s="21">
        <f>Popis!B360</f>
        <v>0</v>
      </c>
      <c r="E362" s="22" t="str">
        <f t="shared" si="12"/>
        <v>u</v>
      </c>
      <c r="F362" s="23" t="str">
        <f>Popis!E360</f>
        <v>un</v>
      </c>
      <c r="G362" s="24" t="s">
        <v>50</v>
      </c>
      <c r="H362" s="25">
        <f t="shared" si="13"/>
        <v>1</v>
      </c>
      <c r="I362" s="26">
        <f>IFERROR(VLOOKUP(C362,kolo1!$C$6:$H$128,6,0),0)</f>
        <v>0</v>
      </c>
      <c r="J362" s="27">
        <f>IFERROR(VLOOKUP(C362,kolo2!$C$6:$H$200,6,0),0)</f>
        <v>0</v>
      </c>
      <c r="K362" s="27">
        <f>IFERROR(VLOOKUP(C362,kolo3!$C$6:$H$142,6,0),0)</f>
        <v>0</v>
      </c>
      <c r="L362" s="27">
        <f>IFERROR(VLOOKUP(C362,kolo4!$C$6:$H$147,6,0),0)</f>
        <v>0</v>
      </c>
      <c r="M362" s="27">
        <f>IFERROR(VLOOKUP(C362,kolo5!$C$6:$H$144,6,0),0)</f>
        <v>0</v>
      </c>
      <c r="N362" s="27">
        <f>IFERROR(VLOOKUP(C362,kolo6!$C$6:$H$141,6,0),0)</f>
        <v>0</v>
      </c>
      <c r="O362" s="27">
        <f>IFERROR(VLOOKUP(C362,kolo7!$C$6:$H$124,6,0),0)</f>
        <v>0</v>
      </c>
      <c r="P362" s="28">
        <f>IFERROR(VLOOKUP(C362,kolo8!$C$6:$H$132,6,0),0)</f>
        <v>0</v>
      </c>
      <c r="Q362" s="29">
        <f t="array" ref="Q362">SUM(LARGE(I362:P362,{1,2,3,4,5}))</f>
        <v>0</v>
      </c>
      <c r="R362" s="30">
        <f>IFERROR(VLOOKUP(C362,kolo9!$C$6:$H$137,6,0),0)</f>
        <v>0</v>
      </c>
      <c r="S362" s="27">
        <f>IFERROR(VLOOKUP(C362,kolo10!$C$6:$H$134,6,0),0)</f>
        <v>0</v>
      </c>
      <c r="T362" s="27">
        <f>IFERROR(VLOOKUP(C362,kolo11!$C$6:$H$137,6,0),0)</f>
        <v>0</v>
      </c>
      <c r="U362" s="31">
        <f>IFERROR(VLOOKUP(C362,kolo12!$C$6:$H$137,6,0),0)</f>
        <v>0</v>
      </c>
      <c r="V362" s="31">
        <f>IFERROR(VLOOKUP(C362,kolo13!$C$6:$H$140,6,0),0)</f>
        <v>0</v>
      </c>
      <c r="W362" s="31">
        <f>IFERROR(VLOOKUP(C362,kolo14!$C$6:$H$131,6,0),0)</f>
        <v>0</v>
      </c>
      <c r="X362" s="31">
        <f>IFERROR(VLOOKUP(C362,kolo15!$C$6:$H$144,6,0),0)</f>
        <v>0</v>
      </c>
      <c r="Y362" s="32">
        <f>IFERROR(VLOOKUP(C362,kolo16!$C$6:$H$131,6,0),0)</f>
        <v>0</v>
      </c>
      <c r="Z362" s="33">
        <f t="array" ref="Z362">SUM(LARGE(R362:Y362,{1,2,3,4,5}))</f>
        <v>0</v>
      </c>
      <c r="AA362" s="30">
        <f>IFERROR(VLOOKUP(C362,kolo17!$C$6:$H$200,6,0),0)</f>
        <v>0</v>
      </c>
      <c r="AB362" s="27">
        <f>IFERROR(VLOOKUP(C362,kolo18!$C$6:$H$131,6,0),0)</f>
        <v>0</v>
      </c>
      <c r="AC362" s="27">
        <f>IFERROR(VLOOKUP(C362,kolo19!$C$6:$H$132,6,0),0)</f>
        <v>0</v>
      </c>
      <c r="AD362" s="31">
        <f>IFERROR(VLOOKUP(C362,kolo20!$C$6:$H$200,6,0),0)</f>
        <v>0</v>
      </c>
      <c r="AE362" s="31">
        <f>IFERROR(VLOOKUP(C362,kolo21!$C$6:$H$200,6,0),0)</f>
        <v>0</v>
      </c>
      <c r="AF362" s="31">
        <f>IFERROR(VLOOKUP(C362,kolo22!$C$6:$H$200,6,0),0)</f>
        <v>0</v>
      </c>
      <c r="AG362" s="31">
        <f>IFERROR(VLOOKUP(C362,kolo23!$C$6:$H$200,6,0),0)</f>
        <v>0</v>
      </c>
      <c r="AH362" s="32">
        <f>IFERROR(VLOOKUP(C362,kolo24!$C$6:$H$200,6,0),0)</f>
        <v>0</v>
      </c>
      <c r="AI362" s="33">
        <f t="array" ref="AI362">SUM(LARGE(AA362:AH362,{1,2,3,4,5}))</f>
        <v>0</v>
      </c>
      <c r="AJ362" s="30">
        <f>IFERROR(VLOOKUP(C362,kolo25!$C$6:$H$200,6,0),0)</f>
        <v>0</v>
      </c>
      <c r="AK362" s="27">
        <f>IFERROR(VLOOKUP(C362,kolo26!$C$6:$H$200,6,0),0)</f>
        <v>0</v>
      </c>
      <c r="AL362" s="27">
        <f>IFERROR(VLOOKUP(C362,kolo27!$C$6:$H$200,6,0),0)</f>
        <v>0</v>
      </c>
      <c r="AM362" s="31">
        <f>IFERROR(VLOOKUP(C362,kolo28!$C$6:$H$200,6,0),0)</f>
        <v>0</v>
      </c>
      <c r="AN362" s="31">
        <f>IFERROR(VLOOKUP(C362,kolo29!$C$6:$H$200,6,0),0)</f>
        <v>0</v>
      </c>
      <c r="AO362" s="31">
        <f>IFERROR(VLOOKUP(C362,kolo30!$C$6:$H$200,6,0),0)</f>
        <v>0</v>
      </c>
      <c r="AP362" s="31">
        <f>IFERROR(VLOOKUP(C362,kolo31!$C$6:$H$200,6,0),0)</f>
        <v>0</v>
      </c>
      <c r="AQ362" s="34">
        <f>IFERROR(VLOOKUP(C362,kolo32!$C$6:$H$200,6,0),0)</f>
        <v>0</v>
      </c>
      <c r="AR362" s="35">
        <f t="array" ref="AR362">SUM(LARGE(AJ362:AQ362,{1,2,3,4,5}))</f>
        <v>0</v>
      </c>
      <c r="AS362" s="36">
        <f t="shared" si="14"/>
        <v>0</v>
      </c>
    </row>
    <row r="363" spans="1:45" ht="20.399999999999999" hidden="1">
      <c r="A363" s="18">
        <f t="shared" si="11"/>
        <v>1</v>
      </c>
      <c r="B363" s="19" t="s">
        <v>49</v>
      </c>
      <c r="C363" s="20">
        <f>Popis!A361</f>
        <v>0</v>
      </c>
      <c r="D363" s="21">
        <f>Popis!B361</f>
        <v>0</v>
      </c>
      <c r="E363" s="22" t="str">
        <f t="shared" si="12"/>
        <v>u</v>
      </c>
      <c r="F363" s="23" t="str">
        <f>Popis!E361</f>
        <v>un</v>
      </c>
      <c r="G363" s="24" t="s">
        <v>50</v>
      </c>
      <c r="H363" s="25">
        <f t="shared" si="13"/>
        <v>1</v>
      </c>
      <c r="I363" s="26">
        <f>IFERROR(VLOOKUP(C363,kolo1!$C$6:$H$128,6,0),0)</f>
        <v>0</v>
      </c>
      <c r="J363" s="27">
        <f>IFERROR(VLOOKUP(C363,kolo2!$C$6:$H$200,6,0),0)</f>
        <v>0</v>
      </c>
      <c r="K363" s="27">
        <f>IFERROR(VLOOKUP(C363,kolo3!$C$6:$H$142,6,0),0)</f>
        <v>0</v>
      </c>
      <c r="L363" s="27">
        <f>IFERROR(VLOOKUP(C363,kolo4!$C$6:$H$147,6,0),0)</f>
        <v>0</v>
      </c>
      <c r="M363" s="27">
        <f>IFERROR(VLOOKUP(C363,kolo5!$C$6:$H$144,6,0),0)</f>
        <v>0</v>
      </c>
      <c r="N363" s="27">
        <f>IFERROR(VLOOKUP(C363,kolo6!$C$6:$H$141,6,0),0)</f>
        <v>0</v>
      </c>
      <c r="O363" s="27">
        <f>IFERROR(VLOOKUP(C363,kolo7!$C$6:$H$124,6,0),0)</f>
        <v>0</v>
      </c>
      <c r="P363" s="28">
        <f>IFERROR(VLOOKUP(C363,kolo8!$C$6:$H$132,6,0),0)</f>
        <v>0</v>
      </c>
      <c r="Q363" s="29">
        <f t="array" ref="Q363">SUM(LARGE(I363:P363,{1,2,3,4,5}))</f>
        <v>0</v>
      </c>
      <c r="R363" s="30">
        <f>IFERROR(VLOOKUP(C363,kolo9!$C$6:$H$137,6,0),0)</f>
        <v>0</v>
      </c>
      <c r="S363" s="27">
        <f>IFERROR(VLOOKUP(C363,kolo10!$C$6:$H$134,6,0),0)</f>
        <v>0</v>
      </c>
      <c r="T363" s="27">
        <f>IFERROR(VLOOKUP(C363,kolo11!$C$6:$H$137,6,0),0)</f>
        <v>0</v>
      </c>
      <c r="U363" s="31">
        <f>IFERROR(VLOOKUP(C363,kolo12!$C$6:$H$137,6,0),0)</f>
        <v>0</v>
      </c>
      <c r="V363" s="31">
        <f>IFERROR(VLOOKUP(C363,kolo13!$C$6:$H$140,6,0),0)</f>
        <v>0</v>
      </c>
      <c r="W363" s="31">
        <f>IFERROR(VLOOKUP(C363,kolo14!$C$6:$H$131,6,0),0)</f>
        <v>0</v>
      </c>
      <c r="X363" s="31">
        <f>IFERROR(VLOOKUP(C363,kolo15!$C$6:$H$144,6,0),0)</f>
        <v>0</v>
      </c>
      <c r="Y363" s="32">
        <f>IFERROR(VLOOKUP(C363,kolo16!$C$6:$H$131,6,0),0)</f>
        <v>0</v>
      </c>
      <c r="Z363" s="33">
        <f t="array" ref="Z363">SUM(LARGE(R363:Y363,{1,2,3,4,5}))</f>
        <v>0</v>
      </c>
      <c r="AA363" s="30">
        <f>IFERROR(VLOOKUP(C363,kolo17!$C$6:$H$200,6,0),0)</f>
        <v>0</v>
      </c>
      <c r="AB363" s="27">
        <f>IFERROR(VLOOKUP(C363,kolo18!$C$6:$H$131,6,0),0)</f>
        <v>0</v>
      </c>
      <c r="AC363" s="27">
        <f>IFERROR(VLOOKUP(C363,kolo19!$C$6:$H$132,6,0),0)</f>
        <v>0</v>
      </c>
      <c r="AD363" s="31">
        <f>IFERROR(VLOOKUP(C363,kolo20!$C$6:$H$200,6,0),0)</f>
        <v>0</v>
      </c>
      <c r="AE363" s="31">
        <f>IFERROR(VLOOKUP(C363,kolo21!$C$6:$H$200,6,0),0)</f>
        <v>0</v>
      </c>
      <c r="AF363" s="31">
        <f>IFERROR(VLOOKUP(C363,kolo22!$C$6:$H$200,6,0),0)</f>
        <v>0</v>
      </c>
      <c r="AG363" s="31">
        <f>IFERROR(VLOOKUP(C363,kolo23!$C$6:$H$200,6,0),0)</f>
        <v>0</v>
      </c>
      <c r="AH363" s="32">
        <f>IFERROR(VLOOKUP(C363,kolo24!$C$6:$H$200,6,0),0)</f>
        <v>0</v>
      </c>
      <c r="AI363" s="33">
        <f t="array" ref="AI363">SUM(LARGE(AA363:AH363,{1,2,3,4,5}))</f>
        <v>0</v>
      </c>
      <c r="AJ363" s="30">
        <f>IFERROR(VLOOKUP(C363,kolo25!$C$6:$H$200,6,0),0)</f>
        <v>0</v>
      </c>
      <c r="AK363" s="27">
        <f>IFERROR(VLOOKUP(C363,kolo26!$C$6:$H$200,6,0),0)</f>
        <v>0</v>
      </c>
      <c r="AL363" s="27">
        <f>IFERROR(VLOOKUP(C363,kolo27!$C$6:$H$200,6,0),0)</f>
        <v>0</v>
      </c>
      <c r="AM363" s="31">
        <f>IFERROR(VLOOKUP(C363,kolo28!$C$6:$H$200,6,0),0)</f>
        <v>0</v>
      </c>
      <c r="AN363" s="31">
        <f>IFERROR(VLOOKUP(C363,kolo29!$C$6:$H$200,6,0),0)</f>
        <v>0</v>
      </c>
      <c r="AO363" s="31">
        <f>IFERROR(VLOOKUP(C363,kolo30!$C$6:$H$200,6,0),0)</f>
        <v>0</v>
      </c>
      <c r="AP363" s="31">
        <f>IFERROR(VLOOKUP(C363,kolo31!$C$6:$H$200,6,0),0)</f>
        <v>0</v>
      </c>
      <c r="AQ363" s="34">
        <f>IFERROR(VLOOKUP(C363,kolo32!$C$6:$H$200,6,0),0)</f>
        <v>0</v>
      </c>
      <c r="AR363" s="35">
        <f t="array" ref="AR363">SUM(LARGE(AJ363:AQ363,{1,2,3,4,5}))</f>
        <v>0</v>
      </c>
      <c r="AS363" s="36">
        <f t="shared" si="14"/>
        <v>0</v>
      </c>
    </row>
    <row r="364" spans="1:45" ht="20.399999999999999" hidden="1">
      <c r="A364" s="18">
        <f t="shared" si="11"/>
        <v>1</v>
      </c>
      <c r="B364" s="19" t="s">
        <v>49</v>
      </c>
      <c r="C364" s="20">
        <f>Popis!A362</f>
        <v>0</v>
      </c>
      <c r="D364" s="21">
        <f>Popis!B362</f>
        <v>0</v>
      </c>
      <c r="E364" s="22" t="str">
        <f t="shared" si="12"/>
        <v>u</v>
      </c>
      <c r="F364" s="23" t="str">
        <f>Popis!E362</f>
        <v>un</v>
      </c>
      <c r="G364" s="24" t="s">
        <v>50</v>
      </c>
      <c r="H364" s="25">
        <f t="shared" si="13"/>
        <v>1</v>
      </c>
      <c r="I364" s="26">
        <f>IFERROR(VLOOKUP(C364,kolo1!$C$6:$H$128,6,0),0)</f>
        <v>0</v>
      </c>
      <c r="J364" s="27">
        <f>IFERROR(VLOOKUP(C364,kolo2!$C$6:$H$200,6,0),0)</f>
        <v>0</v>
      </c>
      <c r="K364" s="27">
        <f>IFERROR(VLOOKUP(C364,kolo3!$C$6:$H$142,6,0),0)</f>
        <v>0</v>
      </c>
      <c r="L364" s="27">
        <f>IFERROR(VLOOKUP(C364,kolo4!$C$6:$H$147,6,0),0)</f>
        <v>0</v>
      </c>
      <c r="M364" s="27">
        <f>IFERROR(VLOOKUP(C364,kolo5!$C$6:$H$144,6,0),0)</f>
        <v>0</v>
      </c>
      <c r="N364" s="27">
        <f>IFERROR(VLOOKUP(C364,kolo6!$C$6:$H$141,6,0),0)</f>
        <v>0</v>
      </c>
      <c r="O364" s="27">
        <f>IFERROR(VLOOKUP(C364,kolo7!$C$6:$H$124,6,0),0)</f>
        <v>0</v>
      </c>
      <c r="P364" s="28">
        <f>IFERROR(VLOOKUP(C364,kolo8!$C$6:$H$132,6,0),0)</f>
        <v>0</v>
      </c>
      <c r="Q364" s="29">
        <f t="array" ref="Q364">SUM(LARGE(I364:P364,{1,2,3,4,5}))</f>
        <v>0</v>
      </c>
      <c r="R364" s="30">
        <f>IFERROR(VLOOKUP(C364,kolo9!$C$6:$H$137,6,0),0)</f>
        <v>0</v>
      </c>
      <c r="S364" s="27">
        <f>IFERROR(VLOOKUP(C364,kolo10!$C$6:$H$134,6,0),0)</f>
        <v>0</v>
      </c>
      <c r="T364" s="27">
        <f>IFERROR(VLOOKUP(C364,kolo11!$C$6:$H$137,6,0),0)</f>
        <v>0</v>
      </c>
      <c r="U364" s="31">
        <f>IFERROR(VLOOKUP(C364,kolo12!$C$6:$H$137,6,0),0)</f>
        <v>0</v>
      </c>
      <c r="V364" s="31">
        <f>IFERROR(VLOOKUP(C364,kolo13!$C$6:$H$140,6,0),0)</f>
        <v>0</v>
      </c>
      <c r="W364" s="31">
        <f>IFERROR(VLOOKUP(C364,kolo14!$C$6:$H$131,6,0),0)</f>
        <v>0</v>
      </c>
      <c r="X364" s="31">
        <f>IFERROR(VLOOKUP(C364,kolo15!$C$6:$H$144,6,0),0)</f>
        <v>0</v>
      </c>
      <c r="Y364" s="32">
        <f>IFERROR(VLOOKUP(C364,kolo16!$C$6:$H$131,6,0),0)</f>
        <v>0</v>
      </c>
      <c r="Z364" s="33">
        <f t="array" ref="Z364">SUM(LARGE(R364:Y364,{1,2,3,4,5}))</f>
        <v>0</v>
      </c>
      <c r="AA364" s="30">
        <f>IFERROR(VLOOKUP(C364,kolo17!$C$6:$H$200,6,0),0)</f>
        <v>0</v>
      </c>
      <c r="AB364" s="27">
        <f>IFERROR(VLOOKUP(C364,kolo18!$C$6:$H$131,6,0),0)</f>
        <v>0</v>
      </c>
      <c r="AC364" s="27">
        <f>IFERROR(VLOOKUP(C364,kolo19!$C$6:$H$132,6,0),0)</f>
        <v>0</v>
      </c>
      <c r="AD364" s="31">
        <f>IFERROR(VLOOKUP(C364,kolo20!$C$6:$H$200,6,0),0)</f>
        <v>0</v>
      </c>
      <c r="AE364" s="31">
        <f>IFERROR(VLOOKUP(C364,kolo21!$C$6:$H$200,6,0),0)</f>
        <v>0</v>
      </c>
      <c r="AF364" s="31">
        <f>IFERROR(VLOOKUP(C364,kolo22!$C$6:$H$200,6,0),0)</f>
        <v>0</v>
      </c>
      <c r="AG364" s="31">
        <f>IFERROR(VLOOKUP(C364,kolo23!$C$6:$H$200,6,0),0)</f>
        <v>0</v>
      </c>
      <c r="AH364" s="32">
        <f>IFERROR(VLOOKUP(C364,kolo24!$C$6:$H$200,6,0),0)</f>
        <v>0</v>
      </c>
      <c r="AI364" s="33">
        <f t="array" ref="AI364">SUM(LARGE(AA364:AH364,{1,2,3,4,5}))</f>
        <v>0</v>
      </c>
      <c r="AJ364" s="30">
        <f>IFERROR(VLOOKUP(C364,kolo25!$C$6:$H$200,6,0),0)</f>
        <v>0</v>
      </c>
      <c r="AK364" s="27">
        <f>IFERROR(VLOOKUP(C364,kolo26!$C$6:$H$200,6,0),0)</f>
        <v>0</v>
      </c>
      <c r="AL364" s="27">
        <f>IFERROR(VLOOKUP(C364,kolo27!$C$6:$H$200,6,0),0)</f>
        <v>0</v>
      </c>
      <c r="AM364" s="31">
        <f>IFERROR(VLOOKUP(C364,kolo28!$C$6:$H$200,6,0),0)</f>
        <v>0</v>
      </c>
      <c r="AN364" s="31">
        <f>IFERROR(VLOOKUP(C364,kolo29!$C$6:$H$200,6,0),0)</f>
        <v>0</v>
      </c>
      <c r="AO364" s="31">
        <f>IFERROR(VLOOKUP(C364,kolo30!$C$6:$H$200,6,0),0)</f>
        <v>0</v>
      </c>
      <c r="AP364" s="31">
        <f>IFERROR(VLOOKUP(C364,kolo31!$C$6:$H$200,6,0),0)</f>
        <v>0</v>
      </c>
      <c r="AQ364" s="34">
        <f>IFERROR(VLOOKUP(C364,kolo32!$C$6:$H$200,6,0),0)</f>
        <v>0</v>
      </c>
      <c r="AR364" s="35">
        <f t="array" ref="AR364">SUM(LARGE(AJ364:AQ364,{1,2,3,4,5}))</f>
        <v>0</v>
      </c>
      <c r="AS364" s="36">
        <f t="shared" si="14"/>
        <v>0</v>
      </c>
    </row>
    <row r="365" spans="1:45" ht="20.399999999999999" hidden="1">
      <c r="A365" s="18">
        <f t="shared" si="11"/>
        <v>1</v>
      </c>
      <c r="B365" s="19" t="s">
        <v>49</v>
      </c>
      <c r="C365" s="20">
        <f>Popis!A363</f>
        <v>0</v>
      </c>
      <c r="D365" s="21">
        <f>Popis!B363</f>
        <v>0</v>
      </c>
      <c r="E365" s="22" t="str">
        <f t="shared" si="12"/>
        <v>u</v>
      </c>
      <c r="F365" s="23" t="str">
        <f>Popis!E363</f>
        <v>un</v>
      </c>
      <c r="G365" s="24" t="s">
        <v>50</v>
      </c>
      <c r="H365" s="25">
        <f t="shared" si="13"/>
        <v>1</v>
      </c>
      <c r="I365" s="26">
        <f>IFERROR(VLOOKUP(C365,kolo1!$C$6:$H$128,6,0),0)</f>
        <v>0</v>
      </c>
      <c r="J365" s="27">
        <f>IFERROR(VLOOKUP(C365,kolo2!$C$6:$H$200,6,0),0)</f>
        <v>0</v>
      </c>
      <c r="K365" s="27">
        <f>IFERROR(VLOOKUP(C365,kolo3!$C$6:$H$142,6,0),0)</f>
        <v>0</v>
      </c>
      <c r="L365" s="27">
        <f>IFERROR(VLOOKUP(C365,kolo4!$C$6:$H$147,6,0),0)</f>
        <v>0</v>
      </c>
      <c r="M365" s="27">
        <f>IFERROR(VLOOKUP(C365,kolo5!$C$6:$H$144,6,0),0)</f>
        <v>0</v>
      </c>
      <c r="N365" s="27">
        <f>IFERROR(VLOOKUP(C365,kolo6!$C$6:$H$141,6,0),0)</f>
        <v>0</v>
      </c>
      <c r="O365" s="27">
        <f>IFERROR(VLOOKUP(C365,kolo7!$C$6:$H$124,6,0),0)</f>
        <v>0</v>
      </c>
      <c r="P365" s="28">
        <f>IFERROR(VLOOKUP(C365,kolo8!$C$6:$H$132,6,0),0)</f>
        <v>0</v>
      </c>
      <c r="Q365" s="29">
        <f t="array" ref="Q365">SUM(LARGE(I365:P365,{1,2,3,4,5}))</f>
        <v>0</v>
      </c>
      <c r="R365" s="30">
        <f>IFERROR(VLOOKUP(C365,kolo9!$C$6:$H$137,6,0),0)</f>
        <v>0</v>
      </c>
      <c r="S365" s="27">
        <f>IFERROR(VLOOKUP(C365,kolo10!$C$6:$H$134,6,0),0)</f>
        <v>0</v>
      </c>
      <c r="T365" s="27">
        <f>IFERROR(VLOOKUP(C365,kolo11!$C$6:$H$137,6,0),0)</f>
        <v>0</v>
      </c>
      <c r="U365" s="31">
        <f>IFERROR(VLOOKUP(C365,kolo12!$C$6:$H$137,6,0),0)</f>
        <v>0</v>
      </c>
      <c r="V365" s="31">
        <f>IFERROR(VLOOKUP(C365,kolo13!$C$6:$H$140,6,0),0)</f>
        <v>0</v>
      </c>
      <c r="W365" s="31">
        <f>IFERROR(VLOOKUP(C365,kolo14!$C$6:$H$131,6,0),0)</f>
        <v>0</v>
      </c>
      <c r="X365" s="31">
        <f>IFERROR(VLOOKUP(C365,kolo15!$C$6:$H$144,6,0),0)</f>
        <v>0</v>
      </c>
      <c r="Y365" s="32">
        <f>IFERROR(VLOOKUP(C365,kolo16!$C$6:$H$131,6,0),0)</f>
        <v>0</v>
      </c>
      <c r="Z365" s="33">
        <f t="array" ref="Z365">SUM(LARGE(R365:Y365,{1,2,3,4,5}))</f>
        <v>0</v>
      </c>
      <c r="AA365" s="30">
        <f>IFERROR(VLOOKUP(C365,kolo17!$C$6:$H$200,6,0),0)</f>
        <v>0</v>
      </c>
      <c r="AB365" s="27">
        <f>IFERROR(VLOOKUP(C365,kolo18!$C$6:$H$131,6,0),0)</f>
        <v>0</v>
      </c>
      <c r="AC365" s="27">
        <f>IFERROR(VLOOKUP(C365,kolo19!$C$6:$H$132,6,0),0)</f>
        <v>0</v>
      </c>
      <c r="AD365" s="31">
        <f>IFERROR(VLOOKUP(C365,kolo20!$C$6:$H$200,6,0),0)</f>
        <v>0</v>
      </c>
      <c r="AE365" s="31">
        <f>IFERROR(VLOOKUP(C365,kolo21!$C$6:$H$200,6,0),0)</f>
        <v>0</v>
      </c>
      <c r="AF365" s="31">
        <f>IFERROR(VLOOKUP(C365,kolo22!$C$6:$H$200,6,0),0)</f>
        <v>0</v>
      </c>
      <c r="AG365" s="31">
        <f>IFERROR(VLOOKUP(C365,kolo23!$C$6:$H$200,6,0),0)</f>
        <v>0</v>
      </c>
      <c r="AH365" s="32">
        <f>IFERROR(VLOOKUP(C365,kolo24!$C$6:$H$200,6,0),0)</f>
        <v>0</v>
      </c>
      <c r="AI365" s="33">
        <f t="array" ref="AI365">SUM(LARGE(AA365:AH365,{1,2,3,4,5}))</f>
        <v>0</v>
      </c>
      <c r="AJ365" s="30">
        <f>IFERROR(VLOOKUP(C365,kolo25!$C$6:$H$200,6,0),0)</f>
        <v>0</v>
      </c>
      <c r="AK365" s="27">
        <f>IFERROR(VLOOKUP(C365,kolo26!$C$6:$H$200,6,0),0)</f>
        <v>0</v>
      </c>
      <c r="AL365" s="27">
        <f>IFERROR(VLOOKUP(C365,kolo27!$C$6:$H$200,6,0),0)</f>
        <v>0</v>
      </c>
      <c r="AM365" s="31">
        <f>IFERROR(VLOOKUP(C365,kolo28!$C$6:$H$200,6,0),0)</f>
        <v>0</v>
      </c>
      <c r="AN365" s="31">
        <f>IFERROR(VLOOKUP(C365,kolo29!$C$6:$H$200,6,0),0)</f>
        <v>0</v>
      </c>
      <c r="AO365" s="31">
        <f>IFERROR(VLOOKUP(C365,kolo30!$C$6:$H$200,6,0),0)</f>
        <v>0</v>
      </c>
      <c r="AP365" s="31">
        <f>IFERROR(VLOOKUP(C365,kolo31!$C$6:$H$200,6,0),0)</f>
        <v>0</v>
      </c>
      <c r="AQ365" s="34">
        <f>IFERROR(VLOOKUP(C365,kolo32!$C$6:$H$200,6,0),0)</f>
        <v>0</v>
      </c>
      <c r="AR365" s="35">
        <f t="array" ref="AR365">SUM(LARGE(AJ365:AQ365,{1,2,3,4,5}))</f>
        <v>0</v>
      </c>
      <c r="AS365" s="36">
        <f t="shared" si="14"/>
        <v>0</v>
      </c>
    </row>
    <row r="366" spans="1:45" ht="20.399999999999999" hidden="1">
      <c r="A366" s="18">
        <f t="shared" si="11"/>
        <v>1</v>
      </c>
      <c r="B366" s="19" t="s">
        <v>49</v>
      </c>
      <c r="C366" s="20">
        <f>Popis!A364</f>
        <v>0</v>
      </c>
      <c r="D366" s="21">
        <f>Popis!B364</f>
        <v>0</v>
      </c>
      <c r="E366" s="22" t="str">
        <f t="shared" si="12"/>
        <v>u</v>
      </c>
      <c r="F366" s="23" t="str">
        <f>Popis!E364</f>
        <v>un</v>
      </c>
      <c r="G366" s="24" t="s">
        <v>50</v>
      </c>
      <c r="H366" s="25">
        <f t="shared" si="13"/>
        <v>1</v>
      </c>
      <c r="I366" s="26">
        <f>IFERROR(VLOOKUP(C366,kolo1!$C$6:$H$128,6,0),0)</f>
        <v>0</v>
      </c>
      <c r="J366" s="27">
        <f>IFERROR(VLOOKUP(C366,kolo2!$C$6:$H$200,6,0),0)</f>
        <v>0</v>
      </c>
      <c r="K366" s="27">
        <f>IFERROR(VLOOKUP(C366,kolo3!$C$6:$H$142,6,0),0)</f>
        <v>0</v>
      </c>
      <c r="L366" s="27">
        <f>IFERROR(VLOOKUP(C366,kolo4!$C$6:$H$147,6,0),0)</f>
        <v>0</v>
      </c>
      <c r="M366" s="27">
        <f>IFERROR(VLOOKUP(C366,kolo5!$C$6:$H$144,6,0),0)</f>
        <v>0</v>
      </c>
      <c r="N366" s="27">
        <f>IFERROR(VLOOKUP(C366,kolo6!$C$6:$H$141,6,0),0)</f>
        <v>0</v>
      </c>
      <c r="O366" s="27">
        <f>IFERROR(VLOOKUP(C366,kolo7!$C$6:$H$124,6,0),0)</f>
        <v>0</v>
      </c>
      <c r="P366" s="28">
        <f>IFERROR(VLOOKUP(C366,kolo8!$C$6:$H$132,6,0),0)</f>
        <v>0</v>
      </c>
      <c r="Q366" s="29">
        <f t="array" ref="Q366">SUM(LARGE(I366:P366,{1,2,3,4,5}))</f>
        <v>0</v>
      </c>
      <c r="R366" s="30">
        <f>IFERROR(VLOOKUP(C366,kolo9!$C$6:$H$137,6,0),0)</f>
        <v>0</v>
      </c>
      <c r="S366" s="27">
        <f>IFERROR(VLOOKUP(C366,kolo10!$C$6:$H$134,6,0),0)</f>
        <v>0</v>
      </c>
      <c r="T366" s="27">
        <f>IFERROR(VLOOKUP(C366,kolo11!$C$6:$H$137,6,0),0)</f>
        <v>0</v>
      </c>
      <c r="U366" s="31">
        <f>IFERROR(VLOOKUP(C366,kolo12!$C$6:$H$137,6,0),0)</f>
        <v>0</v>
      </c>
      <c r="V366" s="31">
        <f>IFERROR(VLOOKUP(C366,kolo13!$C$6:$H$140,6,0),0)</f>
        <v>0</v>
      </c>
      <c r="W366" s="31">
        <f>IFERROR(VLOOKUP(C366,kolo14!$C$6:$H$131,6,0),0)</f>
        <v>0</v>
      </c>
      <c r="X366" s="31">
        <f>IFERROR(VLOOKUP(C366,kolo15!$C$6:$H$144,6,0),0)</f>
        <v>0</v>
      </c>
      <c r="Y366" s="32">
        <f>IFERROR(VLOOKUP(C366,kolo16!$C$6:$H$131,6,0),0)</f>
        <v>0</v>
      </c>
      <c r="Z366" s="33">
        <f t="array" ref="Z366">SUM(LARGE(R366:Y366,{1,2,3,4,5}))</f>
        <v>0</v>
      </c>
      <c r="AA366" s="30">
        <f>IFERROR(VLOOKUP(C366,kolo17!$C$6:$H$200,6,0),0)</f>
        <v>0</v>
      </c>
      <c r="AB366" s="27">
        <f>IFERROR(VLOOKUP(C366,kolo18!$C$6:$H$131,6,0),0)</f>
        <v>0</v>
      </c>
      <c r="AC366" s="27">
        <f>IFERROR(VLOOKUP(C366,kolo19!$C$6:$H$132,6,0),0)</f>
        <v>0</v>
      </c>
      <c r="AD366" s="31">
        <f>IFERROR(VLOOKUP(C366,kolo20!$C$6:$H$200,6,0),0)</f>
        <v>0</v>
      </c>
      <c r="AE366" s="31">
        <f>IFERROR(VLOOKUP(C366,kolo21!$C$6:$H$200,6,0),0)</f>
        <v>0</v>
      </c>
      <c r="AF366" s="31">
        <f>IFERROR(VLOOKUP(C366,kolo22!$C$6:$H$200,6,0),0)</f>
        <v>0</v>
      </c>
      <c r="AG366" s="31">
        <f>IFERROR(VLOOKUP(C366,kolo23!$C$6:$H$200,6,0),0)</f>
        <v>0</v>
      </c>
      <c r="AH366" s="32">
        <f>IFERROR(VLOOKUP(C366,kolo24!$C$6:$H$200,6,0),0)</f>
        <v>0</v>
      </c>
      <c r="AI366" s="33">
        <f t="array" ref="AI366">SUM(LARGE(AA366:AH366,{1,2,3,4,5}))</f>
        <v>0</v>
      </c>
      <c r="AJ366" s="30">
        <f>IFERROR(VLOOKUP(C366,kolo25!$C$6:$H$200,6,0),0)</f>
        <v>0</v>
      </c>
      <c r="AK366" s="27">
        <f>IFERROR(VLOOKUP(C366,kolo26!$C$6:$H$200,6,0),0)</f>
        <v>0</v>
      </c>
      <c r="AL366" s="27">
        <f>IFERROR(VLOOKUP(C366,kolo27!$C$6:$H$200,6,0),0)</f>
        <v>0</v>
      </c>
      <c r="AM366" s="31">
        <f>IFERROR(VLOOKUP(C366,kolo28!$C$6:$H$200,6,0),0)</f>
        <v>0</v>
      </c>
      <c r="AN366" s="31">
        <f>IFERROR(VLOOKUP(C366,kolo29!$C$6:$H$200,6,0),0)</f>
        <v>0</v>
      </c>
      <c r="AO366" s="31">
        <f>IFERROR(VLOOKUP(C366,kolo30!$C$6:$H$200,6,0),0)</f>
        <v>0</v>
      </c>
      <c r="AP366" s="31">
        <f>IFERROR(VLOOKUP(C366,kolo31!$C$6:$H$200,6,0),0)</f>
        <v>0</v>
      </c>
      <c r="AQ366" s="34">
        <f>IFERROR(VLOOKUP(C366,kolo32!$C$6:$H$200,6,0),0)</f>
        <v>0</v>
      </c>
      <c r="AR366" s="35">
        <f t="array" ref="AR366">SUM(LARGE(AJ366:AQ366,{1,2,3,4,5}))</f>
        <v>0</v>
      </c>
      <c r="AS366" s="36">
        <f t="shared" si="14"/>
        <v>0</v>
      </c>
    </row>
    <row r="367" spans="1:45" ht="20.399999999999999" hidden="1">
      <c r="A367" s="18">
        <f t="shared" si="11"/>
        <v>1</v>
      </c>
      <c r="B367" s="19" t="s">
        <v>49</v>
      </c>
      <c r="C367" s="20">
        <f>Popis!A365</f>
        <v>0</v>
      </c>
      <c r="D367" s="21">
        <f>Popis!B365</f>
        <v>0</v>
      </c>
      <c r="E367" s="22" t="str">
        <f t="shared" si="12"/>
        <v>u</v>
      </c>
      <c r="F367" s="23" t="str">
        <f>Popis!E365</f>
        <v>un</v>
      </c>
      <c r="G367" s="24" t="s">
        <v>50</v>
      </c>
      <c r="H367" s="25">
        <f t="shared" si="13"/>
        <v>1</v>
      </c>
      <c r="I367" s="26">
        <f>IFERROR(VLOOKUP(C367,kolo1!$C$6:$H$128,6,0),0)</f>
        <v>0</v>
      </c>
      <c r="J367" s="27">
        <f>IFERROR(VLOOKUP(C367,kolo2!$C$6:$H$200,6,0),0)</f>
        <v>0</v>
      </c>
      <c r="K367" s="27">
        <f>IFERROR(VLOOKUP(C367,kolo3!$C$6:$H$142,6,0),0)</f>
        <v>0</v>
      </c>
      <c r="L367" s="27">
        <f>IFERROR(VLOOKUP(C367,kolo4!$C$6:$H$147,6,0),0)</f>
        <v>0</v>
      </c>
      <c r="M367" s="27">
        <f>IFERROR(VLOOKUP(C367,kolo5!$C$6:$H$144,6,0),0)</f>
        <v>0</v>
      </c>
      <c r="N367" s="27">
        <f>IFERROR(VLOOKUP(C367,kolo6!$C$6:$H$141,6,0),0)</f>
        <v>0</v>
      </c>
      <c r="O367" s="27">
        <f>IFERROR(VLOOKUP(C367,kolo7!$C$6:$H$124,6,0),0)</f>
        <v>0</v>
      </c>
      <c r="P367" s="28">
        <f>IFERROR(VLOOKUP(C367,kolo8!$C$6:$H$132,6,0),0)</f>
        <v>0</v>
      </c>
      <c r="Q367" s="29">
        <f t="array" ref="Q367">SUM(LARGE(I367:P367,{1,2,3,4,5}))</f>
        <v>0</v>
      </c>
      <c r="R367" s="30">
        <f>IFERROR(VLOOKUP(C367,kolo9!$C$6:$H$137,6,0),0)</f>
        <v>0</v>
      </c>
      <c r="S367" s="27">
        <f>IFERROR(VLOOKUP(C367,kolo10!$C$6:$H$134,6,0),0)</f>
        <v>0</v>
      </c>
      <c r="T367" s="27">
        <f>IFERROR(VLOOKUP(C367,kolo11!$C$6:$H$137,6,0),0)</f>
        <v>0</v>
      </c>
      <c r="U367" s="31">
        <f>IFERROR(VLOOKUP(C367,kolo12!$C$6:$H$137,6,0),0)</f>
        <v>0</v>
      </c>
      <c r="V367" s="31">
        <f>IFERROR(VLOOKUP(C367,kolo13!$C$6:$H$140,6,0),0)</f>
        <v>0</v>
      </c>
      <c r="W367" s="31">
        <f>IFERROR(VLOOKUP(C367,kolo14!$C$6:$H$131,6,0),0)</f>
        <v>0</v>
      </c>
      <c r="X367" s="31">
        <f>IFERROR(VLOOKUP(C367,kolo15!$C$6:$H$144,6,0),0)</f>
        <v>0</v>
      </c>
      <c r="Y367" s="32">
        <f>IFERROR(VLOOKUP(C367,kolo16!$C$6:$H$131,6,0),0)</f>
        <v>0</v>
      </c>
      <c r="Z367" s="33">
        <f t="array" ref="Z367">SUM(LARGE(R367:Y367,{1,2,3,4,5}))</f>
        <v>0</v>
      </c>
      <c r="AA367" s="30">
        <f>IFERROR(VLOOKUP(C367,kolo17!$C$6:$H$200,6,0),0)</f>
        <v>0</v>
      </c>
      <c r="AB367" s="27">
        <f>IFERROR(VLOOKUP(C367,kolo18!$C$6:$H$131,6,0),0)</f>
        <v>0</v>
      </c>
      <c r="AC367" s="27">
        <f>IFERROR(VLOOKUP(C367,kolo19!$C$6:$H$132,6,0),0)</f>
        <v>0</v>
      </c>
      <c r="AD367" s="31">
        <f>IFERROR(VLOOKUP(C367,kolo20!$C$6:$H$200,6,0),0)</f>
        <v>0</v>
      </c>
      <c r="AE367" s="31">
        <f>IFERROR(VLOOKUP(C367,kolo21!$C$6:$H$200,6,0),0)</f>
        <v>0</v>
      </c>
      <c r="AF367" s="31">
        <f>IFERROR(VLOOKUP(C367,kolo22!$C$6:$H$200,6,0),0)</f>
        <v>0</v>
      </c>
      <c r="AG367" s="31">
        <f>IFERROR(VLOOKUP(C367,kolo23!$C$6:$H$200,6,0),0)</f>
        <v>0</v>
      </c>
      <c r="AH367" s="32">
        <f>IFERROR(VLOOKUP(C367,kolo24!$C$6:$H$200,6,0),0)</f>
        <v>0</v>
      </c>
      <c r="AI367" s="33">
        <f t="array" ref="AI367">SUM(LARGE(AA367:AH367,{1,2,3,4,5}))</f>
        <v>0</v>
      </c>
      <c r="AJ367" s="30">
        <f>IFERROR(VLOOKUP(C367,kolo25!$C$6:$H$200,6,0),0)</f>
        <v>0</v>
      </c>
      <c r="AK367" s="27">
        <f>IFERROR(VLOOKUP(C367,kolo26!$C$6:$H$200,6,0),0)</f>
        <v>0</v>
      </c>
      <c r="AL367" s="27">
        <f>IFERROR(VLOOKUP(C367,kolo27!$C$6:$H$200,6,0),0)</f>
        <v>0</v>
      </c>
      <c r="AM367" s="31">
        <f>IFERROR(VLOOKUP(C367,kolo28!$C$6:$H$200,6,0),0)</f>
        <v>0</v>
      </c>
      <c r="AN367" s="31">
        <f>IFERROR(VLOOKUP(C367,kolo29!$C$6:$H$200,6,0),0)</f>
        <v>0</v>
      </c>
      <c r="AO367" s="31">
        <f>IFERROR(VLOOKUP(C367,kolo30!$C$6:$H$200,6,0),0)</f>
        <v>0</v>
      </c>
      <c r="AP367" s="31">
        <f>IFERROR(VLOOKUP(C367,kolo31!$C$6:$H$200,6,0),0)</f>
        <v>0</v>
      </c>
      <c r="AQ367" s="34">
        <f>IFERROR(VLOOKUP(C367,kolo32!$C$6:$H$200,6,0),0)</f>
        <v>0</v>
      </c>
      <c r="AR367" s="35">
        <f t="array" ref="AR367">SUM(LARGE(AJ367:AQ367,{1,2,3,4,5}))</f>
        <v>0</v>
      </c>
      <c r="AS367" s="36">
        <f t="shared" si="14"/>
        <v>0</v>
      </c>
    </row>
    <row r="368" spans="1:45" ht="20.399999999999999" hidden="1">
      <c r="A368" s="18">
        <f t="shared" si="11"/>
        <v>1</v>
      </c>
      <c r="B368" s="19" t="s">
        <v>49</v>
      </c>
      <c r="C368" s="20">
        <f>Popis!A366</f>
        <v>0</v>
      </c>
      <c r="D368" s="21">
        <f>Popis!B366</f>
        <v>0</v>
      </c>
      <c r="E368" s="22" t="str">
        <f t="shared" si="12"/>
        <v>u</v>
      </c>
      <c r="F368" s="23" t="str">
        <f>Popis!E366</f>
        <v>un</v>
      </c>
      <c r="G368" s="24" t="s">
        <v>50</v>
      </c>
      <c r="H368" s="25">
        <f t="shared" si="13"/>
        <v>1</v>
      </c>
      <c r="I368" s="26">
        <f>IFERROR(VLOOKUP(C368,kolo1!$C$6:$H$128,6,0),0)</f>
        <v>0</v>
      </c>
      <c r="J368" s="27">
        <f>IFERROR(VLOOKUP(C368,kolo2!$C$6:$H$200,6,0),0)</f>
        <v>0</v>
      </c>
      <c r="K368" s="27">
        <f>IFERROR(VLOOKUP(C368,kolo3!$C$6:$H$142,6,0),0)</f>
        <v>0</v>
      </c>
      <c r="L368" s="27">
        <f>IFERROR(VLOOKUP(C368,kolo4!$C$6:$H$147,6,0),0)</f>
        <v>0</v>
      </c>
      <c r="M368" s="27">
        <f>IFERROR(VLOOKUP(C368,kolo5!$C$6:$H$144,6,0),0)</f>
        <v>0</v>
      </c>
      <c r="N368" s="27">
        <f>IFERROR(VLOOKUP(C368,kolo6!$C$6:$H$141,6,0),0)</f>
        <v>0</v>
      </c>
      <c r="O368" s="27">
        <f>IFERROR(VLOOKUP(C368,kolo7!$C$6:$H$124,6,0),0)</f>
        <v>0</v>
      </c>
      <c r="P368" s="28">
        <f>IFERROR(VLOOKUP(C368,kolo8!$C$6:$H$132,6,0),0)</f>
        <v>0</v>
      </c>
      <c r="Q368" s="29">
        <f t="array" ref="Q368">SUM(LARGE(I368:P368,{1,2,3,4,5}))</f>
        <v>0</v>
      </c>
      <c r="R368" s="30">
        <f>IFERROR(VLOOKUP(C368,kolo9!$C$6:$H$137,6,0),0)</f>
        <v>0</v>
      </c>
      <c r="S368" s="27">
        <f>IFERROR(VLOOKUP(C368,kolo10!$C$6:$H$134,6,0),0)</f>
        <v>0</v>
      </c>
      <c r="T368" s="27">
        <f>IFERROR(VLOOKUP(C368,kolo11!$C$6:$H$137,6,0),0)</f>
        <v>0</v>
      </c>
      <c r="U368" s="31">
        <f>IFERROR(VLOOKUP(C368,kolo12!$C$6:$H$137,6,0),0)</f>
        <v>0</v>
      </c>
      <c r="V368" s="31">
        <f>IFERROR(VLOOKUP(C368,kolo13!$C$6:$H$140,6,0),0)</f>
        <v>0</v>
      </c>
      <c r="W368" s="31">
        <f>IFERROR(VLOOKUP(C368,kolo14!$C$6:$H$131,6,0),0)</f>
        <v>0</v>
      </c>
      <c r="X368" s="31">
        <f>IFERROR(VLOOKUP(C368,kolo15!$C$6:$H$144,6,0),0)</f>
        <v>0</v>
      </c>
      <c r="Y368" s="32">
        <f>IFERROR(VLOOKUP(C368,kolo16!$C$6:$H$131,6,0),0)</f>
        <v>0</v>
      </c>
      <c r="Z368" s="33">
        <f t="array" ref="Z368">SUM(LARGE(R368:Y368,{1,2,3,4,5}))</f>
        <v>0</v>
      </c>
      <c r="AA368" s="30">
        <f>IFERROR(VLOOKUP(C368,kolo17!$C$6:$H$200,6,0),0)</f>
        <v>0</v>
      </c>
      <c r="AB368" s="27">
        <f>IFERROR(VLOOKUP(C368,kolo18!$C$6:$H$131,6,0),0)</f>
        <v>0</v>
      </c>
      <c r="AC368" s="27">
        <f>IFERROR(VLOOKUP(C368,kolo19!$C$6:$H$132,6,0),0)</f>
        <v>0</v>
      </c>
      <c r="AD368" s="31">
        <f>IFERROR(VLOOKUP(C368,kolo20!$C$6:$H$200,6,0),0)</f>
        <v>0</v>
      </c>
      <c r="AE368" s="31">
        <f>IFERROR(VLOOKUP(C368,kolo21!$C$6:$H$200,6,0),0)</f>
        <v>0</v>
      </c>
      <c r="AF368" s="31">
        <f>IFERROR(VLOOKUP(C368,kolo22!$C$6:$H$200,6,0),0)</f>
        <v>0</v>
      </c>
      <c r="AG368" s="31">
        <f>IFERROR(VLOOKUP(C368,kolo23!$C$6:$H$200,6,0),0)</f>
        <v>0</v>
      </c>
      <c r="AH368" s="32">
        <f>IFERROR(VLOOKUP(C368,kolo24!$C$6:$H$200,6,0),0)</f>
        <v>0</v>
      </c>
      <c r="AI368" s="33">
        <f t="array" ref="AI368">SUM(LARGE(AA368:AH368,{1,2,3,4,5}))</f>
        <v>0</v>
      </c>
      <c r="AJ368" s="30">
        <f>IFERROR(VLOOKUP(C368,kolo25!$C$6:$H$200,6,0),0)</f>
        <v>0</v>
      </c>
      <c r="AK368" s="27">
        <f>IFERROR(VLOOKUP(C368,kolo26!$C$6:$H$200,6,0),0)</f>
        <v>0</v>
      </c>
      <c r="AL368" s="27">
        <f>IFERROR(VLOOKUP(C368,kolo27!$C$6:$H$200,6,0),0)</f>
        <v>0</v>
      </c>
      <c r="AM368" s="31">
        <f>IFERROR(VLOOKUP(C368,kolo28!$C$6:$H$200,6,0),0)</f>
        <v>0</v>
      </c>
      <c r="AN368" s="31">
        <f>IFERROR(VLOOKUP(C368,kolo29!$C$6:$H$200,6,0),0)</f>
        <v>0</v>
      </c>
      <c r="AO368" s="31">
        <f>IFERROR(VLOOKUP(C368,kolo30!$C$6:$H$200,6,0),0)</f>
        <v>0</v>
      </c>
      <c r="AP368" s="31">
        <f>IFERROR(VLOOKUP(C368,kolo31!$C$6:$H$200,6,0),0)</f>
        <v>0</v>
      </c>
      <c r="AQ368" s="34">
        <f>IFERROR(VLOOKUP(C368,kolo32!$C$6:$H$200,6,0),0)</f>
        <v>0</v>
      </c>
      <c r="AR368" s="35">
        <f t="array" ref="AR368">SUM(LARGE(AJ368:AQ368,{1,2,3,4,5}))</f>
        <v>0</v>
      </c>
      <c r="AS368" s="36">
        <f t="shared" si="14"/>
        <v>0</v>
      </c>
    </row>
    <row r="369" spans="1:45" ht="20.399999999999999" hidden="1">
      <c r="A369" s="18">
        <f t="shared" si="11"/>
        <v>1</v>
      </c>
      <c r="B369" s="19" t="s">
        <v>49</v>
      </c>
      <c r="C369" s="20">
        <f>Popis!A367</f>
        <v>0</v>
      </c>
      <c r="D369" s="21">
        <f>Popis!B367</f>
        <v>0</v>
      </c>
      <c r="E369" s="22" t="str">
        <f t="shared" si="12"/>
        <v>u</v>
      </c>
      <c r="F369" s="23" t="str">
        <f>Popis!E367</f>
        <v>un</v>
      </c>
      <c r="G369" s="24" t="s">
        <v>50</v>
      </c>
      <c r="H369" s="25">
        <f t="shared" si="13"/>
        <v>1</v>
      </c>
      <c r="I369" s="26">
        <f>IFERROR(VLOOKUP(C369,kolo1!$C$6:$H$128,6,0),0)</f>
        <v>0</v>
      </c>
      <c r="J369" s="27">
        <f>IFERROR(VLOOKUP(C369,kolo2!$C$6:$H$200,6,0),0)</f>
        <v>0</v>
      </c>
      <c r="K369" s="27">
        <f>IFERROR(VLOOKUP(C369,kolo3!$C$6:$H$142,6,0),0)</f>
        <v>0</v>
      </c>
      <c r="L369" s="27">
        <f>IFERROR(VLOOKUP(C369,kolo4!$C$6:$H$147,6,0),0)</f>
        <v>0</v>
      </c>
      <c r="M369" s="27">
        <f>IFERROR(VLOOKUP(C369,kolo5!$C$6:$H$144,6,0),0)</f>
        <v>0</v>
      </c>
      <c r="N369" s="27">
        <f>IFERROR(VLOOKUP(C369,kolo6!$C$6:$H$141,6,0),0)</f>
        <v>0</v>
      </c>
      <c r="O369" s="27">
        <f>IFERROR(VLOOKUP(C369,kolo7!$C$6:$H$124,6,0),0)</f>
        <v>0</v>
      </c>
      <c r="P369" s="28">
        <f>IFERROR(VLOOKUP(C369,kolo8!$C$6:$H$132,6,0),0)</f>
        <v>0</v>
      </c>
      <c r="Q369" s="29">
        <f t="array" ref="Q369">SUM(LARGE(I369:P369,{1,2,3,4,5}))</f>
        <v>0</v>
      </c>
      <c r="R369" s="30">
        <f>IFERROR(VLOOKUP(C369,kolo9!$C$6:$H$137,6,0),0)</f>
        <v>0</v>
      </c>
      <c r="S369" s="27">
        <f>IFERROR(VLOOKUP(C369,kolo10!$C$6:$H$134,6,0),0)</f>
        <v>0</v>
      </c>
      <c r="T369" s="27">
        <f>IFERROR(VLOOKUP(C369,kolo11!$C$6:$H$137,6,0),0)</f>
        <v>0</v>
      </c>
      <c r="U369" s="31">
        <f>IFERROR(VLOOKUP(C369,kolo12!$C$6:$H$137,6,0),0)</f>
        <v>0</v>
      </c>
      <c r="V369" s="31">
        <f>IFERROR(VLOOKUP(C369,kolo13!$C$6:$H$140,6,0),0)</f>
        <v>0</v>
      </c>
      <c r="W369" s="31">
        <f>IFERROR(VLOOKUP(C369,kolo14!$C$6:$H$131,6,0),0)</f>
        <v>0</v>
      </c>
      <c r="X369" s="31">
        <f>IFERROR(VLOOKUP(C369,kolo15!$C$6:$H$144,6,0),0)</f>
        <v>0</v>
      </c>
      <c r="Y369" s="32">
        <f>IFERROR(VLOOKUP(C369,kolo16!$C$6:$H$131,6,0),0)</f>
        <v>0</v>
      </c>
      <c r="Z369" s="33">
        <f t="array" ref="Z369">SUM(LARGE(R369:Y369,{1,2,3,4,5}))</f>
        <v>0</v>
      </c>
      <c r="AA369" s="30">
        <f>IFERROR(VLOOKUP(C369,kolo17!$C$6:$H$200,6,0),0)</f>
        <v>0</v>
      </c>
      <c r="AB369" s="27">
        <f>IFERROR(VLOOKUP(C369,kolo18!$C$6:$H$131,6,0),0)</f>
        <v>0</v>
      </c>
      <c r="AC369" s="27">
        <f>IFERROR(VLOOKUP(C369,kolo19!$C$6:$H$132,6,0),0)</f>
        <v>0</v>
      </c>
      <c r="AD369" s="31">
        <f>IFERROR(VLOOKUP(C369,kolo20!$C$6:$H$200,6,0),0)</f>
        <v>0</v>
      </c>
      <c r="AE369" s="31">
        <f>IFERROR(VLOOKUP(C369,kolo21!$C$6:$H$200,6,0),0)</f>
        <v>0</v>
      </c>
      <c r="AF369" s="31">
        <f>IFERROR(VLOOKUP(C369,kolo22!$C$6:$H$200,6,0),0)</f>
        <v>0</v>
      </c>
      <c r="AG369" s="31">
        <f>IFERROR(VLOOKUP(C369,kolo23!$C$6:$H$200,6,0),0)</f>
        <v>0</v>
      </c>
      <c r="AH369" s="32">
        <f>IFERROR(VLOOKUP(C369,kolo24!$C$6:$H$200,6,0),0)</f>
        <v>0</v>
      </c>
      <c r="AI369" s="33">
        <f t="array" ref="AI369">SUM(LARGE(AA369:AH369,{1,2,3,4,5}))</f>
        <v>0</v>
      </c>
      <c r="AJ369" s="30">
        <f>IFERROR(VLOOKUP(C369,kolo25!$C$6:$H$200,6,0),0)</f>
        <v>0</v>
      </c>
      <c r="AK369" s="27">
        <f>IFERROR(VLOOKUP(C369,kolo26!$C$6:$H$200,6,0),0)</f>
        <v>0</v>
      </c>
      <c r="AL369" s="27">
        <f>IFERROR(VLOOKUP(C369,kolo27!$C$6:$H$200,6,0),0)</f>
        <v>0</v>
      </c>
      <c r="AM369" s="31">
        <f>IFERROR(VLOOKUP(C369,kolo28!$C$6:$H$200,6,0),0)</f>
        <v>0</v>
      </c>
      <c r="AN369" s="31">
        <f>IFERROR(VLOOKUP(C369,kolo29!$C$6:$H$200,6,0),0)</f>
        <v>0</v>
      </c>
      <c r="AO369" s="31">
        <f>IFERROR(VLOOKUP(C369,kolo30!$C$6:$H$200,6,0),0)</f>
        <v>0</v>
      </c>
      <c r="AP369" s="31">
        <f>IFERROR(VLOOKUP(C369,kolo31!$C$6:$H$200,6,0),0)</f>
        <v>0</v>
      </c>
      <c r="AQ369" s="34">
        <f>IFERROR(VLOOKUP(C369,kolo32!$C$6:$H$200,6,0),0)</f>
        <v>0</v>
      </c>
      <c r="AR369" s="35">
        <f t="array" ref="AR369">SUM(LARGE(AJ369:AQ369,{1,2,3,4,5}))</f>
        <v>0</v>
      </c>
      <c r="AS369" s="36">
        <f t="shared" si="14"/>
        <v>0</v>
      </c>
    </row>
    <row r="370" spans="1:45" ht="20.399999999999999" hidden="1">
      <c r="A370" s="18">
        <f t="shared" si="11"/>
        <v>1</v>
      </c>
      <c r="B370" s="19" t="s">
        <v>49</v>
      </c>
      <c r="C370" s="20">
        <f>Popis!A368</f>
        <v>0</v>
      </c>
      <c r="D370" s="21">
        <f>Popis!B368</f>
        <v>0</v>
      </c>
      <c r="E370" s="22" t="str">
        <f t="shared" si="12"/>
        <v>u</v>
      </c>
      <c r="F370" s="23" t="str">
        <f>Popis!E368</f>
        <v>un</v>
      </c>
      <c r="G370" s="24" t="s">
        <v>50</v>
      </c>
      <c r="H370" s="25">
        <f t="shared" si="13"/>
        <v>1</v>
      </c>
      <c r="I370" s="26">
        <f>IFERROR(VLOOKUP(C370,kolo1!$C$6:$H$128,6,0),0)</f>
        <v>0</v>
      </c>
      <c r="J370" s="27">
        <f>IFERROR(VLOOKUP(C370,kolo2!$C$6:$H$200,6,0),0)</f>
        <v>0</v>
      </c>
      <c r="K370" s="27">
        <f>IFERROR(VLOOKUP(C370,kolo3!$C$6:$H$142,6,0),0)</f>
        <v>0</v>
      </c>
      <c r="L370" s="27">
        <f>IFERROR(VLOOKUP(C370,kolo4!$C$6:$H$147,6,0),0)</f>
        <v>0</v>
      </c>
      <c r="M370" s="27">
        <f>IFERROR(VLOOKUP(C370,kolo5!$C$6:$H$144,6,0),0)</f>
        <v>0</v>
      </c>
      <c r="N370" s="27">
        <f>IFERROR(VLOOKUP(C370,kolo6!$C$6:$H$141,6,0),0)</f>
        <v>0</v>
      </c>
      <c r="O370" s="27">
        <f>IFERROR(VLOOKUP(C370,kolo7!$C$6:$H$124,6,0),0)</f>
        <v>0</v>
      </c>
      <c r="P370" s="28">
        <f>IFERROR(VLOOKUP(C370,kolo8!$C$6:$H$132,6,0),0)</f>
        <v>0</v>
      </c>
      <c r="Q370" s="29">
        <f t="array" ref="Q370">SUM(LARGE(I370:P370,{1,2,3,4,5}))</f>
        <v>0</v>
      </c>
      <c r="R370" s="30">
        <f>IFERROR(VLOOKUP(C370,kolo9!$C$6:$H$137,6,0),0)</f>
        <v>0</v>
      </c>
      <c r="S370" s="27">
        <f>IFERROR(VLOOKUP(C370,kolo10!$C$6:$H$134,6,0),0)</f>
        <v>0</v>
      </c>
      <c r="T370" s="27">
        <f>IFERROR(VLOOKUP(C370,kolo11!$C$6:$H$137,6,0),0)</f>
        <v>0</v>
      </c>
      <c r="U370" s="31">
        <f>IFERROR(VLOOKUP(C370,kolo12!$C$6:$H$137,6,0),0)</f>
        <v>0</v>
      </c>
      <c r="V370" s="31">
        <f>IFERROR(VLOOKUP(C370,kolo13!$C$6:$H$140,6,0),0)</f>
        <v>0</v>
      </c>
      <c r="W370" s="31">
        <f>IFERROR(VLOOKUP(C370,kolo14!$C$6:$H$131,6,0),0)</f>
        <v>0</v>
      </c>
      <c r="X370" s="31">
        <f>IFERROR(VLOOKUP(C370,kolo15!$C$6:$H$144,6,0),0)</f>
        <v>0</v>
      </c>
      <c r="Y370" s="32">
        <f>IFERROR(VLOOKUP(C370,kolo16!$C$6:$H$131,6,0),0)</f>
        <v>0</v>
      </c>
      <c r="Z370" s="33">
        <f t="array" ref="Z370">SUM(LARGE(R370:Y370,{1,2,3,4,5}))</f>
        <v>0</v>
      </c>
      <c r="AA370" s="30">
        <f>IFERROR(VLOOKUP(C370,kolo17!$C$6:$H$200,6,0),0)</f>
        <v>0</v>
      </c>
      <c r="AB370" s="27">
        <f>IFERROR(VLOOKUP(C370,kolo18!$C$6:$H$131,6,0),0)</f>
        <v>0</v>
      </c>
      <c r="AC370" s="27">
        <f>IFERROR(VLOOKUP(C370,kolo19!$C$6:$H$132,6,0),0)</f>
        <v>0</v>
      </c>
      <c r="AD370" s="31">
        <f>IFERROR(VLOOKUP(C370,kolo20!$C$6:$H$200,6,0),0)</f>
        <v>0</v>
      </c>
      <c r="AE370" s="31">
        <f>IFERROR(VLOOKUP(C370,kolo21!$C$6:$H$200,6,0),0)</f>
        <v>0</v>
      </c>
      <c r="AF370" s="31">
        <f>IFERROR(VLOOKUP(C370,kolo22!$C$6:$H$200,6,0),0)</f>
        <v>0</v>
      </c>
      <c r="AG370" s="31">
        <f>IFERROR(VLOOKUP(C370,kolo23!$C$6:$H$200,6,0),0)</f>
        <v>0</v>
      </c>
      <c r="AH370" s="32">
        <f>IFERROR(VLOOKUP(C370,kolo24!$C$6:$H$200,6,0),0)</f>
        <v>0</v>
      </c>
      <c r="AI370" s="33">
        <f t="array" ref="AI370">SUM(LARGE(AA370:AH370,{1,2,3,4,5}))</f>
        <v>0</v>
      </c>
      <c r="AJ370" s="30">
        <f>IFERROR(VLOOKUP(C370,kolo25!$C$6:$H$200,6,0),0)</f>
        <v>0</v>
      </c>
      <c r="AK370" s="27">
        <f>IFERROR(VLOOKUP(C370,kolo26!$C$6:$H$200,6,0),0)</f>
        <v>0</v>
      </c>
      <c r="AL370" s="27">
        <f>IFERROR(VLOOKUP(C370,kolo27!$C$6:$H$200,6,0),0)</f>
        <v>0</v>
      </c>
      <c r="AM370" s="31">
        <f>IFERROR(VLOOKUP(C370,kolo28!$C$6:$H$200,6,0),0)</f>
        <v>0</v>
      </c>
      <c r="AN370" s="31">
        <f>IFERROR(VLOOKUP(C370,kolo29!$C$6:$H$200,6,0),0)</f>
        <v>0</v>
      </c>
      <c r="AO370" s="31">
        <f>IFERROR(VLOOKUP(C370,kolo30!$C$6:$H$200,6,0),0)</f>
        <v>0</v>
      </c>
      <c r="AP370" s="31">
        <f>IFERROR(VLOOKUP(C370,kolo31!$C$6:$H$200,6,0),0)</f>
        <v>0</v>
      </c>
      <c r="AQ370" s="34">
        <f>IFERROR(VLOOKUP(C370,kolo32!$C$6:$H$200,6,0),0)</f>
        <v>0</v>
      </c>
      <c r="AR370" s="35">
        <f t="array" ref="AR370">SUM(LARGE(AJ370:AQ370,{1,2,3,4,5}))</f>
        <v>0</v>
      </c>
      <c r="AS370" s="36">
        <f t="shared" si="14"/>
        <v>0</v>
      </c>
    </row>
    <row r="371" spans="1:45" ht="20.399999999999999" hidden="1">
      <c r="A371" s="18">
        <f t="shared" si="11"/>
        <v>1</v>
      </c>
      <c r="B371" s="19" t="s">
        <v>49</v>
      </c>
      <c r="C371" s="20">
        <f>Popis!A369</f>
        <v>0</v>
      </c>
      <c r="D371" s="21">
        <f>Popis!B369</f>
        <v>0</v>
      </c>
      <c r="E371" s="22" t="str">
        <f t="shared" si="12"/>
        <v>u</v>
      </c>
      <c r="F371" s="23" t="str">
        <f>Popis!E369</f>
        <v>un</v>
      </c>
      <c r="G371" s="24" t="s">
        <v>50</v>
      </c>
      <c r="H371" s="25">
        <f t="shared" si="13"/>
        <v>1</v>
      </c>
      <c r="I371" s="26">
        <f>IFERROR(VLOOKUP(C371,kolo1!$C$6:$H$128,6,0),0)</f>
        <v>0</v>
      </c>
      <c r="J371" s="27">
        <f>IFERROR(VLOOKUP(C371,kolo2!$C$6:$H$200,6,0),0)</f>
        <v>0</v>
      </c>
      <c r="K371" s="27">
        <f>IFERROR(VLOOKUP(C371,kolo3!$C$6:$H$142,6,0),0)</f>
        <v>0</v>
      </c>
      <c r="L371" s="27">
        <f>IFERROR(VLOOKUP(C371,kolo4!$C$6:$H$147,6,0),0)</f>
        <v>0</v>
      </c>
      <c r="M371" s="27">
        <f>IFERROR(VLOOKUP(C371,kolo5!$C$6:$H$144,6,0),0)</f>
        <v>0</v>
      </c>
      <c r="N371" s="27">
        <f>IFERROR(VLOOKUP(C371,kolo6!$C$6:$H$141,6,0),0)</f>
        <v>0</v>
      </c>
      <c r="O371" s="27">
        <f>IFERROR(VLOOKUP(C371,kolo7!$C$6:$H$124,6,0),0)</f>
        <v>0</v>
      </c>
      <c r="P371" s="28">
        <f>IFERROR(VLOOKUP(C371,kolo8!$C$6:$H$132,6,0),0)</f>
        <v>0</v>
      </c>
      <c r="Q371" s="29">
        <f t="array" ref="Q371">SUM(LARGE(I371:P371,{1,2,3,4,5}))</f>
        <v>0</v>
      </c>
      <c r="R371" s="30">
        <f>IFERROR(VLOOKUP(C371,kolo9!$C$6:$H$137,6,0),0)</f>
        <v>0</v>
      </c>
      <c r="S371" s="27">
        <f>IFERROR(VLOOKUP(C371,kolo10!$C$6:$H$134,6,0),0)</f>
        <v>0</v>
      </c>
      <c r="T371" s="27">
        <f>IFERROR(VLOOKUP(C371,kolo11!$C$6:$H$137,6,0),0)</f>
        <v>0</v>
      </c>
      <c r="U371" s="31">
        <f>IFERROR(VLOOKUP(C371,kolo12!$C$6:$H$137,6,0),0)</f>
        <v>0</v>
      </c>
      <c r="V371" s="31">
        <f>IFERROR(VLOOKUP(C371,kolo13!$C$6:$H$140,6,0),0)</f>
        <v>0</v>
      </c>
      <c r="W371" s="31">
        <f>IFERROR(VLOOKUP(C371,kolo14!$C$6:$H$131,6,0),0)</f>
        <v>0</v>
      </c>
      <c r="X371" s="31">
        <f>IFERROR(VLOOKUP(C371,kolo15!$C$6:$H$144,6,0),0)</f>
        <v>0</v>
      </c>
      <c r="Y371" s="32">
        <f>IFERROR(VLOOKUP(C371,kolo16!$C$6:$H$131,6,0),0)</f>
        <v>0</v>
      </c>
      <c r="Z371" s="33">
        <f t="array" ref="Z371">SUM(LARGE(R371:Y371,{1,2,3,4,5}))</f>
        <v>0</v>
      </c>
      <c r="AA371" s="30">
        <f>IFERROR(VLOOKUP(C371,kolo17!$C$6:$H$200,6,0),0)</f>
        <v>0</v>
      </c>
      <c r="AB371" s="27">
        <f>IFERROR(VLOOKUP(C371,kolo18!$C$6:$H$131,6,0),0)</f>
        <v>0</v>
      </c>
      <c r="AC371" s="27">
        <f>IFERROR(VLOOKUP(C371,kolo19!$C$6:$H$132,6,0),0)</f>
        <v>0</v>
      </c>
      <c r="AD371" s="31">
        <f>IFERROR(VLOOKUP(C371,kolo20!$C$6:$H$200,6,0),0)</f>
        <v>0</v>
      </c>
      <c r="AE371" s="31">
        <f>IFERROR(VLOOKUP(C371,kolo21!$C$6:$H$200,6,0),0)</f>
        <v>0</v>
      </c>
      <c r="AF371" s="31">
        <f>IFERROR(VLOOKUP(C371,kolo22!$C$6:$H$200,6,0),0)</f>
        <v>0</v>
      </c>
      <c r="AG371" s="31">
        <f>IFERROR(VLOOKUP(C371,kolo23!$C$6:$H$200,6,0),0)</f>
        <v>0</v>
      </c>
      <c r="AH371" s="32">
        <f>IFERROR(VLOOKUP(C371,kolo24!$C$6:$H$200,6,0),0)</f>
        <v>0</v>
      </c>
      <c r="AI371" s="33">
        <f t="array" ref="AI371">SUM(LARGE(AA371:AH371,{1,2,3,4,5}))</f>
        <v>0</v>
      </c>
      <c r="AJ371" s="30">
        <f>IFERROR(VLOOKUP(C371,kolo25!$C$6:$H$200,6,0),0)</f>
        <v>0</v>
      </c>
      <c r="AK371" s="27">
        <f>IFERROR(VLOOKUP(C371,kolo26!$C$6:$H$200,6,0),0)</f>
        <v>0</v>
      </c>
      <c r="AL371" s="27">
        <f>IFERROR(VLOOKUP(C371,kolo27!$C$6:$H$200,6,0),0)</f>
        <v>0</v>
      </c>
      <c r="AM371" s="31">
        <f>IFERROR(VLOOKUP(C371,kolo28!$C$6:$H$200,6,0),0)</f>
        <v>0</v>
      </c>
      <c r="AN371" s="31">
        <f>IFERROR(VLOOKUP(C371,kolo29!$C$6:$H$200,6,0),0)</f>
        <v>0</v>
      </c>
      <c r="AO371" s="31">
        <f>IFERROR(VLOOKUP(C371,kolo30!$C$6:$H$200,6,0),0)</f>
        <v>0</v>
      </c>
      <c r="AP371" s="31">
        <f>IFERROR(VLOOKUP(C371,kolo31!$C$6:$H$200,6,0),0)</f>
        <v>0</v>
      </c>
      <c r="AQ371" s="34">
        <f>IFERROR(VLOOKUP(C371,kolo32!$C$6:$H$200,6,0),0)</f>
        <v>0</v>
      </c>
      <c r="AR371" s="35">
        <f t="array" ref="AR371">SUM(LARGE(AJ371:AQ371,{1,2,3,4,5}))</f>
        <v>0</v>
      </c>
      <c r="AS371" s="36">
        <f t="shared" si="14"/>
        <v>0</v>
      </c>
    </row>
    <row r="372" spans="1:45" ht="20.399999999999999" hidden="1">
      <c r="A372" s="18">
        <f t="shared" si="11"/>
        <v>1</v>
      </c>
      <c r="B372" s="19" t="s">
        <v>49</v>
      </c>
      <c r="C372" s="20">
        <f>Popis!A370</f>
        <v>0</v>
      </c>
      <c r="D372" s="21">
        <f>Popis!B370</f>
        <v>0</v>
      </c>
      <c r="E372" s="22" t="str">
        <f t="shared" si="12"/>
        <v>u</v>
      </c>
      <c r="F372" s="23" t="str">
        <f>Popis!E370</f>
        <v>un</v>
      </c>
      <c r="G372" s="24" t="s">
        <v>50</v>
      </c>
      <c r="H372" s="25">
        <f t="shared" si="13"/>
        <v>1</v>
      </c>
      <c r="I372" s="26">
        <f>IFERROR(VLOOKUP(C372,kolo1!$C$6:$H$128,6,0),0)</f>
        <v>0</v>
      </c>
      <c r="J372" s="27">
        <f>IFERROR(VLOOKUP(C372,kolo2!$C$6:$H$200,6,0),0)</f>
        <v>0</v>
      </c>
      <c r="K372" s="27">
        <f>IFERROR(VLOOKUP(C372,kolo3!$C$6:$H$142,6,0),0)</f>
        <v>0</v>
      </c>
      <c r="L372" s="27">
        <f>IFERROR(VLOOKUP(C372,kolo4!$C$6:$H$147,6,0),0)</f>
        <v>0</v>
      </c>
      <c r="M372" s="27">
        <f>IFERROR(VLOOKUP(C372,kolo5!$C$6:$H$144,6,0),0)</f>
        <v>0</v>
      </c>
      <c r="N372" s="27">
        <f>IFERROR(VLOOKUP(C372,kolo6!$C$6:$H$141,6,0),0)</f>
        <v>0</v>
      </c>
      <c r="O372" s="27">
        <f>IFERROR(VLOOKUP(C372,kolo7!$C$6:$H$124,6,0),0)</f>
        <v>0</v>
      </c>
      <c r="P372" s="28">
        <f>IFERROR(VLOOKUP(C372,kolo8!$C$6:$H$132,6,0),0)</f>
        <v>0</v>
      </c>
      <c r="Q372" s="29">
        <f t="array" ref="Q372">SUM(LARGE(I372:P372,{1,2,3,4,5}))</f>
        <v>0</v>
      </c>
      <c r="R372" s="30">
        <f>IFERROR(VLOOKUP(C372,kolo9!$C$6:$H$137,6,0),0)</f>
        <v>0</v>
      </c>
      <c r="S372" s="27">
        <f>IFERROR(VLOOKUP(C372,kolo10!$C$6:$H$134,6,0),0)</f>
        <v>0</v>
      </c>
      <c r="T372" s="27">
        <f>IFERROR(VLOOKUP(C372,kolo11!$C$6:$H$137,6,0),0)</f>
        <v>0</v>
      </c>
      <c r="U372" s="31">
        <f>IFERROR(VLOOKUP(C372,kolo12!$C$6:$H$137,6,0),0)</f>
        <v>0</v>
      </c>
      <c r="V372" s="31">
        <f>IFERROR(VLOOKUP(C372,kolo13!$C$6:$H$140,6,0),0)</f>
        <v>0</v>
      </c>
      <c r="W372" s="31">
        <f>IFERROR(VLOOKUP(C372,kolo14!$C$6:$H$131,6,0),0)</f>
        <v>0</v>
      </c>
      <c r="X372" s="31">
        <f>IFERROR(VLOOKUP(C372,kolo15!$C$6:$H$144,6,0),0)</f>
        <v>0</v>
      </c>
      <c r="Y372" s="32">
        <f>IFERROR(VLOOKUP(C372,kolo16!$C$6:$H$131,6,0),0)</f>
        <v>0</v>
      </c>
      <c r="Z372" s="33">
        <f t="array" ref="Z372">SUM(LARGE(R372:Y372,{1,2,3,4,5}))</f>
        <v>0</v>
      </c>
      <c r="AA372" s="30">
        <f>IFERROR(VLOOKUP(C372,kolo17!$C$6:$H$200,6,0),0)</f>
        <v>0</v>
      </c>
      <c r="AB372" s="27">
        <f>IFERROR(VLOOKUP(C372,kolo18!$C$6:$H$131,6,0),0)</f>
        <v>0</v>
      </c>
      <c r="AC372" s="27">
        <f>IFERROR(VLOOKUP(C372,kolo19!$C$6:$H$132,6,0),0)</f>
        <v>0</v>
      </c>
      <c r="AD372" s="31">
        <f>IFERROR(VLOOKUP(C372,kolo20!$C$6:$H$200,6,0),0)</f>
        <v>0</v>
      </c>
      <c r="AE372" s="31">
        <f>IFERROR(VLOOKUP(C372,kolo21!$C$6:$H$200,6,0),0)</f>
        <v>0</v>
      </c>
      <c r="AF372" s="31">
        <f>IFERROR(VLOOKUP(C372,kolo22!$C$6:$H$200,6,0),0)</f>
        <v>0</v>
      </c>
      <c r="AG372" s="31">
        <f>IFERROR(VLOOKUP(C372,kolo23!$C$6:$H$200,6,0),0)</f>
        <v>0</v>
      </c>
      <c r="AH372" s="32">
        <f>IFERROR(VLOOKUP(C372,kolo24!$C$6:$H$200,6,0),0)</f>
        <v>0</v>
      </c>
      <c r="AI372" s="33">
        <f t="array" ref="AI372">SUM(LARGE(AA372:AH372,{1,2,3,4,5}))</f>
        <v>0</v>
      </c>
      <c r="AJ372" s="30">
        <f>IFERROR(VLOOKUP(C372,kolo25!$C$6:$H$200,6,0),0)</f>
        <v>0</v>
      </c>
      <c r="AK372" s="27">
        <f>IFERROR(VLOOKUP(C372,kolo26!$C$6:$H$200,6,0),0)</f>
        <v>0</v>
      </c>
      <c r="AL372" s="27">
        <f>IFERROR(VLOOKUP(C372,kolo27!$C$6:$H$200,6,0),0)</f>
        <v>0</v>
      </c>
      <c r="AM372" s="31">
        <f>IFERROR(VLOOKUP(C372,kolo28!$C$6:$H$200,6,0),0)</f>
        <v>0</v>
      </c>
      <c r="AN372" s="31">
        <f>IFERROR(VLOOKUP(C372,kolo29!$C$6:$H$200,6,0),0)</f>
        <v>0</v>
      </c>
      <c r="AO372" s="31">
        <f>IFERROR(VLOOKUP(C372,kolo30!$C$6:$H$200,6,0),0)</f>
        <v>0</v>
      </c>
      <c r="AP372" s="31">
        <f>IFERROR(VLOOKUP(C372,kolo31!$C$6:$H$200,6,0),0)</f>
        <v>0</v>
      </c>
      <c r="AQ372" s="34">
        <f>IFERROR(VLOOKUP(C372,kolo32!$C$6:$H$200,6,0),0)</f>
        <v>0</v>
      </c>
      <c r="AR372" s="35">
        <f t="array" ref="AR372">SUM(LARGE(AJ372:AQ372,{1,2,3,4,5}))</f>
        <v>0</v>
      </c>
      <c r="AS372" s="36">
        <f t="shared" si="14"/>
        <v>0</v>
      </c>
    </row>
    <row r="373" spans="1:45" ht="20.399999999999999" hidden="1">
      <c r="A373" s="18">
        <f t="shared" si="11"/>
        <v>1</v>
      </c>
      <c r="B373" s="19" t="s">
        <v>49</v>
      </c>
      <c r="C373" s="20">
        <f>Popis!A371</f>
        <v>0</v>
      </c>
      <c r="D373" s="21">
        <f>Popis!B371</f>
        <v>0</v>
      </c>
      <c r="E373" s="22" t="str">
        <f t="shared" si="12"/>
        <v>u</v>
      </c>
      <c r="F373" s="23" t="str">
        <f>Popis!E371</f>
        <v>un</v>
      </c>
      <c r="G373" s="24" t="s">
        <v>50</v>
      </c>
      <c r="H373" s="25">
        <f t="shared" si="13"/>
        <v>1</v>
      </c>
      <c r="I373" s="26">
        <f>IFERROR(VLOOKUP(C373,kolo1!$C$6:$H$128,6,0),0)</f>
        <v>0</v>
      </c>
      <c r="J373" s="27">
        <f>IFERROR(VLOOKUP(C373,kolo2!$C$6:$H$200,6,0),0)</f>
        <v>0</v>
      </c>
      <c r="K373" s="27">
        <f>IFERROR(VLOOKUP(C373,kolo3!$C$6:$H$142,6,0),0)</f>
        <v>0</v>
      </c>
      <c r="L373" s="27">
        <f>IFERROR(VLOOKUP(C373,kolo4!$C$6:$H$147,6,0),0)</f>
        <v>0</v>
      </c>
      <c r="M373" s="27">
        <f>IFERROR(VLOOKUP(C373,kolo5!$C$6:$H$144,6,0),0)</f>
        <v>0</v>
      </c>
      <c r="N373" s="27">
        <f>IFERROR(VLOOKUP(C373,kolo6!$C$6:$H$141,6,0),0)</f>
        <v>0</v>
      </c>
      <c r="O373" s="27">
        <f>IFERROR(VLOOKUP(C373,kolo7!$C$6:$H$124,6,0),0)</f>
        <v>0</v>
      </c>
      <c r="P373" s="28">
        <f>IFERROR(VLOOKUP(C373,kolo8!$C$6:$H$132,6,0),0)</f>
        <v>0</v>
      </c>
      <c r="Q373" s="29">
        <f t="array" ref="Q373">SUM(LARGE(I373:P373,{1,2,3,4,5}))</f>
        <v>0</v>
      </c>
      <c r="R373" s="30">
        <f>IFERROR(VLOOKUP(C373,kolo9!$C$6:$H$137,6,0),0)</f>
        <v>0</v>
      </c>
      <c r="S373" s="27">
        <f>IFERROR(VLOOKUP(C373,kolo10!$C$6:$H$134,6,0),0)</f>
        <v>0</v>
      </c>
      <c r="T373" s="27">
        <f>IFERROR(VLOOKUP(C373,kolo11!$C$6:$H$137,6,0),0)</f>
        <v>0</v>
      </c>
      <c r="U373" s="31">
        <f>IFERROR(VLOOKUP(C373,kolo12!$C$6:$H$137,6,0),0)</f>
        <v>0</v>
      </c>
      <c r="V373" s="31">
        <f>IFERROR(VLOOKUP(C373,kolo13!$C$6:$H$140,6,0),0)</f>
        <v>0</v>
      </c>
      <c r="W373" s="31">
        <f>IFERROR(VLOOKUP(C373,kolo14!$C$6:$H$131,6,0),0)</f>
        <v>0</v>
      </c>
      <c r="X373" s="31">
        <f>IFERROR(VLOOKUP(C373,kolo15!$C$6:$H$144,6,0),0)</f>
        <v>0</v>
      </c>
      <c r="Y373" s="32">
        <f>IFERROR(VLOOKUP(C373,kolo16!$C$6:$H$131,6,0),0)</f>
        <v>0</v>
      </c>
      <c r="Z373" s="33">
        <f t="array" ref="Z373">SUM(LARGE(R373:Y373,{1,2,3,4,5}))</f>
        <v>0</v>
      </c>
      <c r="AA373" s="30">
        <f>IFERROR(VLOOKUP(C373,kolo17!$C$6:$H$200,6,0),0)</f>
        <v>0</v>
      </c>
      <c r="AB373" s="27">
        <f>IFERROR(VLOOKUP(C373,kolo18!$C$6:$H$131,6,0),0)</f>
        <v>0</v>
      </c>
      <c r="AC373" s="27">
        <f>IFERROR(VLOOKUP(C373,kolo19!$C$6:$H$132,6,0),0)</f>
        <v>0</v>
      </c>
      <c r="AD373" s="31">
        <f>IFERROR(VLOOKUP(C373,kolo20!$C$6:$H$200,6,0),0)</f>
        <v>0</v>
      </c>
      <c r="AE373" s="31">
        <f>IFERROR(VLOOKUP(C373,kolo21!$C$6:$H$200,6,0),0)</f>
        <v>0</v>
      </c>
      <c r="AF373" s="31">
        <f>IFERROR(VLOOKUP(C373,kolo22!$C$6:$H$200,6,0),0)</f>
        <v>0</v>
      </c>
      <c r="AG373" s="31">
        <f>IFERROR(VLOOKUP(C373,kolo23!$C$6:$H$200,6,0),0)</f>
        <v>0</v>
      </c>
      <c r="AH373" s="32">
        <f>IFERROR(VLOOKUP(C373,kolo24!$C$6:$H$200,6,0),0)</f>
        <v>0</v>
      </c>
      <c r="AI373" s="33">
        <f t="array" ref="AI373">SUM(LARGE(AA373:AH373,{1,2,3,4,5}))</f>
        <v>0</v>
      </c>
      <c r="AJ373" s="30">
        <f>IFERROR(VLOOKUP(C373,kolo25!$C$6:$H$200,6,0),0)</f>
        <v>0</v>
      </c>
      <c r="AK373" s="27">
        <f>IFERROR(VLOOKUP(C373,kolo26!$C$6:$H$200,6,0),0)</f>
        <v>0</v>
      </c>
      <c r="AL373" s="27">
        <f>IFERROR(VLOOKUP(C373,kolo27!$C$6:$H$200,6,0),0)</f>
        <v>0</v>
      </c>
      <c r="AM373" s="31">
        <f>IFERROR(VLOOKUP(C373,kolo28!$C$6:$H$200,6,0),0)</f>
        <v>0</v>
      </c>
      <c r="AN373" s="31">
        <f>IFERROR(VLOOKUP(C373,kolo29!$C$6:$H$200,6,0),0)</f>
        <v>0</v>
      </c>
      <c r="AO373" s="31">
        <f>IFERROR(VLOOKUP(C373,kolo30!$C$6:$H$200,6,0),0)</f>
        <v>0</v>
      </c>
      <c r="AP373" s="31">
        <f>IFERROR(VLOOKUP(C373,kolo31!$C$6:$H$200,6,0),0)</f>
        <v>0</v>
      </c>
      <c r="AQ373" s="34">
        <f>IFERROR(VLOOKUP(C373,kolo32!$C$6:$H$200,6,0),0)</f>
        <v>0</v>
      </c>
      <c r="AR373" s="35">
        <f t="array" ref="AR373">SUM(LARGE(AJ373:AQ373,{1,2,3,4,5}))</f>
        <v>0</v>
      </c>
      <c r="AS373" s="36">
        <f t="shared" si="14"/>
        <v>0</v>
      </c>
    </row>
    <row r="374" spans="1:45" ht="20.399999999999999" hidden="1">
      <c r="A374" s="18">
        <f t="shared" si="11"/>
        <v>1</v>
      </c>
      <c r="B374" s="19" t="s">
        <v>49</v>
      </c>
      <c r="C374" s="20">
        <f>Popis!A372</f>
        <v>0</v>
      </c>
      <c r="D374" s="21">
        <f>Popis!B372</f>
        <v>0</v>
      </c>
      <c r="E374" s="22" t="str">
        <f t="shared" si="12"/>
        <v>u</v>
      </c>
      <c r="F374" s="23" t="str">
        <f>Popis!E372</f>
        <v>un</v>
      </c>
      <c r="G374" s="24" t="s">
        <v>50</v>
      </c>
      <c r="H374" s="25">
        <f t="shared" si="13"/>
        <v>1</v>
      </c>
      <c r="I374" s="26">
        <f>IFERROR(VLOOKUP(C374,kolo1!$C$6:$H$128,6,0),0)</f>
        <v>0</v>
      </c>
      <c r="J374" s="27">
        <f>IFERROR(VLOOKUP(C374,kolo2!$C$6:$H$200,6,0),0)</f>
        <v>0</v>
      </c>
      <c r="K374" s="27">
        <f>IFERROR(VLOOKUP(C374,kolo3!$C$6:$H$142,6,0),0)</f>
        <v>0</v>
      </c>
      <c r="L374" s="27">
        <f>IFERROR(VLOOKUP(C374,kolo4!$C$6:$H$147,6,0),0)</f>
        <v>0</v>
      </c>
      <c r="M374" s="27">
        <f>IFERROR(VLOOKUP(C374,kolo5!$C$6:$H$144,6,0),0)</f>
        <v>0</v>
      </c>
      <c r="N374" s="27">
        <f>IFERROR(VLOOKUP(C374,kolo6!$C$6:$H$141,6,0),0)</f>
        <v>0</v>
      </c>
      <c r="O374" s="27">
        <f>IFERROR(VLOOKUP(C374,kolo7!$C$6:$H$124,6,0),0)</f>
        <v>0</v>
      </c>
      <c r="P374" s="28">
        <f>IFERROR(VLOOKUP(C374,kolo8!$C$6:$H$132,6,0),0)</f>
        <v>0</v>
      </c>
      <c r="Q374" s="29">
        <f t="array" ref="Q374">SUM(LARGE(I374:P374,{1,2,3,4,5}))</f>
        <v>0</v>
      </c>
      <c r="R374" s="30">
        <f>IFERROR(VLOOKUP(C374,kolo9!$C$6:$H$137,6,0),0)</f>
        <v>0</v>
      </c>
      <c r="S374" s="27">
        <f>IFERROR(VLOOKUP(C374,kolo10!$C$6:$H$134,6,0),0)</f>
        <v>0</v>
      </c>
      <c r="T374" s="27">
        <f>IFERROR(VLOOKUP(C374,kolo11!$C$6:$H$137,6,0),0)</f>
        <v>0</v>
      </c>
      <c r="U374" s="31">
        <f>IFERROR(VLOOKUP(C374,kolo12!$C$6:$H$137,6,0),0)</f>
        <v>0</v>
      </c>
      <c r="V374" s="31">
        <f>IFERROR(VLOOKUP(C374,kolo13!$C$6:$H$140,6,0),0)</f>
        <v>0</v>
      </c>
      <c r="W374" s="31">
        <f>IFERROR(VLOOKUP(C374,kolo14!$C$6:$H$131,6,0),0)</f>
        <v>0</v>
      </c>
      <c r="X374" s="31">
        <f>IFERROR(VLOOKUP(C374,kolo15!$C$6:$H$144,6,0),0)</f>
        <v>0</v>
      </c>
      <c r="Y374" s="32">
        <f>IFERROR(VLOOKUP(C374,kolo16!$C$6:$H$131,6,0),0)</f>
        <v>0</v>
      </c>
      <c r="Z374" s="33">
        <f t="array" ref="Z374">SUM(LARGE(R374:Y374,{1,2,3,4,5}))</f>
        <v>0</v>
      </c>
      <c r="AA374" s="30">
        <f>IFERROR(VLOOKUP(C374,kolo17!$C$6:$H$200,6,0),0)</f>
        <v>0</v>
      </c>
      <c r="AB374" s="27">
        <f>IFERROR(VLOOKUP(C374,kolo18!$C$6:$H$131,6,0),0)</f>
        <v>0</v>
      </c>
      <c r="AC374" s="27">
        <f>IFERROR(VLOOKUP(C374,kolo19!$C$6:$H$132,6,0),0)</f>
        <v>0</v>
      </c>
      <c r="AD374" s="31">
        <f>IFERROR(VLOOKUP(C374,kolo20!$C$6:$H$200,6,0),0)</f>
        <v>0</v>
      </c>
      <c r="AE374" s="31">
        <f>IFERROR(VLOOKUP(C374,kolo21!$C$6:$H$200,6,0),0)</f>
        <v>0</v>
      </c>
      <c r="AF374" s="31">
        <f>IFERROR(VLOOKUP(C374,kolo22!$C$6:$H$200,6,0),0)</f>
        <v>0</v>
      </c>
      <c r="AG374" s="31">
        <f>IFERROR(VLOOKUP(C374,kolo23!$C$6:$H$200,6,0),0)</f>
        <v>0</v>
      </c>
      <c r="AH374" s="32">
        <f>IFERROR(VLOOKUP(C374,kolo24!$C$6:$H$200,6,0),0)</f>
        <v>0</v>
      </c>
      <c r="AI374" s="33">
        <f t="array" ref="AI374">SUM(LARGE(AA374:AH374,{1,2,3,4,5}))</f>
        <v>0</v>
      </c>
      <c r="AJ374" s="30">
        <f>IFERROR(VLOOKUP(C374,kolo25!$C$6:$H$200,6,0),0)</f>
        <v>0</v>
      </c>
      <c r="AK374" s="27">
        <f>IFERROR(VLOOKUP(C374,kolo26!$C$6:$H$200,6,0),0)</f>
        <v>0</v>
      </c>
      <c r="AL374" s="27">
        <f>IFERROR(VLOOKUP(C374,kolo27!$C$6:$H$200,6,0),0)</f>
        <v>0</v>
      </c>
      <c r="AM374" s="31">
        <f>IFERROR(VLOOKUP(C374,kolo28!$C$6:$H$200,6,0),0)</f>
        <v>0</v>
      </c>
      <c r="AN374" s="31">
        <f>IFERROR(VLOOKUP(C374,kolo29!$C$6:$H$200,6,0),0)</f>
        <v>0</v>
      </c>
      <c r="AO374" s="31">
        <f>IFERROR(VLOOKUP(C374,kolo30!$C$6:$H$200,6,0),0)</f>
        <v>0</v>
      </c>
      <c r="AP374" s="31">
        <f>IFERROR(VLOOKUP(C374,kolo31!$C$6:$H$200,6,0),0)</f>
        <v>0</v>
      </c>
      <c r="AQ374" s="34">
        <f>IFERROR(VLOOKUP(C374,kolo32!$C$6:$H$200,6,0),0)</f>
        <v>0</v>
      </c>
      <c r="AR374" s="35">
        <f t="array" ref="AR374">SUM(LARGE(AJ374:AQ374,{1,2,3,4,5}))</f>
        <v>0</v>
      </c>
      <c r="AS374" s="36">
        <f t="shared" si="14"/>
        <v>0</v>
      </c>
    </row>
    <row r="375" spans="1:45" ht="20.399999999999999" hidden="1">
      <c r="A375" s="18">
        <f t="shared" si="11"/>
        <v>1</v>
      </c>
      <c r="B375" s="19" t="s">
        <v>49</v>
      </c>
      <c r="C375" s="20">
        <f>Popis!A373</f>
        <v>0</v>
      </c>
      <c r="D375" s="21">
        <f>Popis!B373</f>
        <v>0</v>
      </c>
      <c r="E375" s="22" t="str">
        <f t="shared" si="12"/>
        <v>u</v>
      </c>
      <c r="F375" s="23" t="str">
        <f>Popis!E373</f>
        <v>un</v>
      </c>
      <c r="G375" s="24" t="s">
        <v>50</v>
      </c>
      <c r="H375" s="25">
        <f t="shared" si="13"/>
        <v>1</v>
      </c>
      <c r="I375" s="26">
        <f>IFERROR(VLOOKUP(C375,kolo1!$C$6:$H$128,6,0),0)</f>
        <v>0</v>
      </c>
      <c r="J375" s="27">
        <f>IFERROR(VLOOKUP(C375,kolo2!$C$6:$H$200,6,0),0)</f>
        <v>0</v>
      </c>
      <c r="K375" s="27">
        <f>IFERROR(VLOOKUP(C375,kolo3!$C$6:$H$142,6,0),0)</f>
        <v>0</v>
      </c>
      <c r="L375" s="27">
        <f>IFERROR(VLOOKUP(C375,kolo4!$C$6:$H$147,6,0),0)</f>
        <v>0</v>
      </c>
      <c r="M375" s="27">
        <f>IFERROR(VLOOKUP(C375,kolo5!$C$6:$H$144,6,0),0)</f>
        <v>0</v>
      </c>
      <c r="N375" s="27">
        <f>IFERROR(VLOOKUP(C375,kolo6!$C$6:$H$141,6,0),0)</f>
        <v>0</v>
      </c>
      <c r="O375" s="27">
        <f>IFERROR(VLOOKUP(C375,kolo7!$C$6:$H$124,6,0),0)</f>
        <v>0</v>
      </c>
      <c r="P375" s="28">
        <f>IFERROR(VLOOKUP(C375,kolo8!$C$6:$H$132,6,0),0)</f>
        <v>0</v>
      </c>
      <c r="Q375" s="29">
        <f t="array" ref="Q375">SUM(LARGE(I375:P375,{1,2,3,4,5}))</f>
        <v>0</v>
      </c>
      <c r="R375" s="30">
        <f>IFERROR(VLOOKUP(C375,kolo9!$C$6:$H$137,6,0),0)</f>
        <v>0</v>
      </c>
      <c r="S375" s="27">
        <f>IFERROR(VLOOKUP(C375,kolo10!$C$6:$H$134,6,0),0)</f>
        <v>0</v>
      </c>
      <c r="T375" s="27">
        <f>IFERROR(VLOOKUP(C375,kolo11!$C$6:$H$137,6,0),0)</f>
        <v>0</v>
      </c>
      <c r="U375" s="31">
        <f>IFERROR(VLOOKUP(C375,kolo12!$C$6:$H$137,6,0),0)</f>
        <v>0</v>
      </c>
      <c r="V375" s="31">
        <f>IFERROR(VLOOKUP(C375,kolo13!$C$6:$H$140,6,0),0)</f>
        <v>0</v>
      </c>
      <c r="W375" s="31">
        <f>IFERROR(VLOOKUP(C375,kolo14!$C$6:$H$131,6,0),0)</f>
        <v>0</v>
      </c>
      <c r="X375" s="31">
        <f>IFERROR(VLOOKUP(C375,kolo15!$C$6:$H$144,6,0),0)</f>
        <v>0</v>
      </c>
      <c r="Y375" s="32">
        <f>IFERROR(VLOOKUP(C375,kolo16!$C$6:$H$131,6,0),0)</f>
        <v>0</v>
      </c>
      <c r="Z375" s="33">
        <f t="array" ref="Z375">SUM(LARGE(R375:Y375,{1,2,3,4,5}))</f>
        <v>0</v>
      </c>
      <c r="AA375" s="30">
        <f>IFERROR(VLOOKUP(C375,kolo17!$C$6:$H$200,6,0),0)</f>
        <v>0</v>
      </c>
      <c r="AB375" s="27">
        <f>IFERROR(VLOOKUP(C375,kolo18!$C$6:$H$131,6,0),0)</f>
        <v>0</v>
      </c>
      <c r="AC375" s="27">
        <f>IFERROR(VLOOKUP(C375,kolo19!$C$6:$H$132,6,0),0)</f>
        <v>0</v>
      </c>
      <c r="AD375" s="31">
        <f>IFERROR(VLOOKUP(C375,kolo20!$C$6:$H$200,6,0),0)</f>
        <v>0</v>
      </c>
      <c r="AE375" s="31">
        <f>IFERROR(VLOOKUP(C375,kolo21!$C$6:$H$200,6,0),0)</f>
        <v>0</v>
      </c>
      <c r="AF375" s="31">
        <f>IFERROR(VLOOKUP(C375,kolo22!$C$6:$H$200,6,0),0)</f>
        <v>0</v>
      </c>
      <c r="AG375" s="31">
        <f>IFERROR(VLOOKUP(C375,kolo23!$C$6:$H$200,6,0),0)</f>
        <v>0</v>
      </c>
      <c r="AH375" s="32">
        <f>IFERROR(VLOOKUP(C375,kolo24!$C$6:$H$200,6,0),0)</f>
        <v>0</v>
      </c>
      <c r="AI375" s="33">
        <f t="array" ref="AI375">SUM(LARGE(AA375:AH375,{1,2,3,4,5}))</f>
        <v>0</v>
      </c>
      <c r="AJ375" s="30">
        <f>IFERROR(VLOOKUP(C375,kolo25!$C$6:$H$200,6,0),0)</f>
        <v>0</v>
      </c>
      <c r="AK375" s="27">
        <f>IFERROR(VLOOKUP(C375,kolo26!$C$6:$H$200,6,0),0)</f>
        <v>0</v>
      </c>
      <c r="AL375" s="27">
        <f>IFERROR(VLOOKUP(C375,kolo27!$C$6:$H$200,6,0),0)</f>
        <v>0</v>
      </c>
      <c r="AM375" s="31">
        <f>IFERROR(VLOOKUP(C375,kolo28!$C$6:$H$200,6,0),0)</f>
        <v>0</v>
      </c>
      <c r="AN375" s="31">
        <f>IFERROR(VLOOKUP(C375,kolo29!$C$6:$H$200,6,0),0)</f>
        <v>0</v>
      </c>
      <c r="AO375" s="31">
        <f>IFERROR(VLOOKUP(C375,kolo30!$C$6:$H$200,6,0),0)</f>
        <v>0</v>
      </c>
      <c r="AP375" s="31">
        <f>IFERROR(VLOOKUP(C375,kolo31!$C$6:$H$200,6,0),0)</f>
        <v>0</v>
      </c>
      <c r="AQ375" s="34">
        <f>IFERROR(VLOOKUP(C375,kolo32!$C$6:$H$200,6,0),0)</f>
        <v>0</v>
      </c>
      <c r="AR375" s="35">
        <f t="array" ref="AR375">SUM(LARGE(AJ375:AQ375,{1,2,3,4,5}))</f>
        <v>0</v>
      </c>
      <c r="AS375" s="36">
        <f t="shared" si="14"/>
        <v>0</v>
      </c>
    </row>
    <row r="376" spans="1:45" ht="20.399999999999999" hidden="1">
      <c r="A376" s="18">
        <f t="shared" si="11"/>
        <v>1</v>
      </c>
      <c r="B376" s="19" t="s">
        <v>49</v>
      </c>
      <c r="C376" s="20">
        <f>Popis!A374</f>
        <v>0</v>
      </c>
      <c r="D376" s="21">
        <f>Popis!B374</f>
        <v>0</v>
      </c>
      <c r="E376" s="22" t="str">
        <f t="shared" si="12"/>
        <v>u</v>
      </c>
      <c r="F376" s="23" t="str">
        <f>Popis!E374</f>
        <v>un</v>
      </c>
      <c r="G376" s="24" t="s">
        <v>50</v>
      </c>
      <c r="H376" s="25">
        <f t="shared" si="13"/>
        <v>1</v>
      </c>
      <c r="I376" s="26">
        <f>IFERROR(VLOOKUP(C376,kolo1!$C$6:$H$128,6,0),0)</f>
        <v>0</v>
      </c>
      <c r="J376" s="27">
        <f>IFERROR(VLOOKUP(C376,kolo2!$C$6:$H$200,6,0),0)</f>
        <v>0</v>
      </c>
      <c r="K376" s="27">
        <f>IFERROR(VLOOKUP(C376,kolo3!$C$6:$H$142,6,0),0)</f>
        <v>0</v>
      </c>
      <c r="L376" s="27">
        <f>IFERROR(VLOOKUP(C376,kolo4!$C$6:$H$147,6,0),0)</f>
        <v>0</v>
      </c>
      <c r="M376" s="27">
        <f>IFERROR(VLOOKUP(C376,kolo5!$C$6:$H$144,6,0),0)</f>
        <v>0</v>
      </c>
      <c r="N376" s="27">
        <f>IFERROR(VLOOKUP(C376,kolo6!$C$6:$H$141,6,0),0)</f>
        <v>0</v>
      </c>
      <c r="O376" s="27">
        <f>IFERROR(VLOOKUP(C376,kolo7!$C$6:$H$124,6,0),0)</f>
        <v>0</v>
      </c>
      <c r="P376" s="28">
        <f>IFERROR(VLOOKUP(C376,kolo8!$C$6:$H$132,6,0),0)</f>
        <v>0</v>
      </c>
      <c r="Q376" s="29">
        <f t="array" ref="Q376">SUM(LARGE(I376:P376,{1,2,3,4,5}))</f>
        <v>0</v>
      </c>
      <c r="R376" s="30">
        <f>IFERROR(VLOOKUP(C376,kolo9!$C$6:$H$137,6,0),0)</f>
        <v>0</v>
      </c>
      <c r="S376" s="27">
        <f>IFERROR(VLOOKUP(C376,kolo10!$C$6:$H$134,6,0),0)</f>
        <v>0</v>
      </c>
      <c r="T376" s="27">
        <f>IFERROR(VLOOKUP(C376,kolo11!$C$6:$H$137,6,0),0)</f>
        <v>0</v>
      </c>
      <c r="U376" s="31">
        <f>IFERROR(VLOOKUP(C376,kolo12!$C$6:$H$137,6,0),0)</f>
        <v>0</v>
      </c>
      <c r="V376" s="31">
        <f>IFERROR(VLOOKUP(C376,kolo13!$C$6:$H$140,6,0),0)</f>
        <v>0</v>
      </c>
      <c r="W376" s="31">
        <f>IFERROR(VLOOKUP(C376,kolo14!$C$6:$H$131,6,0),0)</f>
        <v>0</v>
      </c>
      <c r="X376" s="31">
        <f>IFERROR(VLOOKUP(C376,kolo15!$C$6:$H$144,6,0),0)</f>
        <v>0</v>
      </c>
      <c r="Y376" s="32">
        <f>IFERROR(VLOOKUP(C376,kolo16!$C$6:$H$131,6,0),0)</f>
        <v>0</v>
      </c>
      <c r="Z376" s="33">
        <f t="array" ref="Z376">SUM(LARGE(R376:Y376,{1,2,3,4,5}))</f>
        <v>0</v>
      </c>
      <c r="AA376" s="30">
        <f>IFERROR(VLOOKUP(C376,kolo17!$C$6:$H$200,6,0),0)</f>
        <v>0</v>
      </c>
      <c r="AB376" s="27">
        <f>IFERROR(VLOOKUP(C376,kolo18!$C$6:$H$131,6,0),0)</f>
        <v>0</v>
      </c>
      <c r="AC376" s="27">
        <f>IFERROR(VLOOKUP(C376,kolo19!$C$6:$H$132,6,0),0)</f>
        <v>0</v>
      </c>
      <c r="AD376" s="31">
        <f>IFERROR(VLOOKUP(C376,kolo20!$C$6:$H$200,6,0),0)</f>
        <v>0</v>
      </c>
      <c r="AE376" s="31">
        <f>IFERROR(VLOOKUP(C376,kolo21!$C$6:$H$200,6,0),0)</f>
        <v>0</v>
      </c>
      <c r="AF376" s="31">
        <f>IFERROR(VLOOKUP(C376,kolo22!$C$6:$H$200,6,0),0)</f>
        <v>0</v>
      </c>
      <c r="AG376" s="31">
        <f>IFERROR(VLOOKUP(C376,kolo23!$C$6:$H$200,6,0),0)</f>
        <v>0</v>
      </c>
      <c r="AH376" s="32">
        <f>IFERROR(VLOOKUP(C376,kolo24!$C$6:$H$200,6,0),0)</f>
        <v>0</v>
      </c>
      <c r="AI376" s="33">
        <f t="array" ref="AI376">SUM(LARGE(AA376:AH376,{1,2,3,4,5}))</f>
        <v>0</v>
      </c>
      <c r="AJ376" s="30">
        <f>IFERROR(VLOOKUP(C376,kolo25!$C$6:$H$200,6,0),0)</f>
        <v>0</v>
      </c>
      <c r="AK376" s="27">
        <f>IFERROR(VLOOKUP(C376,kolo26!$C$6:$H$200,6,0),0)</f>
        <v>0</v>
      </c>
      <c r="AL376" s="27">
        <f>IFERROR(VLOOKUP(C376,kolo27!$C$6:$H$200,6,0),0)</f>
        <v>0</v>
      </c>
      <c r="AM376" s="31">
        <f>IFERROR(VLOOKUP(C376,kolo28!$C$6:$H$200,6,0),0)</f>
        <v>0</v>
      </c>
      <c r="AN376" s="31">
        <f>IFERROR(VLOOKUP(C376,kolo29!$C$6:$H$200,6,0),0)</f>
        <v>0</v>
      </c>
      <c r="AO376" s="31">
        <f>IFERROR(VLOOKUP(C376,kolo30!$C$6:$H$200,6,0),0)</f>
        <v>0</v>
      </c>
      <c r="AP376" s="31">
        <f>IFERROR(VLOOKUP(C376,kolo31!$C$6:$H$200,6,0),0)</f>
        <v>0</v>
      </c>
      <c r="AQ376" s="34">
        <f>IFERROR(VLOOKUP(C376,kolo32!$C$6:$H$200,6,0),0)</f>
        <v>0</v>
      </c>
      <c r="AR376" s="35">
        <f t="array" ref="AR376">SUM(LARGE(AJ376:AQ376,{1,2,3,4,5}))</f>
        <v>0</v>
      </c>
      <c r="AS376" s="36">
        <f t="shared" si="14"/>
        <v>0</v>
      </c>
    </row>
    <row r="377" spans="1:45" ht="20.399999999999999" hidden="1">
      <c r="A377" s="18">
        <f t="shared" si="11"/>
        <v>1</v>
      </c>
      <c r="B377" s="19" t="s">
        <v>49</v>
      </c>
      <c r="C377" s="20">
        <f>Popis!A375</f>
        <v>0</v>
      </c>
      <c r="D377" s="21">
        <f>Popis!B375</f>
        <v>0</v>
      </c>
      <c r="E377" s="22" t="str">
        <f t="shared" si="12"/>
        <v>u</v>
      </c>
      <c r="F377" s="23" t="str">
        <f>Popis!E375</f>
        <v>un</v>
      </c>
      <c r="G377" s="24" t="s">
        <v>50</v>
      </c>
      <c r="H377" s="25">
        <f t="shared" si="13"/>
        <v>1</v>
      </c>
      <c r="I377" s="26">
        <f>IFERROR(VLOOKUP(C377,kolo1!$C$6:$H$128,6,0),0)</f>
        <v>0</v>
      </c>
      <c r="J377" s="27">
        <f>IFERROR(VLOOKUP(C377,kolo2!$C$6:$H$200,6,0),0)</f>
        <v>0</v>
      </c>
      <c r="K377" s="27">
        <f>IFERROR(VLOOKUP(C377,kolo3!$C$6:$H$142,6,0),0)</f>
        <v>0</v>
      </c>
      <c r="L377" s="27">
        <f>IFERROR(VLOOKUP(C377,kolo4!$C$6:$H$147,6,0),0)</f>
        <v>0</v>
      </c>
      <c r="M377" s="27">
        <f>IFERROR(VLOOKUP(C377,kolo5!$C$6:$H$144,6,0),0)</f>
        <v>0</v>
      </c>
      <c r="N377" s="27">
        <f>IFERROR(VLOOKUP(C377,kolo6!$C$6:$H$141,6,0),0)</f>
        <v>0</v>
      </c>
      <c r="O377" s="27">
        <f>IFERROR(VLOOKUP(C377,kolo7!$C$6:$H$124,6,0),0)</f>
        <v>0</v>
      </c>
      <c r="P377" s="28">
        <f>IFERROR(VLOOKUP(C377,kolo8!$C$6:$H$132,6,0),0)</f>
        <v>0</v>
      </c>
      <c r="Q377" s="29">
        <f t="array" ref="Q377">SUM(LARGE(I377:P377,{1,2,3,4,5}))</f>
        <v>0</v>
      </c>
      <c r="R377" s="30">
        <f>IFERROR(VLOOKUP(C377,kolo9!$C$6:$H$137,6,0),0)</f>
        <v>0</v>
      </c>
      <c r="S377" s="27">
        <f>IFERROR(VLOOKUP(C377,kolo10!$C$6:$H$134,6,0),0)</f>
        <v>0</v>
      </c>
      <c r="T377" s="27">
        <f>IFERROR(VLOOKUP(C377,kolo11!$C$6:$H$137,6,0),0)</f>
        <v>0</v>
      </c>
      <c r="U377" s="31">
        <f>IFERROR(VLOOKUP(C377,kolo12!$C$6:$H$137,6,0),0)</f>
        <v>0</v>
      </c>
      <c r="V377" s="31">
        <f>IFERROR(VLOOKUP(C377,kolo13!$C$6:$H$140,6,0),0)</f>
        <v>0</v>
      </c>
      <c r="W377" s="31">
        <f>IFERROR(VLOOKUP(C377,kolo14!$C$6:$H$131,6,0),0)</f>
        <v>0</v>
      </c>
      <c r="X377" s="31">
        <f>IFERROR(VLOOKUP(C377,kolo15!$C$6:$H$144,6,0),0)</f>
        <v>0</v>
      </c>
      <c r="Y377" s="32">
        <f>IFERROR(VLOOKUP(C377,kolo16!$C$6:$H$131,6,0),0)</f>
        <v>0</v>
      </c>
      <c r="Z377" s="33">
        <f t="array" ref="Z377">SUM(LARGE(R377:Y377,{1,2,3,4,5}))</f>
        <v>0</v>
      </c>
      <c r="AA377" s="30">
        <f>IFERROR(VLOOKUP(C377,kolo17!$C$6:$H$200,6,0),0)</f>
        <v>0</v>
      </c>
      <c r="AB377" s="27">
        <f>IFERROR(VLOOKUP(C377,kolo18!$C$6:$H$131,6,0),0)</f>
        <v>0</v>
      </c>
      <c r="AC377" s="27">
        <f>IFERROR(VLOOKUP(C377,kolo19!$C$6:$H$132,6,0),0)</f>
        <v>0</v>
      </c>
      <c r="AD377" s="31">
        <f>IFERROR(VLOOKUP(C377,kolo20!$C$6:$H$200,6,0),0)</f>
        <v>0</v>
      </c>
      <c r="AE377" s="31">
        <f>IFERROR(VLOOKUP(C377,kolo21!$C$6:$H$200,6,0),0)</f>
        <v>0</v>
      </c>
      <c r="AF377" s="31">
        <f>IFERROR(VLOOKUP(C377,kolo22!$C$6:$H$200,6,0),0)</f>
        <v>0</v>
      </c>
      <c r="AG377" s="31">
        <f>IFERROR(VLOOKUP(C377,kolo23!$C$6:$H$200,6,0),0)</f>
        <v>0</v>
      </c>
      <c r="AH377" s="32">
        <f>IFERROR(VLOOKUP(C377,kolo24!$C$6:$H$200,6,0),0)</f>
        <v>0</v>
      </c>
      <c r="AI377" s="33">
        <f t="array" ref="AI377">SUM(LARGE(AA377:AH377,{1,2,3,4,5}))</f>
        <v>0</v>
      </c>
      <c r="AJ377" s="30">
        <f>IFERROR(VLOOKUP(C377,kolo25!$C$6:$H$200,6,0),0)</f>
        <v>0</v>
      </c>
      <c r="AK377" s="27">
        <f>IFERROR(VLOOKUP(C377,kolo26!$C$6:$H$200,6,0),0)</f>
        <v>0</v>
      </c>
      <c r="AL377" s="27">
        <f>IFERROR(VLOOKUP(C377,kolo27!$C$6:$H$200,6,0),0)</f>
        <v>0</v>
      </c>
      <c r="AM377" s="31">
        <f>IFERROR(VLOOKUP(C377,kolo28!$C$6:$H$200,6,0),0)</f>
        <v>0</v>
      </c>
      <c r="AN377" s="31">
        <f>IFERROR(VLOOKUP(C377,kolo29!$C$6:$H$200,6,0),0)</f>
        <v>0</v>
      </c>
      <c r="AO377" s="31">
        <f>IFERROR(VLOOKUP(C377,kolo30!$C$6:$H$200,6,0),0)</f>
        <v>0</v>
      </c>
      <c r="AP377" s="31">
        <f>IFERROR(VLOOKUP(C377,kolo31!$C$6:$H$200,6,0),0)</f>
        <v>0</v>
      </c>
      <c r="AQ377" s="34">
        <f>IFERROR(VLOOKUP(C377,kolo32!$C$6:$H$200,6,0),0)</f>
        <v>0</v>
      </c>
      <c r="AR377" s="35">
        <f t="array" ref="AR377">SUM(LARGE(AJ377:AQ377,{1,2,3,4,5}))</f>
        <v>0</v>
      </c>
      <c r="AS377" s="36">
        <f t="shared" si="14"/>
        <v>0</v>
      </c>
    </row>
    <row r="378" spans="1:45" ht="20.399999999999999" hidden="1">
      <c r="A378" s="18">
        <f t="shared" si="11"/>
        <v>1</v>
      </c>
      <c r="B378" s="19" t="s">
        <v>49</v>
      </c>
      <c r="C378" s="20">
        <f>Popis!A376</f>
        <v>0</v>
      </c>
      <c r="D378" s="21">
        <f>Popis!B376</f>
        <v>0</v>
      </c>
      <c r="E378" s="22" t="str">
        <f t="shared" si="12"/>
        <v>u</v>
      </c>
      <c r="F378" s="23" t="str">
        <f>Popis!E376</f>
        <v>un</v>
      </c>
      <c r="G378" s="24" t="s">
        <v>50</v>
      </c>
      <c r="H378" s="25">
        <f t="shared" si="13"/>
        <v>1</v>
      </c>
      <c r="I378" s="26">
        <f>IFERROR(VLOOKUP(C378,kolo1!$C$6:$H$128,6,0),0)</f>
        <v>0</v>
      </c>
      <c r="J378" s="27">
        <f>IFERROR(VLOOKUP(C378,kolo2!$C$6:$H$200,6,0),0)</f>
        <v>0</v>
      </c>
      <c r="K378" s="27">
        <f>IFERROR(VLOOKUP(C378,kolo3!$C$6:$H$142,6,0),0)</f>
        <v>0</v>
      </c>
      <c r="L378" s="27">
        <f>IFERROR(VLOOKUP(C378,kolo4!$C$6:$H$147,6,0),0)</f>
        <v>0</v>
      </c>
      <c r="M378" s="27">
        <f>IFERROR(VLOOKUP(C378,kolo5!$C$6:$H$144,6,0),0)</f>
        <v>0</v>
      </c>
      <c r="N378" s="27">
        <f>IFERROR(VLOOKUP(C378,kolo6!$C$6:$H$141,6,0),0)</f>
        <v>0</v>
      </c>
      <c r="O378" s="27">
        <f>IFERROR(VLOOKUP(C378,kolo7!$C$6:$H$124,6,0),0)</f>
        <v>0</v>
      </c>
      <c r="P378" s="28">
        <f>IFERROR(VLOOKUP(C378,kolo8!$C$6:$H$132,6,0),0)</f>
        <v>0</v>
      </c>
      <c r="Q378" s="29">
        <f t="array" ref="Q378">SUM(LARGE(I378:P378,{1,2,3,4,5}))</f>
        <v>0</v>
      </c>
      <c r="R378" s="30">
        <f>IFERROR(VLOOKUP(C378,kolo9!$C$6:$H$137,6,0),0)</f>
        <v>0</v>
      </c>
      <c r="S378" s="27">
        <f>IFERROR(VLOOKUP(C378,kolo10!$C$6:$H$134,6,0),0)</f>
        <v>0</v>
      </c>
      <c r="T378" s="27">
        <f>IFERROR(VLOOKUP(C378,kolo11!$C$6:$H$137,6,0),0)</f>
        <v>0</v>
      </c>
      <c r="U378" s="31">
        <f>IFERROR(VLOOKUP(C378,kolo12!$C$6:$H$137,6,0),0)</f>
        <v>0</v>
      </c>
      <c r="V378" s="31">
        <f>IFERROR(VLOOKUP(C378,kolo13!$C$6:$H$140,6,0),0)</f>
        <v>0</v>
      </c>
      <c r="W378" s="31">
        <f>IFERROR(VLOOKUP(C378,kolo14!$C$6:$H$131,6,0),0)</f>
        <v>0</v>
      </c>
      <c r="X378" s="31">
        <f>IFERROR(VLOOKUP(C378,kolo15!$C$6:$H$144,6,0),0)</f>
        <v>0</v>
      </c>
      <c r="Y378" s="32">
        <f>IFERROR(VLOOKUP(C378,kolo16!$C$6:$H$131,6,0),0)</f>
        <v>0</v>
      </c>
      <c r="Z378" s="33">
        <f t="array" ref="Z378">SUM(LARGE(R378:Y378,{1,2,3,4,5}))</f>
        <v>0</v>
      </c>
      <c r="AA378" s="30">
        <f>IFERROR(VLOOKUP(C378,kolo17!$C$6:$H$200,6,0),0)</f>
        <v>0</v>
      </c>
      <c r="AB378" s="27">
        <f>IFERROR(VLOOKUP(C378,kolo18!$C$6:$H$131,6,0),0)</f>
        <v>0</v>
      </c>
      <c r="AC378" s="27">
        <f>IFERROR(VLOOKUP(C378,kolo19!$C$6:$H$132,6,0),0)</f>
        <v>0</v>
      </c>
      <c r="AD378" s="31">
        <f>IFERROR(VLOOKUP(C378,kolo20!$C$6:$H$200,6,0),0)</f>
        <v>0</v>
      </c>
      <c r="AE378" s="31">
        <f>IFERROR(VLOOKUP(C378,kolo21!$C$6:$H$200,6,0),0)</f>
        <v>0</v>
      </c>
      <c r="AF378" s="31">
        <f>IFERROR(VLOOKUP(C378,kolo22!$C$6:$H$200,6,0),0)</f>
        <v>0</v>
      </c>
      <c r="AG378" s="31">
        <f>IFERROR(VLOOKUP(C378,kolo23!$C$6:$H$200,6,0),0)</f>
        <v>0</v>
      </c>
      <c r="AH378" s="32">
        <f>IFERROR(VLOOKUP(C378,kolo24!$C$6:$H$200,6,0),0)</f>
        <v>0</v>
      </c>
      <c r="AI378" s="33">
        <f t="array" ref="AI378">SUM(LARGE(AA378:AH378,{1,2,3,4,5}))</f>
        <v>0</v>
      </c>
      <c r="AJ378" s="30">
        <f>IFERROR(VLOOKUP(C378,kolo25!$C$6:$H$200,6,0),0)</f>
        <v>0</v>
      </c>
      <c r="AK378" s="27">
        <f>IFERROR(VLOOKUP(C378,kolo26!$C$6:$H$200,6,0),0)</f>
        <v>0</v>
      </c>
      <c r="AL378" s="27">
        <f>IFERROR(VLOOKUP(C378,kolo27!$C$6:$H$200,6,0),0)</f>
        <v>0</v>
      </c>
      <c r="AM378" s="31">
        <f>IFERROR(VLOOKUP(C378,kolo28!$C$6:$H$200,6,0),0)</f>
        <v>0</v>
      </c>
      <c r="AN378" s="31">
        <f>IFERROR(VLOOKUP(C378,kolo29!$C$6:$H$200,6,0),0)</f>
        <v>0</v>
      </c>
      <c r="AO378" s="31">
        <f>IFERROR(VLOOKUP(C378,kolo30!$C$6:$H$200,6,0),0)</f>
        <v>0</v>
      </c>
      <c r="AP378" s="31">
        <f>IFERROR(VLOOKUP(C378,kolo31!$C$6:$H$200,6,0),0)</f>
        <v>0</v>
      </c>
      <c r="AQ378" s="34">
        <f>IFERROR(VLOOKUP(C378,kolo32!$C$6:$H$200,6,0),0)</f>
        <v>0</v>
      </c>
      <c r="AR378" s="35">
        <f t="array" ref="AR378">SUM(LARGE(AJ378:AQ378,{1,2,3,4,5}))</f>
        <v>0</v>
      </c>
      <c r="AS378" s="36">
        <f t="shared" si="14"/>
        <v>0</v>
      </c>
    </row>
    <row r="379" spans="1:45" ht="20.399999999999999" hidden="1">
      <c r="A379" s="18">
        <f t="shared" si="11"/>
        <v>1</v>
      </c>
      <c r="B379" s="19" t="s">
        <v>49</v>
      </c>
      <c r="C379" s="20">
        <f>Popis!A377</f>
        <v>0</v>
      </c>
      <c r="D379" s="21">
        <f>Popis!B377</f>
        <v>0</v>
      </c>
      <c r="E379" s="22" t="str">
        <f t="shared" si="12"/>
        <v>u</v>
      </c>
      <c r="F379" s="23" t="str">
        <f>Popis!E377</f>
        <v>un</v>
      </c>
      <c r="G379" s="24" t="s">
        <v>50</v>
      </c>
      <c r="H379" s="25">
        <f t="shared" si="13"/>
        <v>1</v>
      </c>
      <c r="I379" s="26">
        <f>IFERROR(VLOOKUP(C379,kolo1!$C$6:$H$128,6,0),0)</f>
        <v>0</v>
      </c>
      <c r="J379" s="27">
        <f>IFERROR(VLOOKUP(C379,kolo2!$C$6:$H$200,6,0),0)</f>
        <v>0</v>
      </c>
      <c r="K379" s="27">
        <f>IFERROR(VLOOKUP(C379,kolo3!$C$6:$H$142,6,0),0)</f>
        <v>0</v>
      </c>
      <c r="L379" s="27">
        <f>IFERROR(VLOOKUP(C379,kolo4!$C$6:$H$147,6,0),0)</f>
        <v>0</v>
      </c>
      <c r="M379" s="27">
        <f>IFERROR(VLOOKUP(C379,kolo5!$C$6:$H$144,6,0),0)</f>
        <v>0</v>
      </c>
      <c r="N379" s="27">
        <f>IFERROR(VLOOKUP(C379,kolo6!$C$6:$H$141,6,0),0)</f>
        <v>0</v>
      </c>
      <c r="O379" s="27">
        <f>IFERROR(VLOOKUP(C379,kolo7!$C$6:$H$124,6,0),0)</f>
        <v>0</v>
      </c>
      <c r="P379" s="28">
        <f>IFERROR(VLOOKUP(C379,kolo8!$C$6:$H$132,6,0),0)</f>
        <v>0</v>
      </c>
      <c r="Q379" s="29">
        <f t="array" ref="Q379">SUM(LARGE(I379:P379,{1,2,3,4,5}))</f>
        <v>0</v>
      </c>
      <c r="R379" s="30">
        <f>IFERROR(VLOOKUP(C379,kolo9!$C$6:$H$137,6,0),0)</f>
        <v>0</v>
      </c>
      <c r="S379" s="27">
        <f>IFERROR(VLOOKUP(C379,kolo10!$C$6:$H$134,6,0),0)</f>
        <v>0</v>
      </c>
      <c r="T379" s="27">
        <f>IFERROR(VLOOKUP(C379,kolo11!$C$6:$H$137,6,0),0)</f>
        <v>0</v>
      </c>
      <c r="U379" s="31">
        <f>IFERROR(VLOOKUP(C379,kolo12!$C$6:$H$137,6,0),0)</f>
        <v>0</v>
      </c>
      <c r="V379" s="31">
        <f>IFERROR(VLOOKUP(C379,kolo13!$C$6:$H$140,6,0),0)</f>
        <v>0</v>
      </c>
      <c r="W379" s="31">
        <f>IFERROR(VLOOKUP(C379,kolo14!$C$6:$H$131,6,0),0)</f>
        <v>0</v>
      </c>
      <c r="X379" s="31">
        <f>IFERROR(VLOOKUP(C379,kolo15!$C$6:$H$144,6,0),0)</f>
        <v>0</v>
      </c>
      <c r="Y379" s="32">
        <f>IFERROR(VLOOKUP(C379,kolo16!$C$6:$H$131,6,0),0)</f>
        <v>0</v>
      </c>
      <c r="Z379" s="33">
        <f t="array" ref="Z379">SUM(LARGE(R379:Y379,{1,2,3,4,5}))</f>
        <v>0</v>
      </c>
      <c r="AA379" s="30">
        <f>IFERROR(VLOOKUP(C379,kolo17!$C$6:$H$200,6,0),0)</f>
        <v>0</v>
      </c>
      <c r="AB379" s="27">
        <f>IFERROR(VLOOKUP(C379,kolo18!$C$6:$H$131,6,0),0)</f>
        <v>0</v>
      </c>
      <c r="AC379" s="27">
        <f>IFERROR(VLOOKUP(C379,kolo19!$C$6:$H$132,6,0),0)</f>
        <v>0</v>
      </c>
      <c r="AD379" s="31">
        <f>IFERROR(VLOOKUP(C379,kolo20!$C$6:$H$200,6,0),0)</f>
        <v>0</v>
      </c>
      <c r="AE379" s="31">
        <f>IFERROR(VLOOKUP(C379,kolo21!$C$6:$H$200,6,0),0)</f>
        <v>0</v>
      </c>
      <c r="AF379" s="31">
        <f>IFERROR(VLOOKUP(C379,kolo22!$C$6:$H$200,6,0),0)</f>
        <v>0</v>
      </c>
      <c r="AG379" s="31">
        <f>IFERROR(VLOOKUP(C379,kolo23!$C$6:$H$200,6,0),0)</f>
        <v>0</v>
      </c>
      <c r="AH379" s="32">
        <f>IFERROR(VLOOKUP(C379,kolo24!$C$6:$H$200,6,0),0)</f>
        <v>0</v>
      </c>
      <c r="AI379" s="33">
        <f t="array" ref="AI379">SUM(LARGE(AA379:AH379,{1,2,3,4,5}))</f>
        <v>0</v>
      </c>
      <c r="AJ379" s="30">
        <f>IFERROR(VLOOKUP(C379,kolo25!$C$6:$H$200,6,0),0)</f>
        <v>0</v>
      </c>
      <c r="AK379" s="27">
        <f>IFERROR(VLOOKUP(C379,kolo26!$C$6:$H$200,6,0),0)</f>
        <v>0</v>
      </c>
      <c r="AL379" s="27">
        <f>IFERROR(VLOOKUP(C379,kolo27!$C$6:$H$200,6,0),0)</f>
        <v>0</v>
      </c>
      <c r="AM379" s="31">
        <f>IFERROR(VLOOKUP(C379,kolo28!$C$6:$H$200,6,0),0)</f>
        <v>0</v>
      </c>
      <c r="AN379" s="31">
        <f>IFERROR(VLOOKUP(C379,kolo29!$C$6:$H$200,6,0),0)</f>
        <v>0</v>
      </c>
      <c r="AO379" s="31">
        <f>IFERROR(VLOOKUP(C379,kolo30!$C$6:$H$200,6,0),0)</f>
        <v>0</v>
      </c>
      <c r="AP379" s="31">
        <f>IFERROR(VLOOKUP(C379,kolo31!$C$6:$H$200,6,0),0)</f>
        <v>0</v>
      </c>
      <c r="AQ379" s="34">
        <f>IFERROR(VLOOKUP(C379,kolo32!$C$6:$H$200,6,0),0)</f>
        <v>0</v>
      </c>
      <c r="AR379" s="35">
        <f t="array" ref="AR379">SUM(LARGE(AJ379:AQ379,{1,2,3,4,5}))</f>
        <v>0</v>
      </c>
      <c r="AS379" s="36">
        <f t="shared" si="14"/>
        <v>0</v>
      </c>
    </row>
    <row r="380" spans="1:45" ht="20.399999999999999" hidden="1">
      <c r="A380" s="18">
        <f t="shared" si="11"/>
        <v>1</v>
      </c>
      <c r="B380" s="19" t="s">
        <v>49</v>
      </c>
      <c r="C380" s="20">
        <f>Popis!A378</f>
        <v>0</v>
      </c>
      <c r="D380" s="21">
        <f>Popis!B378</f>
        <v>0</v>
      </c>
      <c r="E380" s="22" t="str">
        <f t="shared" si="12"/>
        <v>u</v>
      </c>
      <c r="F380" s="23" t="str">
        <f>Popis!E378</f>
        <v>un</v>
      </c>
      <c r="G380" s="24" t="s">
        <v>50</v>
      </c>
      <c r="H380" s="25">
        <f t="shared" si="13"/>
        <v>1</v>
      </c>
      <c r="I380" s="26">
        <f>IFERROR(VLOOKUP(C380,kolo1!$C$6:$H$128,6,0),0)</f>
        <v>0</v>
      </c>
      <c r="J380" s="27">
        <f>IFERROR(VLOOKUP(C380,kolo2!$C$6:$H$200,6,0),0)</f>
        <v>0</v>
      </c>
      <c r="K380" s="27">
        <f>IFERROR(VLOOKUP(C380,kolo3!$C$6:$H$142,6,0),0)</f>
        <v>0</v>
      </c>
      <c r="L380" s="27">
        <f>IFERROR(VLOOKUP(C380,kolo4!$C$6:$H$147,6,0),0)</f>
        <v>0</v>
      </c>
      <c r="M380" s="27">
        <f>IFERROR(VLOOKUP(C380,kolo5!$C$6:$H$144,6,0),0)</f>
        <v>0</v>
      </c>
      <c r="N380" s="27">
        <f>IFERROR(VLOOKUP(C380,kolo6!$C$6:$H$141,6,0),0)</f>
        <v>0</v>
      </c>
      <c r="O380" s="27">
        <f>IFERROR(VLOOKUP(C380,kolo7!$C$6:$H$124,6,0),0)</f>
        <v>0</v>
      </c>
      <c r="P380" s="28">
        <f>IFERROR(VLOOKUP(C380,kolo8!$C$6:$H$132,6,0),0)</f>
        <v>0</v>
      </c>
      <c r="Q380" s="29">
        <f t="array" ref="Q380">SUM(LARGE(I380:P380,{1,2,3,4,5}))</f>
        <v>0</v>
      </c>
      <c r="R380" s="30">
        <f>IFERROR(VLOOKUP(C380,kolo9!$C$6:$H$137,6,0),0)</f>
        <v>0</v>
      </c>
      <c r="S380" s="27">
        <f>IFERROR(VLOOKUP(C380,kolo10!$C$6:$H$134,6,0),0)</f>
        <v>0</v>
      </c>
      <c r="T380" s="27">
        <f>IFERROR(VLOOKUP(C380,kolo11!$C$6:$H$137,6,0),0)</f>
        <v>0</v>
      </c>
      <c r="U380" s="31">
        <f>IFERROR(VLOOKUP(C380,kolo12!$C$6:$H$137,6,0),0)</f>
        <v>0</v>
      </c>
      <c r="V380" s="31">
        <f>IFERROR(VLOOKUP(C380,kolo13!$C$6:$H$140,6,0),0)</f>
        <v>0</v>
      </c>
      <c r="W380" s="31">
        <f>IFERROR(VLOOKUP(C380,kolo14!$C$6:$H$131,6,0),0)</f>
        <v>0</v>
      </c>
      <c r="X380" s="31">
        <f>IFERROR(VLOOKUP(C380,kolo15!$C$6:$H$144,6,0),0)</f>
        <v>0</v>
      </c>
      <c r="Y380" s="32">
        <f>IFERROR(VLOOKUP(C380,kolo16!$C$6:$H$131,6,0),0)</f>
        <v>0</v>
      </c>
      <c r="Z380" s="33">
        <f t="array" ref="Z380">SUM(LARGE(R380:Y380,{1,2,3,4,5}))</f>
        <v>0</v>
      </c>
      <c r="AA380" s="30">
        <f>IFERROR(VLOOKUP(C380,kolo17!$C$6:$H$200,6,0),0)</f>
        <v>0</v>
      </c>
      <c r="AB380" s="27">
        <f>IFERROR(VLOOKUP(C380,kolo18!$C$6:$H$131,6,0),0)</f>
        <v>0</v>
      </c>
      <c r="AC380" s="27">
        <f>IFERROR(VLOOKUP(C380,kolo19!$C$6:$H$132,6,0),0)</f>
        <v>0</v>
      </c>
      <c r="AD380" s="31">
        <f>IFERROR(VLOOKUP(C380,kolo20!$C$6:$H$200,6,0),0)</f>
        <v>0</v>
      </c>
      <c r="AE380" s="31">
        <f>IFERROR(VLOOKUP(C380,kolo21!$C$6:$H$200,6,0),0)</f>
        <v>0</v>
      </c>
      <c r="AF380" s="31">
        <f>IFERROR(VLOOKUP(C380,kolo22!$C$6:$H$200,6,0),0)</f>
        <v>0</v>
      </c>
      <c r="AG380" s="31">
        <f>IFERROR(VLOOKUP(C380,kolo23!$C$6:$H$200,6,0),0)</f>
        <v>0</v>
      </c>
      <c r="AH380" s="32">
        <f>IFERROR(VLOOKUP(C380,kolo24!$C$6:$H$200,6,0),0)</f>
        <v>0</v>
      </c>
      <c r="AI380" s="33">
        <f t="array" ref="AI380">SUM(LARGE(AA380:AH380,{1,2,3,4,5}))</f>
        <v>0</v>
      </c>
      <c r="AJ380" s="30">
        <f>IFERROR(VLOOKUP(C380,kolo25!$C$6:$H$200,6,0),0)</f>
        <v>0</v>
      </c>
      <c r="AK380" s="27">
        <f>IFERROR(VLOOKUP(C380,kolo26!$C$6:$H$200,6,0),0)</f>
        <v>0</v>
      </c>
      <c r="AL380" s="27">
        <f>IFERROR(VLOOKUP(C380,kolo27!$C$6:$H$200,6,0),0)</f>
        <v>0</v>
      </c>
      <c r="AM380" s="31">
        <f>IFERROR(VLOOKUP(C380,kolo28!$C$6:$H$200,6,0),0)</f>
        <v>0</v>
      </c>
      <c r="AN380" s="31">
        <f>IFERROR(VLOOKUP(C380,kolo29!$C$6:$H$200,6,0),0)</f>
        <v>0</v>
      </c>
      <c r="AO380" s="31">
        <f>IFERROR(VLOOKUP(C380,kolo30!$C$6:$H$200,6,0),0)</f>
        <v>0</v>
      </c>
      <c r="AP380" s="31">
        <f>IFERROR(VLOOKUP(C380,kolo31!$C$6:$H$200,6,0),0)</f>
        <v>0</v>
      </c>
      <c r="AQ380" s="34">
        <f>IFERROR(VLOOKUP(C380,kolo32!$C$6:$H$200,6,0),0)</f>
        <v>0</v>
      </c>
      <c r="AR380" s="35">
        <f t="array" ref="AR380">SUM(LARGE(AJ380:AQ380,{1,2,3,4,5}))</f>
        <v>0</v>
      </c>
      <c r="AS380" s="36">
        <f t="shared" si="14"/>
        <v>0</v>
      </c>
    </row>
    <row r="381" spans="1:45" ht="20.399999999999999" hidden="1">
      <c r="A381" s="18">
        <f t="shared" si="11"/>
        <v>1</v>
      </c>
      <c r="B381" s="19" t="s">
        <v>49</v>
      </c>
      <c r="C381" s="20">
        <f>Popis!A379</f>
        <v>0</v>
      </c>
      <c r="D381" s="21">
        <f>Popis!B379</f>
        <v>0</v>
      </c>
      <c r="E381" s="22" t="str">
        <f t="shared" si="12"/>
        <v>u</v>
      </c>
      <c r="F381" s="23" t="str">
        <f>Popis!E379</f>
        <v>un</v>
      </c>
      <c r="G381" s="24" t="s">
        <v>50</v>
      </c>
      <c r="H381" s="25">
        <f t="shared" si="13"/>
        <v>1</v>
      </c>
      <c r="I381" s="26">
        <f>IFERROR(VLOOKUP(C381,kolo1!$C$6:$H$128,6,0),0)</f>
        <v>0</v>
      </c>
      <c r="J381" s="27">
        <f>IFERROR(VLOOKUP(C381,kolo2!$C$6:$H$200,6,0),0)</f>
        <v>0</v>
      </c>
      <c r="K381" s="27">
        <f>IFERROR(VLOOKUP(C381,kolo3!$C$6:$H$142,6,0),0)</f>
        <v>0</v>
      </c>
      <c r="L381" s="27">
        <f>IFERROR(VLOOKUP(C381,kolo4!$C$6:$H$147,6,0),0)</f>
        <v>0</v>
      </c>
      <c r="M381" s="27">
        <f>IFERROR(VLOOKUP(C381,kolo5!$C$6:$H$144,6,0),0)</f>
        <v>0</v>
      </c>
      <c r="N381" s="27">
        <f>IFERROR(VLOOKUP(C381,kolo6!$C$6:$H$141,6,0),0)</f>
        <v>0</v>
      </c>
      <c r="O381" s="27">
        <f>IFERROR(VLOOKUP(C381,kolo7!$C$6:$H$124,6,0),0)</f>
        <v>0</v>
      </c>
      <c r="P381" s="28">
        <f>IFERROR(VLOOKUP(C381,kolo8!$C$6:$H$132,6,0),0)</f>
        <v>0</v>
      </c>
      <c r="Q381" s="29">
        <f t="array" ref="Q381">SUM(LARGE(I381:P381,{1,2,3,4,5}))</f>
        <v>0</v>
      </c>
      <c r="R381" s="30">
        <f>IFERROR(VLOOKUP(C381,kolo9!$C$6:$H$137,6,0),0)</f>
        <v>0</v>
      </c>
      <c r="S381" s="27">
        <f>IFERROR(VLOOKUP(C381,kolo10!$C$6:$H$134,6,0),0)</f>
        <v>0</v>
      </c>
      <c r="T381" s="27">
        <f>IFERROR(VLOOKUP(C381,kolo11!$C$6:$H$137,6,0),0)</f>
        <v>0</v>
      </c>
      <c r="U381" s="31">
        <f>IFERROR(VLOOKUP(C381,kolo12!$C$6:$H$137,6,0),0)</f>
        <v>0</v>
      </c>
      <c r="V381" s="31">
        <f>IFERROR(VLOOKUP(C381,kolo13!$C$6:$H$140,6,0),0)</f>
        <v>0</v>
      </c>
      <c r="W381" s="31">
        <f>IFERROR(VLOOKUP(C381,kolo14!$C$6:$H$131,6,0),0)</f>
        <v>0</v>
      </c>
      <c r="X381" s="31">
        <f>IFERROR(VLOOKUP(C381,kolo15!$C$6:$H$144,6,0),0)</f>
        <v>0</v>
      </c>
      <c r="Y381" s="32">
        <f>IFERROR(VLOOKUP(C381,kolo16!$C$6:$H$131,6,0),0)</f>
        <v>0</v>
      </c>
      <c r="Z381" s="33">
        <f t="array" ref="Z381">SUM(LARGE(R381:Y381,{1,2,3,4,5}))</f>
        <v>0</v>
      </c>
      <c r="AA381" s="30">
        <f>IFERROR(VLOOKUP(C381,kolo17!$C$6:$H$200,6,0),0)</f>
        <v>0</v>
      </c>
      <c r="AB381" s="27">
        <f>IFERROR(VLOOKUP(C381,kolo18!$C$6:$H$131,6,0),0)</f>
        <v>0</v>
      </c>
      <c r="AC381" s="27">
        <f>IFERROR(VLOOKUP(C381,kolo19!$C$6:$H$132,6,0),0)</f>
        <v>0</v>
      </c>
      <c r="AD381" s="31">
        <f>IFERROR(VLOOKUP(C381,kolo20!$C$6:$H$200,6,0),0)</f>
        <v>0</v>
      </c>
      <c r="AE381" s="31">
        <f>IFERROR(VLOOKUP(C381,kolo21!$C$6:$H$200,6,0),0)</f>
        <v>0</v>
      </c>
      <c r="AF381" s="31">
        <f>IFERROR(VLOOKUP(C381,kolo22!$C$6:$H$200,6,0),0)</f>
        <v>0</v>
      </c>
      <c r="AG381" s="31">
        <f>IFERROR(VLOOKUP(C381,kolo23!$C$6:$H$200,6,0),0)</f>
        <v>0</v>
      </c>
      <c r="AH381" s="32">
        <f>IFERROR(VLOOKUP(C381,kolo24!$C$6:$H$200,6,0),0)</f>
        <v>0</v>
      </c>
      <c r="AI381" s="33">
        <f t="array" ref="AI381">SUM(LARGE(AA381:AH381,{1,2,3,4,5}))</f>
        <v>0</v>
      </c>
      <c r="AJ381" s="30">
        <f>IFERROR(VLOOKUP(C381,kolo25!$C$6:$H$200,6,0),0)</f>
        <v>0</v>
      </c>
      <c r="AK381" s="27">
        <f>IFERROR(VLOOKUP(C381,kolo26!$C$6:$H$200,6,0),0)</f>
        <v>0</v>
      </c>
      <c r="AL381" s="27">
        <f>IFERROR(VLOOKUP(C381,kolo27!$C$6:$H$200,6,0),0)</f>
        <v>0</v>
      </c>
      <c r="AM381" s="31">
        <f>IFERROR(VLOOKUP(C381,kolo28!$C$6:$H$200,6,0),0)</f>
        <v>0</v>
      </c>
      <c r="AN381" s="31">
        <f>IFERROR(VLOOKUP(C381,kolo29!$C$6:$H$200,6,0),0)</f>
        <v>0</v>
      </c>
      <c r="AO381" s="31">
        <f>IFERROR(VLOOKUP(C381,kolo30!$C$6:$H$200,6,0),0)</f>
        <v>0</v>
      </c>
      <c r="AP381" s="31">
        <f>IFERROR(VLOOKUP(C381,kolo31!$C$6:$H$200,6,0),0)</f>
        <v>0</v>
      </c>
      <c r="AQ381" s="34">
        <f>IFERROR(VLOOKUP(C381,kolo32!$C$6:$H$200,6,0),0)</f>
        <v>0</v>
      </c>
      <c r="AR381" s="35">
        <f t="array" ref="AR381">SUM(LARGE(AJ381:AQ381,{1,2,3,4,5}))</f>
        <v>0</v>
      </c>
      <c r="AS381" s="36">
        <f t="shared" si="14"/>
        <v>0</v>
      </c>
    </row>
    <row r="382" spans="1:45" ht="20.399999999999999" hidden="1">
      <c r="A382" s="18">
        <f t="shared" si="11"/>
        <v>1</v>
      </c>
      <c r="B382" s="19" t="s">
        <v>49</v>
      </c>
      <c r="C382" s="20">
        <f>Popis!A380</f>
        <v>0</v>
      </c>
      <c r="D382" s="21">
        <f>Popis!B380</f>
        <v>0</v>
      </c>
      <c r="E382" s="22" t="str">
        <f t="shared" si="12"/>
        <v>u</v>
      </c>
      <c r="F382" s="23" t="str">
        <f>Popis!E380</f>
        <v>un</v>
      </c>
      <c r="G382" s="24" t="s">
        <v>50</v>
      </c>
      <c r="H382" s="25">
        <f t="shared" si="13"/>
        <v>1</v>
      </c>
      <c r="I382" s="26">
        <f>IFERROR(VLOOKUP(C382,kolo1!$C$6:$H$128,6,0),0)</f>
        <v>0</v>
      </c>
      <c r="J382" s="27">
        <f>IFERROR(VLOOKUP(C382,kolo2!$C$6:$H$200,6,0),0)</f>
        <v>0</v>
      </c>
      <c r="K382" s="27">
        <f>IFERROR(VLOOKUP(C382,kolo3!$C$6:$H$142,6,0),0)</f>
        <v>0</v>
      </c>
      <c r="L382" s="27">
        <f>IFERROR(VLOOKUP(C382,kolo4!$C$6:$H$147,6,0),0)</f>
        <v>0</v>
      </c>
      <c r="M382" s="27">
        <f>IFERROR(VLOOKUP(C382,kolo5!$C$6:$H$144,6,0),0)</f>
        <v>0</v>
      </c>
      <c r="N382" s="27">
        <f>IFERROR(VLOOKUP(C382,kolo6!$C$6:$H$141,6,0),0)</f>
        <v>0</v>
      </c>
      <c r="O382" s="27">
        <f>IFERROR(VLOOKUP(C382,kolo7!$C$6:$H$124,6,0),0)</f>
        <v>0</v>
      </c>
      <c r="P382" s="28">
        <f>IFERROR(VLOOKUP(C382,kolo8!$C$6:$H$132,6,0),0)</f>
        <v>0</v>
      </c>
      <c r="Q382" s="29">
        <f t="array" ref="Q382">SUM(LARGE(I382:P382,{1,2,3,4,5}))</f>
        <v>0</v>
      </c>
      <c r="R382" s="30">
        <f>IFERROR(VLOOKUP(C382,kolo9!$C$6:$H$137,6,0),0)</f>
        <v>0</v>
      </c>
      <c r="S382" s="27">
        <f>IFERROR(VLOOKUP(C382,kolo10!$C$6:$H$134,6,0),0)</f>
        <v>0</v>
      </c>
      <c r="T382" s="27">
        <f>IFERROR(VLOOKUP(C382,kolo11!$C$6:$H$137,6,0),0)</f>
        <v>0</v>
      </c>
      <c r="U382" s="31">
        <f>IFERROR(VLOOKUP(C382,kolo12!$C$6:$H$137,6,0),0)</f>
        <v>0</v>
      </c>
      <c r="V382" s="31">
        <f>IFERROR(VLOOKUP(C382,kolo13!$C$6:$H$140,6,0),0)</f>
        <v>0</v>
      </c>
      <c r="W382" s="31">
        <f>IFERROR(VLOOKUP(C382,kolo14!$C$6:$H$131,6,0),0)</f>
        <v>0</v>
      </c>
      <c r="X382" s="31">
        <f>IFERROR(VLOOKUP(C382,kolo15!$C$6:$H$144,6,0),0)</f>
        <v>0</v>
      </c>
      <c r="Y382" s="32">
        <f>IFERROR(VLOOKUP(C382,kolo16!$C$6:$H$131,6,0),0)</f>
        <v>0</v>
      </c>
      <c r="Z382" s="33">
        <f t="array" ref="Z382">SUM(LARGE(R382:Y382,{1,2,3,4,5}))</f>
        <v>0</v>
      </c>
      <c r="AA382" s="30">
        <f>IFERROR(VLOOKUP(C382,kolo17!$C$6:$H$200,6,0),0)</f>
        <v>0</v>
      </c>
      <c r="AB382" s="27">
        <f>IFERROR(VLOOKUP(C382,kolo18!$C$6:$H$131,6,0),0)</f>
        <v>0</v>
      </c>
      <c r="AC382" s="27">
        <f>IFERROR(VLOOKUP(C382,kolo19!$C$6:$H$132,6,0),0)</f>
        <v>0</v>
      </c>
      <c r="AD382" s="31">
        <f>IFERROR(VLOOKUP(C382,kolo20!$C$6:$H$200,6,0),0)</f>
        <v>0</v>
      </c>
      <c r="AE382" s="31">
        <f>IFERROR(VLOOKUP(C382,kolo21!$C$6:$H$200,6,0),0)</f>
        <v>0</v>
      </c>
      <c r="AF382" s="31">
        <f>IFERROR(VLOOKUP(C382,kolo22!$C$6:$H$200,6,0),0)</f>
        <v>0</v>
      </c>
      <c r="AG382" s="31">
        <f>IFERROR(VLOOKUP(C382,kolo23!$C$6:$H$200,6,0),0)</f>
        <v>0</v>
      </c>
      <c r="AH382" s="32">
        <f>IFERROR(VLOOKUP(C382,kolo24!$C$6:$H$200,6,0),0)</f>
        <v>0</v>
      </c>
      <c r="AI382" s="33">
        <f t="array" ref="AI382">SUM(LARGE(AA382:AH382,{1,2,3,4,5}))</f>
        <v>0</v>
      </c>
      <c r="AJ382" s="30">
        <f>IFERROR(VLOOKUP(C382,kolo25!$C$6:$H$200,6,0),0)</f>
        <v>0</v>
      </c>
      <c r="AK382" s="27">
        <f>IFERROR(VLOOKUP(C382,kolo26!$C$6:$H$200,6,0),0)</f>
        <v>0</v>
      </c>
      <c r="AL382" s="27">
        <f>IFERROR(VLOOKUP(C382,kolo27!$C$6:$H$200,6,0),0)</f>
        <v>0</v>
      </c>
      <c r="AM382" s="31">
        <f>IFERROR(VLOOKUP(C382,kolo28!$C$6:$H$200,6,0),0)</f>
        <v>0</v>
      </c>
      <c r="AN382" s="31">
        <f>IFERROR(VLOOKUP(C382,kolo29!$C$6:$H$200,6,0),0)</f>
        <v>0</v>
      </c>
      <c r="AO382" s="31">
        <f>IFERROR(VLOOKUP(C382,kolo30!$C$6:$H$200,6,0),0)</f>
        <v>0</v>
      </c>
      <c r="AP382" s="31">
        <f>IFERROR(VLOOKUP(C382,kolo31!$C$6:$H$200,6,0),0)</f>
        <v>0</v>
      </c>
      <c r="AQ382" s="34">
        <f>IFERROR(VLOOKUP(C382,kolo32!$C$6:$H$200,6,0),0)</f>
        <v>0</v>
      </c>
      <c r="AR382" s="35">
        <f t="array" ref="AR382">SUM(LARGE(AJ382:AQ382,{1,2,3,4,5}))</f>
        <v>0</v>
      </c>
      <c r="AS382" s="36">
        <f t="shared" si="14"/>
        <v>0</v>
      </c>
    </row>
    <row r="383" spans="1:45" ht="20.399999999999999" hidden="1">
      <c r="A383" s="18">
        <f t="shared" si="11"/>
        <v>1</v>
      </c>
      <c r="B383" s="19" t="s">
        <v>49</v>
      </c>
      <c r="C383" s="20">
        <f>Popis!A381</f>
        <v>0</v>
      </c>
      <c r="D383" s="21">
        <f>Popis!B381</f>
        <v>0</v>
      </c>
      <c r="E383" s="22" t="str">
        <f t="shared" si="12"/>
        <v>u</v>
      </c>
      <c r="F383" s="23" t="str">
        <f>Popis!E381</f>
        <v>un</v>
      </c>
      <c r="G383" s="24" t="s">
        <v>50</v>
      </c>
      <c r="H383" s="25">
        <f t="shared" si="13"/>
        <v>1</v>
      </c>
      <c r="I383" s="26">
        <f>IFERROR(VLOOKUP(C383,kolo1!$C$6:$H$128,6,0),0)</f>
        <v>0</v>
      </c>
      <c r="J383" s="27">
        <f>IFERROR(VLOOKUP(C383,kolo2!$C$6:$H$200,6,0),0)</f>
        <v>0</v>
      </c>
      <c r="K383" s="27">
        <f>IFERROR(VLOOKUP(C383,kolo3!$C$6:$H$142,6,0),0)</f>
        <v>0</v>
      </c>
      <c r="L383" s="27">
        <f>IFERROR(VLOOKUP(C383,kolo4!$C$6:$H$147,6,0),0)</f>
        <v>0</v>
      </c>
      <c r="M383" s="27">
        <f>IFERROR(VLOOKUP(C383,kolo5!$C$6:$H$144,6,0),0)</f>
        <v>0</v>
      </c>
      <c r="N383" s="27">
        <f>IFERROR(VLOOKUP(C383,kolo6!$C$6:$H$141,6,0),0)</f>
        <v>0</v>
      </c>
      <c r="O383" s="27">
        <f>IFERROR(VLOOKUP(C383,kolo7!$C$6:$H$124,6,0),0)</f>
        <v>0</v>
      </c>
      <c r="P383" s="28">
        <f>IFERROR(VLOOKUP(C383,kolo8!$C$6:$H$132,6,0),0)</f>
        <v>0</v>
      </c>
      <c r="Q383" s="29">
        <f t="array" ref="Q383">SUM(LARGE(I383:P383,{1,2,3,4,5}))</f>
        <v>0</v>
      </c>
      <c r="R383" s="30">
        <f>IFERROR(VLOOKUP(C383,kolo9!$C$6:$H$137,6,0),0)</f>
        <v>0</v>
      </c>
      <c r="S383" s="27">
        <f>IFERROR(VLOOKUP(C383,kolo10!$C$6:$H$134,6,0),0)</f>
        <v>0</v>
      </c>
      <c r="T383" s="27">
        <f>IFERROR(VLOOKUP(C383,kolo11!$C$6:$H$137,6,0),0)</f>
        <v>0</v>
      </c>
      <c r="U383" s="31">
        <f>IFERROR(VLOOKUP(C383,kolo12!$C$6:$H$137,6,0),0)</f>
        <v>0</v>
      </c>
      <c r="V383" s="31">
        <f>IFERROR(VLOOKUP(C383,kolo13!$C$6:$H$140,6,0),0)</f>
        <v>0</v>
      </c>
      <c r="W383" s="31">
        <f>IFERROR(VLOOKUP(C383,kolo14!$C$6:$H$131,6,0),0)</f>
        <v>0</v>
      </c>
      <c r="X383" s="31">
        <f>IFERROR(VLOOKUP(C383,kolo15!$C$6:$H$144,6,0),0)</f>
        <v>0</v>
      </c>
      <c r="Y383" s="32">
        <f>IFERROR(VLOOKUP(C383,kolo16!$C$6:$H$131,6,0),0)</f>
        <v>0</v>
      </c>
      <c r="Z383" s="33">
        <f t="array" ref="Z383">SUM(LARGE(R383:Y383,{1,2,3,4,5}))</f>
        <v>0</v>
      </c>
      <c r="AA383" s="30">
        <f>IFERROR(VLOOKUP(C383,kolo17!$C$6:$H$200,6,0),0)</f>
        <v>0</v>
      </c>
      <c r="AB383" s="27">
        <f>IFERROR(VLOOKUP(C383,kolo18!$C$6:$H$131,6,0),0)</f>
        <v>0</v>
      </c>
      <c r="AC383" s="27">
        <f>IFERROR(VLOOKUP(C383,kolo19!$C$6:$H$132,6,0),0)</f>
        <v>0</v>
      </c>
      <c r="AD383" s="31">
        <f>IFERROR(VLOOKUP(C383,kolo20!$C$6:$H$200,6,0),0)</f>
        <v>0</v>
      </c>
      <c r="AE383" s="31">
        <f>IFERROR(VLOOKUP(C383,kolo21!$C$6:$H$200,6,0),0)</f>
        <v>0</v>
      </c>
      <c r="AF383" s="31">
        <f>IFERROR(VLOOKUP(C383,kolo22!$C$6:$H$200,6,0),0)</f>
        <v>0</v>
      </c>
      <c r="AG383" s="31">
        <f>IFERROR(VLOOKUP(C383,kolo23!$C$6:$H$200,6,0),0)</f>
        <v>0</v>
      </c>
      <c r="AH383" s="32">
        <f>IFERROR(VLOOKUP(C383,kolo24!$C$6:$H$200,6,0),0)</f>
        <v>0</v>
      </c>
      <c r="AI383" s="33">
        <f t="array" ref="AI383">SUM(LARGE(AA383:AH383,{1,2,3,4,5}))</f>
        <v>0</v>
      </c>
      <c r="AJ383" s="30">
        <f>IFERROR(VLOOKUP(C383,kolo25!$C$6:$H$200,6,0),0)</f>
        <v>0</v>
      </c>
      <c r="AK383" s="27">
        <f>IFERROR(VLOOKUP(C383,kolo26!$C$6:$H$200,6,0),0)</f>
        <v>0</v>
      </c>
      <c r="AL383" s="27">
        <f>IFERROR(VLOOKUP(C383,kolo27!$C$6:$H$200,6,0),0)</f>
        <v>0</v>
      </c>
      <c r="AM383" s="31">
        <f>IFERROR(VLOOKUP(C383,kolo28!$C$6:$H$200,6,0),0)</f>
        <v>0</v>
      </c>
      <c r="AN383" s="31">
        <f>IFERROR(VLOOKUP(C383,kolo29!$C$6:$H$200,6,0),0)</f>
        <v>0</v>
      </c>
      <c r="AO383" s="31">
        <f>IFERROR(VLOOKUP(C383,kolo30!$C$6:$H$200,6,0),0)</f>
        <v>0</v>
      </c>
      <c r="AP383" s="31">
        <f>IFERROR(VLOOKUP(C383,kolo31!$C$6:$H$200,6,0),0)</f>
        <v>0</v>
      </c>
      <c r="AQ383" s="34">
        <f>IFERROR(VLOOKUP(C383,kolo32!$C$6:$H$200,6,0),0)</f>
        <v>0</v>
      </c>
      <c r="AR383" s="35">
        <f t="array" ref="AR383">SUM(LARGE(AJ383:AQ383,{1,2,3,4,5}))</f>
        <v>0</v>
      </c>
      <c r="AS383" s="36">
        <f t="shared" si="14"/>
        <v>0</v>
      </c>
    </row>
    <row r="384" spans="1:45" ht="20.399999999999999" hidden="1">
      <c r="A384" s="18">
        <f t="shared" si="11"/>
        <v>1</v>
      </c>
      <c r="B384" s="19" t="s">
        <v>49</v>
      </c>
      <c r="C384" s="20">
        <f>Popis!A382</f>
        <v>0</v>
      </c>
      <c r="D384" s="21">
        <f>Popis!B382</f>
        <v>0</v>
      </c>
      <c r="E384" s="22" t="str">
        <f t="shared" si="12"/>
        <v>u</v>
      </c>
      <c r="F384" s="23" t="str">
        <f>Popis!E382</f>
        <v>un</v>
      </c>
      <c r="G384" s="24" t="s">
        <v>50</v>
      </c>
      <c r="H384" s="25">
        <f t="shared" si="13"/>
        <v>1</v>
      </c>
      <c r="I384" s="26">
        <f>IFERROR(VLOOKUP(C384,kolo1!$C$6:$H$128,6,0),0)</f>
        <v>0</v>
      </c>
      <c r="J384" s="27">
        <f>IFERROR(VLOOKUP(C384,kolo2!$C$6:$H$200,6,0),0)</f>
        <v>0</v>
      </c>
      <c r="K384" s="27">
        <f>IFERROR(VLOOKUP(C384,kolo3!$C$6:$H$142,6,0),0)</f>
        <v>0</v>
      </c>
      <c r="L384" s="27">
        <f>IFERROR(VLOOKUP(C384,kolo4!$C$6:$H$147,6,0),0)</f>
        <v>0</v>
      </c>
      <c r="M384" s="27">
        <f>IFERROR(VLOOKUP(C384,kolo5!$C$6:$H$144,6,0),0)</f>
        <v>0</v>
      </c>
      <c r="N384" s="27">
        <f>IFERROR(VLOOKUP(C384,kolo6!$C$6:$H$141,6,0),0)</f>
        <v>0</v>
      </c>
      <c r="O384" s="27">
        <f>IFERROR(VLOOKUP(C384,kolo7!$C$6:$H$124,6,0),0)</f>
        <v>0</v>
      </c>
      <c r="P384" s="28">
        <f>IFERROR(VLOOKUP(C384,kolo8!$C$6:$H$132,6,0),0)</f>
        <v>0</v>
      </c>
      <c r="Q384" s="29">
        <f t="array" ref="Q384">SUM(LARGE(I384:P384,{1,2,3,4,5}))</f>
        <v>0</v>
      </c>
      <c r="R384" s="30">
        <f>IFERROR(VLOOKUP(C384,kolo9!$C$6:$H$137,6,0),0)</f>
        <v>0</v>
      </c>
      <c r="S384" s="27">
        <f>IFERROR(VLOOKUP(C384,kolo10!$C$6:$H$134,6,0),0)</f>
        <v>0</v>
      </c>
      <c r="T384" s="27">
        <f>IFERROR(VLOOKUP(C384,kolo11!$C$6:$H$137,6,0),0)</f>
        <v>0</v>
      </c>
      <c r="U384" s="31">
        <f>IFERROR(VLOOKUP(C384,kolo12!$C$6:$H$137,6,0),0)</f>
        <v>0</v>
      </c>
      <c r="V384" s="31">
        <f>IFERROR(VLOOKUP(C384,kolo13!$C$6:$H$140,6,0),0)</f>
        <v>0</v>
      </c>
      <c r="W384" s="31">
        <f>IFERROR(VLOOKUP(C384,kolo14!$C$6:$H$131,6,0),0)</f>
        <v>0</v>
      </c>
      <c r="X384" s="31">
        <f>IFERROR(VLOOKUP(C384,kolo15!$C$6:$H$144,6,0),0)</f>
        <v>0</v>
      </c>
      <c r="Y384" s="32">
        <f>IFERROR(VLOOKUP(C384,kolo16!$C$6:$H$131,6,0),0)</f>
        <v>0</v>
      </c>
      <c r="Z384" s="33">
        <f t="array" ref="Z384">SUM(LARGE(R384:Y384,{1,2,3,4,5}))</f>
        <v>0</v>
      </c>
      <c r="AA384" s="30">
        <f>IFERROR(VLOOKUP(C384,kolo17!$C$6:$H$200,6,0),0)</f>
        <v>0</v>
      </c>
      <c r="AB384" s="27">
        <f>IFERROR(VLOOKUP(C384,kolo18!$C$6:$H$131,6,0),0)</f>
        <v>0</v>
      </c>
      <c r="AC384" s="27">
        <f>IFERROR(VLOOKUP(C384,kolo19!$C$6:$H$132,6,0),0)</f>
        <v>0</v>
      </c>
      <c r="AD384" s="31">
        <f>IFERROR(VLOOKUP(C384,kolo20!$C$6:$H$200,6,0),0)</f>
        <v>0</v>
      </c>
      <c r="AE384" s="31">
        <f>IFERROR(VLOOKUP(C384,kolo21!$C$6:$H$200,6,0),0)</f>
        <v>0</v>
      </c>
      <c r="AF384" s="31">
        <f>IFERROR(VLOOKUP(C384,kolo22!$C$6:$H$200,6,0),0)</f>
        <v>0</v>
      </c>
      <c r="AG384" s="31">
        <f>IFERROR(VLOOKUP(C384,kolo23!$C$6:$H$200,6,0),0)</f>
        <v>0</v>
      </c>
      <c r="AH384" s="32">
        <f>IFERROR(VLOOKUP(C384,kolo24!$C$6:$H$200,6,0),0)</f>
        <v>0</v>
      </c>
      <c r="AI384" s="33">
        <f t="array" ref="AI384">SUM(LARGE(AA384:AH384,{1,2,3,4,5}))</f>
        <v>0</v>
      </c>
      <c r="AJ384" s="30">
        <f>IFERROR(VLOOKUP(C384,kolo25!$C$6:$H$200,6,0),0)</f>
        <v>0</v>
      </c>
      <c r="AK384" s="27">
        <f>IFERROR(VLOOKUP(C384,kolo26!$C$6:$H$200,6,0),0)</f>
        <v>0</v>
      </c>
      <c r="AL384" s="27">
        <f>IFERROR(VLOOKUP(C384,kolo27!$C$6:$H$200,6,0),0)</f>
        <v>0</v>
      </c>
      <c r="AM384" s="31">
        <f>IFERROR(VLOOKUP(C384,kolo28!$C$6:$H$200,6,0),0)</f>
        <v>0</v>
      </c>
      <c r="AN384" s="31">
        <f>IFERROR(VLOOKUP(C384,kolo29!$C$6:$H$200,6,0),0)</f>
        <v>0</v>
      </c>
      <c r="AO384" s="31">
        <f>IFERROR(VLOOKUP(C384,kolo30!$C$6:$H$200,6,0),0)</f>
        <v>0</v>
      </c>
      <c r="AP384" s="31">
        <f>IFERROR(VLOOKUP(C384,kolo31!$C$6:$H$200,6,0),0)</f>
        <v>0</v>
      </c>
      <c r="AQ384" s="34">
        <f>IFERROR(VLOOKUP(C384,kolo32!$C$6:$H$200,6,0),0)</f>
        <v>0</v>
      </c>
      <c r="AR384" s="35">
        <f t="array" ref="AR384">SUM(LARGE(AJ384:AQ384,{1,2,3,4,5}))</f>
        <v>0</v>
      </c>
      <c r="AS384" s="36">
        <f t="shared" si="14"/>
        <v>0</v>
      </c>
    </row>
    <row r="385" spans="1:45" ht="20.399999999999999" hidden="1">
      <c r="A385" s="18">
        <f t="shared" si="11"/>
        <v>1</v>
      </c>
      <c r="B385" s="19" t="s">
        <v>49</v>
      </c>
      <c r="C385" s="20">
        <f>Popis!A383</f>
        <v>0</v>
      </c>
      <c r="D385" s="21">
        <f>Popis!B383</f>
        <v>0</v>
      </c>
      <c r="E385" s="22" t="str">
        <f t="shared" si="12"/>
        <v>u</v>
      </c>
      <c r="F385" s="23" t="str">
        <f>Popis!E383</f>
        <v>un</v>
      </c>
      <c r="G385" s="24" t="s">
        <v>50</v>
      </c>
      <c r="H385" s="25">
        <f t="shared" si="13"/>
        <v>1</v>
      </c>
      <c r="I385" s="26">
        <f>IFERROR(VLOOKUP(C385,kolo1!$C$6:$H$128,6,0),0)</f>
        <v>0</v>
      </c>
      <c r="J385" s="27">
        <f>IFERROR(VLOOKUP(C385,kolo2!$C$6:$H$200,6,0),0)</f>
        <v>0</v>
      </c>
      <c r="K385" s="27">
        <f>IFERROR(VLOOKUP(C385,kolo3!$C$6:$H$142,6,0),0)</f>
        <v>0</v>
      </c>
      <c r="L385" s="27">
        <f>IFERROR(VLOOKUP(C385,kolo4!$C$6:$H$147,6,0),0)</f>
        <v>0</v>
      </c>
      <c r="M385" s="27">
        <f>IFERROR(VLOOKUP(C385,kolo5!$C$6:$H$144,6,0),0)</f>
        <v>0</v>
      </c>
      <c r="N385" s="27">
        <f>IFERROR(VLOOKUP(C385,kolo6!$C$6:$H$141,6,0),0)</f>
        <v>0</v>
      </c>
      <c r="O385" s="27">
        <f>IFERROR(VLOOKUP(C385,kolo7!$C$6:$H$124,6,0),0)</f>
        <v>0</v>
      </c>
      <c r="P385" s="28">
        <f>IFERROR(VLOOKUP(C385,kolo8!$C$6:$H$132,6,0),0)</f>
        <v>0</v>
      </c>
      <c r="Q385" s="29">
        <f t="array" ref="Q385">SUM(LARGE(I385:P385,{1,2,3,4,5}))</f>
        <v>0</v>
      </c>
      <c r="R385" s="30">
        <f>IFERROR(VLOOKUP(C385,kolo9!$C$6:$H$137,6,0),0)</f>
        <v>0</v>
      </c>
      <c r="S385" s="27">
        <f>IFERROR(VLOOKUP(C385,kolo10!$C$6:$H$134,6,0),0)</f>
        <v>0</v>
      </c>
      <c r="T385" s="27">
        <f>IFERROR(VLOOKUP(C385,kolo11!$C$6:$H$137,6,0),0)</f>
        <v>0</v>
      </c>
      <c r="U385" s="31">
        <f>IFERROR(VLOOKUP(C385,kolo12!$C$6:$H$137,6,0),0)</f>
        <v>0</v>
      </c>
      <c r="V385" s="31">
        <f>IFERROR(VLOOKUP(C385,kolo13!$C$6:$H$140,6,0),0)</f>
        <v>0</v>
      </c>
      <c r="W385" s="31">
        <f>IFERROR(VLOOKUP(C385,kolo14!$C$6:$H$131,6,0),0)</f>
        <v>0</v>
      </c>
      <c r="X385" s="31">
        <f>IFERROR(VLOOKUP(C385,kolo15!$C$6:$H$144,6,0),0)</f>
        <v>0</v>
      </c>
      <c r="Y385" s="32">
        <f>IFERROR(VLOOKUP(C385,kolo16!$C$6:$H$131,6,0),0)</f>
        <v>0</v>
      </c>
      <c r="Z385" s="33">
        <f t="array" ref="Z385">SUM(LARGE(R385:Y385,{1,2,3,4,5}))</f>
        <v>0</v>
      </c>
      <c r="AA385" s="30">
        <f>IFERROR(VLOOKUP(C385,kolo17!$C$6:$H$200,6,0),0)</f>
        <v>0</v>
      </c>
      <c r="AB385" s="27">
        <f>IFERROR(VLOOKUP(C385,kolo18!$C$6:$H$131,6,0),0)</f>
        <v>0</v>
      </c>
      <c r="AC385" s="27">
        <f>IFERROR(VLOOKUP(C385,kolo19!$C$6:$H$132,6,0),0)</f>
        <v>0</v>
      </c>
      <c r="AD385" s="31">
        <f>IFERROR(VLOOKUP(C385,kolo20!$C$6:$H$200,6,0),0)</f>
        <v>0</v>
      </c>
      <c r="AE385" s="31">
        <f>IFERROR(VLOOKUP(C385,kolo21!$C$6:$H$200,6,0),0)</f>
        <v>0</v>
      </c>
      <c r="AF385" s="31">
        <f>IFERROR(VLOOKUP(C385,kolo22!$C$6:$H$200,6,0),0)</f>
        <v>0</v>
      </c>
      <c r="AG385" s="31">
        <f>IFERROR(VLOOKUP(C385,kolo23!$C$6:$H$200,6,0),0)</f>
        <v>0</v>
      </c>
      <c r="AH385" s="32">
        <f>IFERROR(VLOOKUP(C385,kolo24!$C$6:$H$200,6,0),0)</f>
        <v>0</v>
      </c>
      <c r="AI385" s="33">
        <f t="array" ref="AI385">SUM(LARGE(AA385:AH385,{1,2,3,4,5}))</f>
        <v>0</v>
      </c>
      <c r="AJ385" s="30">
        <f>IFERROR(VLOOKUP(C385,kolo25!$C$6:$H$200,6,0),0)</f>
        <v>0</v>
      </c>
      <c r="AK385" s="27">
        <f>IFERROR(VLOOKUP(C385,kolo26!$C$6:$H$200,6,0),0)</f>
        <v>0</v>
      </c>
      <c r="AL385" s="27">
        <f>IFERROR(VLOOKUP(C385,kolo27!$C$6:$H$200,6,0),0)</f>
        <v>0</v>
      </c>
      <c r="AM385" s="31">
        <f>IFERROR(VLOOKUP(C385,kolo28!$C$6:$H$200,6,0),0)</f>
        <v>0</v>
      </c>
      <c r="AN385" s="31">
        <f>IFERROR(VLOOKUP(C385,kolo29!$C$6:$H$200,6,0),0)</f>
        <v>0</v>
      </c>
      <c r="AO385" s="31">
        <f>IFERROR(VLOOKUP(C385,kolo30!$C$6:$H$200,6,0),0)</f>
        <v>0</v>
      </c>
      <c r="AP385" s="31">
        <f>IFERROR(VLOOKUP(C385,kolo31!$C$6:$H$200,6,0),0)</f>
        <v>0</v>
      </c>
      <c r="AQ385" s="34">
        <f>IFERROR(VLOOKUP(C385,kolo32!$C$6:$H$200,6,0),0)</f>
        <v>0</v>
      </c>
      <c r="AR385" s="35">
        <f t="array" ref="AR385">SUM(LARGE(AJ385:AQ385,{1,2,3,4,5}))</f>
        <v>0</v>
      </c>
      <c r="AS385" s="36">
        <f t="shared" si="14"/>
        <v>0</v>
      </c>
    </row>
    <row r="386" spans="1:45" ht="20.399999999999999" hidden="1">
      <c r="A386" s="18">
        <f t="shared" si="11"/>
        <v>1</v>
      </c>
      <c r="B386" s="19" t="s">
        <v>49</v>
      </c>
      <c r="C386" s="20">
        <f>Popis!A384</f>
        <v>0</v>
      </c>
      <c r="D386" s="21">
        <f>Popis!B384</f>
        <v>0</v>
      </c>
      <c r="E386" s="22" t="str">
        <f t="shared" si="12"/>
        <v>u</v>
      </c>
      <c r="F386" s="23" t="str">
        <f>Popis!E384</f>
        <v>un</v>
      </c>
      <c r="G386" s="24" t="s">
        <v>50</v>
      </c>
      <c r="H386" s="25">
        <f t="shared" si="13"/>
        <v>1</v>
      </c>
      <c r="I386" s="26">
        <f>IFERROR(VLOOKUP(C386,kolo1!$C$6:$H$128,6,0),0)</f>
        <v>0</v>
      </c>
      <c r="J386" s="27">
        <f>IFERROR(VLOOKUP(C386,kolo2!$C$6:$H$200,6,0),0)</f>
        <v>0</v>
      </c>
      <c r="K386" s="27">
        <f>IFERROR(VLOOKUP(C386,kolo3!$C$6:$H$142,6,0),0)</f>
        <v>0</v>
      </c>
      <c r="L386" s="27">
        <f>IFERROR(VLOOKUP(C386,kolo4!$C$6:$H$147,6,0),0)</f>
        <v>0</v>
      </c>
      <c r="M386" s="27">
        <f>IFERROR(VLOOKUP(C386,kolo5!$C$6:$H$144,6,0),0)</f>
        <v>0</v>
      </c>
      <c r="N386" s="27">
        <f>IFERROR(VLOOKUP(C386,kolo6!$C$6:$H$141,6,0),0)</f>
        <v>0</v>
      </c>
      <c r="O386" s="27">
        <f>IFERROR(VLOOKUP(C386,kolo7!$C$6:$H$124,6,0),0)</f>
        <v>0</v>
      </c>
      <c r="P386" s="28">
        <f>IFERROR(VLOOKUP(C386,kolo8!$C$6:$H$132,6,0),0)</f>
        <v>0</v>
      </c>
      <c r="Q386" s="29">
        <f t="array" ref="Q386">SUM(LARGE(I386:P386,{1,2,3,4,5}))</f>
        <v>0</v>
      </c>
      <c r="R386" s="30">
        <f>IFERROR(VLOOKUP(C386,kolo9!$C$6:$H$137,6,0),0)</f>
        <v>0</v>
      </c>
      <c r="S386" s="27">
        <f>IFERROR(VLOOKUP(C386,kolo10!$C$6:$H$134,6,0),0)</f>
        <v>0</v>
      </c>
      <c r="T386" s="27">
        <f>IFERROR(VLOOKUP(C386,kolo11!$C$6:$H$137,6,0),0)</f>
        <v>0</v>
      </c>
      <c r="U386" s="31">
        <f>IFERROR(VLOOKUP(C386,kolo12!$C$6:$H$137,6,0),0)</f>
        <v>0</v>
      </c>
      <c r="V386" s="31">
        <f>IFERROR(VLOOKUP(C386,kolo13!$C$6:$H$140,6,0),0)</f>
        <v>0</v>
      </c>
      <c r="W386" s="31">
        <f>IFERROR(VLOOKUP(C386,kolo14!$C$6:$H$131,6,0),0)</f>
        <v>0</v>
      </c>
      <c r="X386" s="31">
        <f>IFERROR(VLOOKUP(C386,kolo15!$C$6:$H$144,6,0),0)</f>
        <v>0</v>
      </c>
      <c r="Y386" s="32">
        <f>IFERROR(VLOOKUP(C386,kolo16!$C$6:$H$131,6,0),0)</f>
        <v>0</v>
      </c>
      <c r="Z386" s="33">
        <f t="array" ref="Z386">SUM(LARGE(R386:Y386,{1,2,3,4,5}))</f>
        <v>0</v>
      </c>
      <c r="AA386" s="30">
        <f>IFERROR(VLOOKUP(C386,kolo17!$C$6:$H$200,6,0),0)</f>
        <v>0</v>
      </c>
      <c r="AB386" s="27">
        <f>IFERROR(VLOOKUP(C386,kolo18!$C$6:$H$131,6,0),0)</f>
        <v>0</v>
      </c>
      <c r="AC386" s="27">
        <f>IFERROR(VLOOKUP(C386,kolo19!$C$6:$H$132,6,0),0)</f>
        <v>0</v>
      </c>
      <c r="AD386" s="31">
        <f>IFERROR(VLOOKUP(C386,kolo20!$C$6:$H$200,6,0),0)</f>
        <v>0</v>
      </c>
      <c r="AE386" s="31">
        <f>IFERROR(VLOOKUP(C386,kolo21!$C$6:$H$200,6,0),0)</f>
        <v>0</v>
      </c>
      <c r="AF386" s="31">
        <f>IFERROR(VLOOKUP(C386,kolo22!$C$6:$H$200,6,0),0)</f>
        <v>0</v>
      </c>
      <c r="AG386" s="31">
        <f>IFERROR(VLOOKUP(C386,kolo23!$C$6:$H$200,6,0),0)</f>
        <v>0</v>
      </c>
      <c r="AH386" s="32">
        <f>IFERROR(VLOOKUP(C386,kolo24!$C$6:$H$200,6,0),0)</f>
        <v>0</v>
      </c>
      <c r="AI386" s="33">
        <f t="array" ref="AI386">SUM(LARGE(AA386:AH386,{1,2,3,4,5}))</f>
        <v>0</v>
      </c>
      <c r="AJ386" s="30">
        <f>IFERROR(VLOOKUP(C386,kolo25!$C$6:$H$200,6,0),0)</f>
        <v>0</v>
      </c>
      <c r="AK386" s="27">
        <f>IFERROR(VLOOKUP(C386,kolo26!$C$6:$H$200,6,0),0)</f>
        <v>0</v>
      </c>
      <c r="AL386" s="27">
        <f>IFERROR(VLOOKUP(C386,kolo27!$C$6:$H$200,6,0),0)</f>
        <v>0</v>
      </c>
      <c r="AM386" s="31">
        <f>IFERROR(VLOOKUP(C386,kolo28!$C$6:$H$200,6,0),0)</f>
        <v>0</v>
      </c>
      <c r="AN386" s="31">
        <f>IFERROR(VLOOKUP(C386,kolo29!$C$6:$H$200,6,0),0)</f>
        <v>0</v>
      </c>
      <c r="AO386" s="31">
        <f>IFERROR(VLOOKUP(C386,kolo30!$C$6:$H$200,6,0),0)</f>
        <v>0</v>
      </c>
      <c r="AP386" s="31">
        <f>IFERROR(VLOOKUP(C386,kolo31!$C$6:$H$200,6,0),0)</f>
        <v>0</v>
      </c>
      <c r="AQ386" s="34">
        <f>IFERROR(VLOOKUP(C386,kolo32!$C$6:$H$200,6,0),0)</f>
        <v>0</v>
      </c>
      <c r="AR386" s="35">
        <f t="array" ref="AR386">SUM(LARGE(AJ386:AQ386,{1,2,3,4,5}))</f>
        <v>0</v>
      </c>
      <c r="AS386" s="36">
        <f t="shared" si="14"/>
        <v>0</v>
      </c>
    </row>
    <row r="387" spans="1:45" ht="20.399999999999999" hidden="1">
      <c r="A387" s="18">
        <f t="shared" si="11"/>
        <v>1</v>
      </c>
      <c r="B387" s="19" t="s">
        <v>49</v>
      </c>
      <c r="C387" s="20">
        <f>Popis!A385</f>
        <v>0</v>
      </c>
      <c r="D387" s="21">
        <f>Popis!B385</f>
        <v>0</v>
      </c>
      <c r="E387" s="22" t="str">
        <f t="shared" si="12"/>
        <v>u</v>
      </c>
      <c r="F387" s="23" t="str">
        <f>Popis!E385</f>
        <v>un</v>
      </c>
      <c r="G387" s="24" t="s">
        <v>50</v>
      </c>
      <c r="H387" s="25">
        <f t="shared" si="13"/>
        <v>1</v>
      </c>
      <c r="I387" s="26">
        <f>IFERROR(VLOOKUP(C387,kolo1!$C$6:$H$128,6,0),0)</f>
        <v>0</v>
      </c>
      <c r="J387" s="27">
        <f>IFERROR(VLOOKUP(C387,kolo2!$C$6:$H$200,6,0),0)</f>
        <v>0</v>
      </c>
      <c r="K387" s="27">
        <f>IFERROR(VLOOKUP(C387,kolo3!$C$6:$H$142,6,0),0)</f>
        <v>0</v>
      </c>
      <c r="L387" s="27">
        <f>IFERROR(VLOOKUP(C387,kolo4!$C$6:$H$147,6,0),0)</f>
        <v>0</v>
      </c>
      <c r="M387" s="27">
        <f>IFERROR(VLOOKUP(C387,kolo5!$C$6:$H$144,6,0),0)</f>
        <v>0</v>
      </c>
      <c r="N387" s="27">
        <f>IFERROR(VLOOKUP(C387,kolo6!$C$6:$H$141,6,0),0)</f>
        <v>0</v>
      </c>
      <c r="O387" s="27">
        <f>IFERROR(VLOOKUP(C387,kolo7!$C$6:$H$124,6,0),0)</f>
        <v>0</v>
      </c>
      <c r="P387" s="28">
        <f>IFERROR(VLOOKUP(C387,kolo8!$C$6:$H$132,6,0),0)</f>
        <v>0</v>
      </c>
      <c r="Q387" s="29">
        <f t="array" ref="Q387">SUM(LARGE(I387:P387,{1,2,3,4,5}))</f>
        <v>0</v>
      </c>
      <c r="R387" s="30">
        <f>IFERROR(VLOOKUP(C387,kolo9!$C$6:$H$137,6,0),0)</f>
        <v>0</v>
      </c>
      <c r="S387" s="27">
        <f>IFERROR(VLOOKUP(C387,kolo10!$C$6:$H$134,6,0),0)</f>
        <v>0</v>
      </c>
      <c r="T387" s="27">
        <f>IFERROR(VLOOKUP(C387,kolo11!$C$6:$H$137,6,0),0)</f>
        <v>0</v>
      </c>
      <c r="U387" s="31">
        <f>IFERROR(VLOOKUP(C387,kolo12!$C$6:$H$137,6,0),0)</f>
        <v>0</v>
      </c>
      <c r="V387" s="31">
        <f>IFERROR(VLOOKUP(C387,kolo13!$C$6:$H$140,6,0),0)</f>
        <v>0</v>
      </c>
      <c r="W387" s="31">
        <f>IFERROR(VLOOKUP(C387,kolo14!$C$6:$H$131,6,0),0)</f>
        <v>0</v>
      </c>
      <c r="X387" s="31">
        <f>IFERROR(VLOOKUP(C387,kolo15!$C$6:$H$144,6,0),0)</f>
        <v>0</v>
      </c>
      <c r="Y387" s="32">
        <f>IFERROR(VLOOKUP(C387,kolo16!$C$6:$H$131,6,0),0)</f>
        <v>0</v>
      </c>
      <c r="Z387" s="33">
        <f t="array" ref="Z387">SUM(LARGE(R387:Y387,{1,2,3,4,5}))</f>
        <v>0</v>
      </c>
      <c r="AA387" s="30">
        <f>IFERROR(VLOOKUP(C387,kolo17!$C$6:$H$200,6,0),0)</f>
        <v>0</v>
      </c>
      <c r="AB387" s="27">
        <f>IFERROR(VLOOKUP(C387,kolo18!$C$6:$H$131,6,0),0)</f>
        <v>0</v>
      </c>
      <c r="AC387" s="27">
        <f>IFERROR(VLOOKUP(C387,kolo19!$C$6:$H$132,6,0),0)</f>
        <v>0</v>
      </c>
      <c r="AD387" s="31">
        <f>IFERROR(VLOOKUP(C387,kolo20!$C$6:$H$200,6,0),0)</f>
        <v>0</v>
      </c>
      <c r="AE387" s="31">
        <f>IFERROR(VLOOKUP(C387,kolo21!$C$6:$H$200,6,0),0)</f>
        <v>0</v>
      </c>
      <c r="AF387" s="31">
        <f>IFERROR(VLOOKUP(C387,kolo22!$C$6:$H$200,6,0),0)</f>
        <v>0</v>
      </c>
      <c r="AG387" s="31">
        <f>IFERROR(VLOOKUP(C387,kolo23!$C$6:$H$200,6,0),0)</f>
        <v>0</v>
      </c>
      <c r="AH387" s="32">
        <f>IFERROR(VLOOKUP(C387,kolo24!$C$6:$H$200,6,0),0)</f>
        <v>0</v>
      </c>
      <c r="AI387" s="33">
        <f t="array" ref="AI387">SUM(LARGE(AA387:AH387,{1,2,3,4,5}))</f>
        <v>0</v>
      </c>
      <c r="AJ387" s="30">
        <f>IFERROR(VLOOKUP(C387,kolo25!$C$6:$H$200,6,0),0)</f>
        <v>0</v>
      </c>
      <c r="AK387" s="27">
        <f>IFERROR(VLOOKUP(C387,kolo26!$C$6:$H$200,6,0),0)</f>
        <v>0</v>
      </c>
      <c r="AL387" s="27">
        <f>IFERROR(VLOOKUP(C387,kolo27!$C$6:$H$200,6,0),0)</f>
        <v>0</v>
      </c>
      <c r="AM387" s="31">
        <f>IFERROR(VLOOKUP(C387,kolo28!$C$6:$H$200,6,0),0)</f>
        <v>0</v>
      </c>
      <c r="AN387" s="31">
        <f>IFERROR(VLOOKUP(C387,kolo29!$C$6:$H$200,6,0),0)</f>
        <v>0</v>
      </c>
      <c r="AO387" s="31">
        <f>IFERROR(VLOOKUP(C387,kolo30!$C$6:$H$200,6,0),0)</f>
        <v>0</v>
      </c>
      <c r="AP387" s="31">
        <f>IFERROR(VLOOKUP(C387,kolo31!$C$6:$H$200,6,0),0)</f>
        <v>0</v>
      </c>
      <c r="AQ387" s="34">
        <f>IFERROR(VLOOKUP(C387,kolo32!$C$6:$H$200,6,0),0)</f>
        <v>0</v>
      </c>
      <c r="AR387" s="35">
        <f t="array" ref="AR387">SUM(LARGE(AJ387:AQ387,{1,2,3,4,5}))</f>
        <v>0</v>
      </c>
      <c r="AS387" s="36">
        <f t="shared" si="14"/>
        <v>0</v>
      </c>
    </row>
    <row r="388" spans="1:45" ht="20.399999999999999" hidden="1">
      <c r="A388" s="18">
        <f t="shared" si="11"/>
        <v>1</v>
      </c>
      <c r="B388" s="19" t="s">
        <v>49</v>
      </c>
      <c r="C388" s="20">
        <f>Popis!A386</f>
        <v>0</v>
      </c>
      <c r="D388" s="21">
        <f>Popis!B386</f>
        <v>0</v>
      </c>
      <c r="E388" s="22" t="str">
        <f t="shared" si="12"/>
        <v>u</v>
      </c>
      <c r="F388" s="23" t="str">
        <f>Popis!E386</f>
        <v>un</v>
      </c>
      <c r="G388" s="24" t="s">
        <v>50</v>
      </c>
      <c r="H388" s="25">
        <f t="shared" si="13"/>
        <v>1</v>
      </c>
      <c r="I388" s="26">
        <f>IFERROR(VLOOKUP(C388,kolo1!$C$6:$H$128,6,0),0)</f>
        <v>0</v>
      </c>
      <c r="J388" s="27">
        <f>IFERROR(VLOOKUP(C388,kolo2!$C$6:$H$200,6,0),0)</f>
        <v>0</v>
      </c>
      <c r="K388" s="27">
        <f>IFERROR(VLOOKUP(C388,kolo3!$C$6:$H$142,6,0),0)</f>
        <v>0</v>
      </c>
      <c r="L388" s="27">
        <f>IFERROR(VLOOKUP(C388,kolo4!$C$6:$H$147,6,0),0)</f>
        <v>0</v>
      </c>
      <c r="M388" s="27">
        <f>IFERROR(VLOOKUP(C388,kolo5!$C$6:$H$144,6,0),0)</f>
        <v>0</v>
      </c>
      <c r="N388" s="27">
        <f>IFERROR(VLOOKUP(C388,kolo6!$C$6:$H$141,6,0),0)</f>
        <v>0</v>
      </c>
      <c r="O388" s="27">
        <f>IFERROR(VLOOKUP(C388,kolo7!$C$6:$H$124,6,0),0)</f>
        <v>0</v>
      </c>
      <c r="P388" s="28">
        <f>IFERROR(VLOOKUP(C388,kolo8!$C$6:$H$132,6,0),0)</f>
        <v>0</v>
      </c>
      <c r="Q388" s="29">
        <f t="array" ref="Q388">SUM(LARGE(I388:P388,{1,2,3,4,5}))</f>
        <v>0</v>
      </c>
      <c r="R388" s="30">
        <f>IFERROR(VLOOKUP(C388,kolo9!$C$6:$H$137,6,0),0)</f>
        <v>0</v>
      </c>
      <c r="S388" s="27">
        <f>IFERROR(VLOOKUP(C388,kolo10!$C$6:$H$134,6,0),0)</f>
        <v>0</v>
      </c>
      <c r="T388" s="27">
        <f>IFERROR(VLOOKUP(C388,kolo11!$C$6:$H$137,6,0),0)</f>
        <v>0</v>
      </c>
      <c r="U388" s="31">
        <f>IFERROR(VLOOKUP(C388,kolo12!$C$6:$H$137,6,0),0)</f>
        <v>0</v>
      </c>
      <c r="V388" s="31">
        <f>IFERROR(VLOOKUP(C388,kolo13!$C$6:$H$140,6,0),0)</f>
        <v>0</v>
      </c>
      <c r="W388" s="31">
        <f>IFERROR(VLOOKUP(C388,kolo14!$C$6:$H$131,6,0),0)</f>
        <v>0</v>
      </c>
      <c r="X388" s="31">
        <f>IFERROR(VLOOKUP(C388,kolo15!$C$6:$H$144,6,0),0)</f>
        <v>0</v>
      </c>
      <c r="Y388" s="32">
        <f>IFERROR(VLOOKUP(C388,kolo16!$C$6:$H$131,6,0),0)</f>
        <v>0</v>
      </c>
      <c r="Z388" s="33">
        <f t="array" ref="Z388">SUM(LARGE(R388:Y388,{1,2,3,4,5}))</f>
        <v>0</v>
      </c>
      <c r="AA388" s="30">
        <f>IFERROR(VLOOKUP(C388,kolo17!$C$6:$H$200,6,0),0)</f>
        <v>0</v>
      </c>
      <c r="AB388" s="27">
        <f>IFERROR(VLOOKUP(C388,kolo18!$C$6:$H$131,6,0),0)</f>
        <v>0</v>
      </c>
      <c r="AC388" s="27">
        <f>IFERROR(VLOOKUP(C388,kolo19!$C$6:$H$132,6,0),0)</f>
        <v>0</v>
      </c>
      <c r="AD388" s="31">
        <f>IFERROR(VLOOKUP(C388,kolo20!$C$6:$H$200,6,0),0)</f>
        <v>0</v>
      </c>
      <c r="AE388" s="31">
        <f>IFERROR(VLOOKUP(C388,kolo21!$C$6:$H$200,6,0),0)</f>
        <v>0</v>
      </c>
      <c r="AF388" s="31">
        <f>IFERROR(VLOOKUP(C388,kolo22!$C$6:$H$200,6,0),0)</f>
        <v>0</v>
      </c>
      <c r="AG388" s="31">
        <f>IFERROR(VLOOKUP(C388,kolo23!$C$6:$H$200,6,0),0)</f>
        <v>0</v>
      </c>
      <c r="AH388" s="32">
        <f>IFERROR(VLOOKUP(C388,kolo24!$C$6:$H$200,6,0),0)</f>
        <v>0</v>
      </c>
      <c r="AI388" s="33">
        <f t="array" ref="AI388">SUM(LARGE(AA388:AH388,{1,2,3,4,5}))</f>
        <v>0</v>
      </c>
      <c r="AJ388" s="30">
        <f>IFERROR(VLOOKUP(C388,kolo25!$C$6:$H$200,6,0),0)</f>
        <v>0</v>
      </c>
      <c r="AK388" s="27">
        <f>IFERROR(VLOOKUP(C388,kolo26!$C$6:$H$200,6,0),0)</f>
        <v>0</v>
      </c>
      <c r="AL388" s="27">
        <f>IFERROR(VLOOKUP(C388,kolo27!$C$6:$H$200,6,0),0)</f>
        <v>0</v>
      </c>
      <c r="AM388" s="31">
        <f>IFERROR(VLOOKUP(C388,kolo28!$C$6:$H$200,6,0),0)</f>
        <v>0</v>
      </c>
      <c r="AN388" s="31">
        <f>IFERROR(VLOOKUP(C388,kolo29!$C$6:$H$200,6,0),0)</f>
        <v>0</v>
      </c>
      <c r="AO388" s="31">
        <f>IFERROR(VLOOKUP(C388,kolo30!$C$6:$H$200,6,0),0)</f>
        <v>0</v>
      </c>
      <c r="AP388" s="31">
        <f>IFERROR(VLOOKUP(C388,kolo31!$C$6:$H$200,6,0),0)</f>
        <v>0</v>
      </c>
      <c r="AQ388" s="34">
        <f>IFERROR(VLOOKUP(C388,kolo32!$C$6:$H$200,6,0),0)</f>
        <v>0</v>
      </c>
      <c r="AR388" s="35">
        <f t="array" ref="AR388">SUM(LARGE(AJ388:AQ388,{1,2,3,4,5}))</f>
        <v>0</v>
      </c>
      <c r="AS388" s="36">
        <f t="shared" si="14"/>
        <v>0</v>
      </c>
    </row>
    <row r="389" spans="1:45" ht="20.399999999999999" hidden="1">
      <c r="A389" s="18">
        <f t="shared" si="11"/>
        <v>1</v>
      </c>
      <c r="B389" s="19" t="s">
        <v>49</v>
      </c>
      <c r="C389" s="20">
        <f>Popis!A387</f>
        <v>0</v>
      </c>
      <c r="D389" s="21">
        <f>Popis!B387</f>
        <v>0</v>
      </c>
      <c r="E389" s="22" t="str">
        <f t="shared" si="12"/>
        <v>u</v>
      </c>
      <c r="F389" s="23" t="str">
        <f>Popis!E387</f>
        <v>un</v>
      </c>
      <c r="G389" s="24" t="s">
        <v>50</v>
      </c>
      <c r="H389" s="25">
        <f t="shared" si="13"/>
        <v>1</v>
      </c>
      <c r="I389" s="26">
        <f>IFERROR(VLOOKUP(C389,kolo1!$C$6:$H$128,6,0),0)</f>
        <v>0</v>
      </c>
      <c r="J389" s="27">
        <f>IFERROR(VLOOKUP(C389,kolo2!$C$6:$H$200,6,0),0)</f>
        <v>0</v>
      </c>
      <c r="K389" s="27">
        <f>IFERROR(VLOOKUP(C389,kolo3!$C$6:$H$142,6,0),0)</f>
        <v>0</v>
      </c>
      <c r="L389" s="27">
        <f>IFERROR(VLOOKUP(C389,kolo4!$C$6:$H$147,6,0),0)</f>
        <v>0</v>
      </c>
      <c r="M389" s="27">
        <f>IFERROR(VLOOKUP(C389,kolo5!$C$6:$H$144,6,0),0)</f>
        <v>0</v>
      </c>
      <c r="N389" s="27">
        <f>IFERROR(VLOOKUP(C389,kolo6!$C$6:$H$141,6,0),0)</f>
        <v>0</v>
      </c>
      <c r="O389" s="27">
        <f>IFERROR(VLOOKUP(C389,kolo7!$C$6:$H$124,6,0),0)</f>
        <v>0</v>
      </c>
      <c r="P389" s="28">
        <f>IFERROR(VLOOKUP(C389,kolo8!$C$6:$H$132,6,0),0)</f>
        <v>0</v>
      </c>
      <c r="Q389" s="29">
        <f t="array" ref="Q389">SUM(LARGE(I389:P389,{1,2,3,4,5}))</f>
        <v>0</v>
      </c>
      <c r="R389" s="30">
        <f>IFERROR(VLOOKUP(C389,kolo9!$C$6:$H$137,6,0),0)</f>
        <v>0</v>
      </c>
      <c r="S389" s="27">
        <f>IFERROR(VLOOKUP(C389,kolo10!$C$6:$H$134,6,0),0)</f>
        <v>0</v>
      </c>
      <c r="T389" s="27">
        <f>IFERROR(VLOOKUP(C389,kolo11!$C$6:$H$137,6,0),0)</f>
        <v>0</v>
      </c>
      <c r="U389" s="31">
        <f>IFERROR(VLOOKUP(C389,kolo12!$C$6:$H$137,6,0),0)</f>
        <v>0</v>
      </c>
      <c r="V389" s="31">
        <f>IFERROR(VLOOKUP(C389,kolo13!$C$6:$H$140,6,0),0)</f>
        <v>0</v>
      </c>
      <c r="W389" s="31">
        <f>IFERROR(VLOOKUP(C389,kolo14!$C$6:$H$131,6,0),0)</f>
        <v>0</v>
      </c>
      <c r="X389" s="31">
        <f>IFERROR(VLOOKUP(C389,kolo15!$C$6:$H$144,6,0),0)</f>
        <v>0</v>
      </c>
      <c r="Y389" s="32">
        <f>IFERROR(VLOOKUP(C389,kolo16!$C$6:$H$131,6,0),0)</f>
        <v>0</v>
      </c>
      <c r="Z389" s="33">
        <f t="array" ref="Z389">SUM(LARGE(R389:Y389,{1,2,3,4,5}))</f>
        <v>0</v>
      </c>
      <c r="AA389" s="30">
        <f>IFERROR(VLOOKUP(C389,kolo17!$C$6:$H$200,6,0),0)</f>
        <v>0</v>
      </c>
      <c r="AB389" s="27">
        <f>IFERROR(VLOOKUP(C389,kolo18!$C$6:$H$131,6,0),0)</f>
        <v>0</v>
      </c>
      <c r="AC389" s="27">
        <f>IFERROR(VLOOKUP(C389,kolo19!$C$6:$H$132,6,0),0)</f>
        <v>0</v>
      </c>
      <c r="AD389" s="31">
        <f>IFERROR(VLOOKUP(C389,kolo20!$C$6:$H$200,6,0),0)</f>
        <v>0</v>
      </c>
      <c r="AE389" s="31">
        <f>IFERROR(VLOOKUP(C389,kolo21!$C$6:$H$200,6,0),0)</f>
        <v>0</v>
      </c>
      <c r="AF389" s="31">
        <f>IFERROR(VLOOKUP(C389,kolo22!$C$6:$H$200,6,0),0)</f>
        <v>0</v>
      </c>
      <c r="AG389" s="31">
        <f>IFERROR(VLOOKUP(C389,kolo23!$C$6:$H$200,6,0),0)</f>
        <v>0</v>
      </c>
      <c r="AH389" s="32">
        <f>IFERROR(VLOOKUP(C389,kolo24!$C$6:$H$200,6,0),0)</f>
        <v>0</v>
      </c>
      <c r="AI389" s="33">
        <f t="array" ref="AI389">SUM(LARGE(AA389:AH389,{1,2,3,4,5}))</f>
        <v>0</v>
      </c>
      <c r="AJ389" s="30">
        <f>IFERROR(VLOOKUP(C389,kolo25!$C$6:$H$200,6,0),0)</f>
        <v>0</v>
      </c>
      <c r="AK389" s="27">
        <f>IFERROR(VLOOKUP(C389,kolo26!$C$6:$H$200,6,0),0)</f>
        <v>0</v>
      </c>
      <c r="AL389" s="27">
        <f>IFERROR(VLOOKUP(C389,kolo27!$C$6:$H$200,6,0),0)</f>
        <v>0</v>
      </c>
      <c r="AM389" s="31">
        <f>IFERROR(VLOOKUP(C389,kolo28!$C$6:$H$200,6,0),0)</f>
        <v>0</v>
      </c>
      <c r="AN389" s="31">
        <f>IFERROR(VLOOKUP(C389,kolo29!$C$6:$H$200,6,0),0)</f>
        <v>0</v>
      </c>
      <c r="AO389" s="31">
        <f>IFERROR(VLOOKUP(C389,kolo30!$C$6:$H$200,6,0),0)</f>
        <v>0</v>
      </c>
      <c r="AP389" s="31">
        <f>IFERROR(VLOOKUP(C389,kolo31!$C$6:$H$200,6,0),0)</f>
        <v>0</v>
      </c>
      <c r="AQ389" s="34">
        <f>IFERROR(VLOOKUP(C389,kolo32!$C$6:$H$200,6,0),0)</f>
        <v>0</v>
      </c>
      <c r="AR389" s="35">
        <f t="array" ref="AR389">SUM(LARGE(AJ389:AQ389,{1,2,3,4,5}))</f>
        <v>0</v>
      </c>
      <c r="AS389" s="36">
        <f t="shared" si="14"/>
        <v>0</v>
      </c>
    </row>
    <row r="390" spans="1:45" ht="20.399999999999999" hidden="1">
      <c r="A390" s="18">
        <f t="shared" ref="A390:A446" si="15">1 + COUNTIFS($AS$6:$AS$950,"&gt;" &amp;$AS390, $E$6:$E$950, $E390)</f>
        <v>1</v>
      </c>
      <c r="B390" s="19" t="s">
        <v>49</v>
      </c>
      <c r="C390" s="20">
        <f>Popis!A388</f>
        <v>0</v>
      </c>
      <c r="D390" s="21">
        <f>Popis!B388</f>
        <v>0</v>
      </c>
      <c r="E390" s="22" t="str">
        <f t="shared" ref="E390:E446" si="16">LEFT(F390)</f>
        <v>u</v>
      </c>
      <c r="F390" s="23" t="str">
        <f>Popis!E388</f>
        <v>un</v>
      </c>
      <c r="G390" s="24" t="s">
        <v>50</v>
      </c>
      <c r="H390" s="25">
        <f t="shared" ref="H390:H446" si="17">1 + COUNTIFS($AS$6:$AS$950,"&gt;" &amp;$AS390, $F$6:$F$950, $F390)</f>
        <v>1</v>
      </c>
      <c r="I390" s="26">
        <f>IFERROR(VLOOKUP(C390,kolo1!$C$6:$H$128,6,0),0)</f>
        <v>0</v>
      </c>
      <c r="J390" s="27">
        <f>IFERROR(VLOOKUP(C390,kolo2!$C$6:$H$200,6,0),0)</f>
        <v>0</v>
      </c>
      <c r="K390" s="27">
        <f>IFERROR(VLOOKUP(C390,kolo3!$C$6:$H$142,6,0),0)</f>
        <v>0</v>
      </c>
      <c r="L390" s="27">
        <f>IFERROR(VLOOKUP(C390,kolo4!$C$6:$H$147,6,0),0)</f>
        <v>0</v>
      </c>
      <c r="M390" s="27">
        <f>IFERROR(VLOOKUP(C390,kolo5!$C$6:$H$144,6,0),0)</f>
        <v>0</v>
      </c>
      <c r="N390" s="27">
        <f>IFERROR(VLOOKUP(C390,kolo6!$C$6:$H$141,6,0),0)</f>
        <v>0</v>
      </c>
      <c r="O390" s="27">
        <f>IFERROR(VLOOKUP(C390,kolo7!$C$6:$H$124,6,0),0)</f>
        <v>0</v>
      </c>
      <c r="P390" s="28">
        <f>IFERROR(VLOOKUP(C390,kolo8!$C$6:$H$132,6,0),0)</f>
        <v>0</v>
      </c>
      <c r="Q390" s="29">
        <f t="array" ref="Q390">SUM(LARGE(I390:P390,{1,2,3,4,5}))</f>
        <v>0</v>
      </c>
      <c r="R390" s="30">
        <f>IFERROR(VLOOKUP(C390,kolo9!$C$6:$H$137,6,0),0)</f>
        <v>0</v>
      </c>
      <c r="S390" s="27">
        <f>IFERROR(VLOOKUP(C390,kolo10!$C$6:$H$134,6,0),0)</f>
        <v>0</v>
      </c>
      <c r="T390" s="27">
        <f>IFERROR(VLOOKUP(C390,kolo11!$C$6:$H$137,6,0),0)</f>
        <v>0</v>
      </c>
      <c r="U390" s="31">
        <f>IFERROR(VLOOKUP(C390,kolo12!$C$6:$H$137,6,0),0)</f>
        <v>0</v>
      </c>
      <c r="V390" s="31">
        <f>IFERROR(VLOOKUP(C390,kolo13!$C$6:$H$140,6,0),0)</f>
        <v>0</v>
      </c>
      <c r="W390" s="31">
        <f>IFERROR(VLOOKUP(C390,kolo14!$C$6:$H$131,6,0),0)</f>
        <v>0</v>
      </c>
      <c r="X390" s="31">
        <f>IFERROR(VLOOKUP(C390,kolo15!$C$6:$H$144,6,0),0)</f>
        <v>0</v>
      </c>
      <c r="Y390" s="32">
        <f>IFERROR(VLOOKUP(C390,kolo16!$C$6:$H$131,6,0),0)</f>
        <v>0</v>
      </c>
      <c r="Z390" s="33">
        <f t="array" ref="Z390">SUM(LARGE(R390:Y390,{1,2,3,4,5}))</f>
        <v>0</v>
      </c>
      <c r="AA390" s="30">
        <f>IFERROR(VLOOKUP(C390,kolo17!$C$6:$H$200,6,0),0)</f>
        <v>0</v>
      </c>
      <c r="AB390" s="27">
        <f>IFERROR(VLOOKUP(C390,kolo18!$C$6:$H$131,6,0),0)</f>
        <v>0</v>
      </c>
      <c r="AC390" s="27">
        <f>IFERROR(VLOOKUP(C390,kolo19!$C$6:$H$132,6,0),0)</f>
        <v>0</v>
      </c>
      <c r="AD390" s="31">
        <f>IFERROR(VLOOKUP(C390,kolo20!$C$6:$H$200,6,0),0)</f>
        <v>0</v>
      </c>
      <c r="AE390" s="31">
        <f>IFERROR(VLOOKUP(C390,kolo21!$C$6:$H$200,6,0),0)</f>
        <v>0</v>
      </c>
      <c r="AF390" s="31">
        <f>IFERROR(VLOOKUP(C390,kolo22!$C$6:$H$200,6,0),0)</f>
        <v>0</v>
      </c>
      <c r="AG390" s="31">
        <f>IFERROR(VLOOKUP(C390,kolo23!$C$6:$H$200,6,0),0)</f>
        <v>0</v>
      </c>
      <c r="AH390" s="32">
        <f>IFERROR(VLOOKUP(C390,kolo24!$C$6:$H$200,6,0),0)</f>
        <v>0</v>
      </c>
      <c r="AI390" s="33">
        <f t="array" ref="AI390">SUM(LARGE(AA390:AH390,{1,2,3,4,5}))</f>
        <v>0</v>
      </c>
      <c r="AJ390" s="30">
        <f>IFERROR(VLOOKUP(C390,kolo25!$C$6:$H$200,6,0),0)</f>
        <v>0</v>
      </c>
      <c r="AK390" s="27">
        <f>IFERROR(VLOOKUP(C390,kolo26!$C$6:$H$200,6,0),0)</f>
        <v>0</v>
      </c>
      <c r="AL390" s="27">
        <f>IFERROR(VLOOKUP(C390,kolo27!$C$6:$H$200,6,0),0)</f>
        <v>0</v>
      </c>
      <c r="AM390" s="31">
        <f>IFERROR(VLOOKUP(C390,kolo28!$C$6:$H$200,6,0),0)</f>
        <v>0</v>
      </c>
      <c r="AN390" s="31">
        <f>IFERROR(VLOOKUP(C390,kolo29!$C$6:$H$200,6,0),0)</f>
        <v>0</v>
      </c>
      <c r="AO390" s="31">
        <f>IFERROR(VLOOKUP(C390,kolo30!$C$6:$H$200,6,0),0)</f>
        <v>0</v>
      </c>
      <c r="AP390" s="31">
        <f>IFERROR(VLOOKUP(C390,kolo31!$C$6:$H$200,6,0),0)</f>
        <v>0</v>
      </c>
      <c r="AQ390" s="34">
        <f>IFERROR(VLOOKUP(C390,kolo32!$C$6:$H$200,6,0),0)</f>
        <v>0</v>
      </c>
      <c r="AR390" s="35">
        <f t="array" ref="AR390">SUM(LARGE(AJ390:AQ390,{1,2,3,4,5}))</f>
        <v>0</v>
      </c>
      <c r="AS390" s="36">
        <f t="shared" ref="AS390:AS446" si="18">Q390+Z390+AI390+AR390</f>
        <v>0</v>
      </c>
    </row>
    <row r="391" spans="1:45" ht="20.399999999999999" hidden="1">
      <c r="A391" s="18">
        <f t="shared" si="15"/>
        <v>1</v>
      </c>
      <c r="B391" s="19" t="s">
        <v>49</v>
      </c>
      <c r="C391" s="20">
        <f>Popis!A389</f>
        <v>0</v>
      </c>
      <c r="D391" s="21">
        <f>Popis!B389</f>
        <v>0</v>
      </c>
      <c r="E391" s="22" t="str">
        <f t="shared" si="16"/>
        <v>u</v>
      </c>
      <c r="F391" s="23" t="str">
        <f>Popis!E389</f>
        <v>un</v>
      </c>
      <c r="G391" s="24" t="s">
        <v>50</v>
      </c>
      <c r="H391" s="25">
        <f t="shared" si="17"/>
        <v>1</v>
      </c>
      <c r="I391" s="26">
        <f>IFERROR(VLOOKUP(C391,kolo1!$C$6:$H$128,6,0),0)</f>
        <v>0</v>
      </c>
      <c r="J391" s="27">
        <f>IFERROR(VLOOKUP(C391,kolo2!$C$6:$H$200,6,0),0)</f>
        <v>0</v>
      </c>
      <c r="K391" s="27">
        <f>IFERROR(VLOOKUP(C391,kolo3!$C$6:$H$142,6,0),0)</f>
        <v>0</v>
      </c>
      <c r="L391" s="27">
        <f>IFERROR(VLOOKUP(C391,kolo4!$C$6:$H$147,6,0),0)</f>
        <v>0</v>
      </c>
      <c r="M391" s="27">
        <f>IFERROR(VLOOKUP(C391,kolo5!$C$6:$H$144,6,0),0)</f>
        <v>0</v>
      </c>
      <c r="N391" s="27">
        <f>IFERROR(VLOOKUP(C391,kolo6!$C$6:$H$141,6,0),0)</f>
        <v>0</v>
      </c>
      <c r="O391" s="27">
        <f>IFERROR(VLOOKUP(C391,kolo7!$C$6:$H$124,6,0),0)</f>
        <v>0</v>
      </c>
      <c r="P391" s="28">
        <f>IFERROR(VLOOKUP(C391,kolo8!$C$6:$H$132,6,0),0)</f>
        <v>0</v>
      </c>
      <c r="Q391" s="29">
        <f t="array" ref="Q391">SUM(LARGE(I391:P391,{1,2,3,4,5}))</f>
        <v>0</v>
      </c>
      <c r="R391" s="30">
        <f>IFERROR(VLOOKUP(C391,kolo9!$C$6:$H$137,6,0),0)</f>
        <v>0</v>
      </c>
      <c r="S391" s="27">
        <f>IFERROR(VLOOKUP(C391,kolo10!$C$6:$H$134,6,0),0)</f>
        <v>0</v>
      </c>
      <c r="T391" s="27">
        <f>IFERROR(VLOOKUP(C391,kolo11!$C$6:$H$137,6,0),0)</f>
        <v>0</v>
      </c>
      <c r="U391" s="31">
        <f>IFERROR(VLOOKUP(C391,kolo12!$C$6:$H$137,6,0),0)</f>
        <v>0</v>
      </c>
      <c r="V391" s="31">
        <f>IFERROR(VLOOKUP(C391,kolo13!$C$6:$H$140,6,0),0)</f>
        <v>0</v>
      </c>
      <c r="W391" s="31">
        <f>IFERROR(VLOOKUP(C391,kolo14!$C$6:$H$131,6,0),0)</f>
        <v>0</v>
      </c>
      <c r="X391" s="31">
        <f>IFERROR(VLOOKUP(C391,kolo15!$C$6:$H$144,6,0),0)</f>
        <v>0</v>
      </c>
      <c r="Y391" s="32">
        <f>IFERROR(VLOOKUP(C391,kolo16!$C$6:$H$131,6,0),0)</f>
        <v>0</v>
      </c>
      <c r="Z391" s="33">
        <f t="array" ref="Z391">SUM(LARGE(R391:Y391,{1,2,3,4,5}))</f>
        <v>0</v>
      </c>
      <c r="AA391" s="30">
        <f>IFERROR(VLOOKUP(C391,kolo17!$C$6:$H$200,6,0),0)</f>
        <v>0</v>
      </c>
      <c r="AB391" s="27">
        <f>IFERROR(VLOOKUP(C391,kolo18!$C$6:$H$131,6,0),0)</f>
        <v>0</v>
      </c>
      <c r="AC391" s="27">
        <f>IFERROR(VLOOKUP(C391,kolo19!$C$6:$H$132,6,0),0)</f>
        <v>0</v>
      </c>
      <c r="AD391" s="31">
        <f>IFERROR(VLOOKUP(C391,kolo20!$C$6:$H$200,6,0),0)</f>
        <v>0</v>
      </c>
      <c r="AE391" s="31">
        <f>IFERROR(VLOOKUP(C391,kolo21!$C$6:$H$200,6,0),0)</f>
        <v>0</v>
      </c>
      <c r="AF391" s="31">
        <f>IFERROR(VLOOKUP(C391,kolo22!$C$6:$H$200,6,0),0)</f>
        <v>0</v>
      </c>
      <c r="AG391" s="31">
        <f>IFERROR(VLOOKUP(C391,kolo23!$C$6:$H$200,6,0),0)</f>
        <v>0</v>
      </c>
      <c r="AH391" s="32">
        <f>IFERROR(VLOOKUP(C391,kolo24!$C$6:$H$200,6,0),0)</f>
        <v>0</v>
      </c>
      <c r="AI391" s="33">
        <f t="array" ref="AI391">SUM(LARGE(AA391:AH391,{1,2,3,4,5}))</f>
        <v>0</v>
      </c>
      <c r="AJ391" s="30">
        <f>IFERROR(VLOOKUP(C391,kolo25!$C$6:$H$200,6,0),0)</f>
        <v>0</v>
      </c>
      <c r="AK391" s="27">
        <f>IFERROR(VLOOKUP(C391,kolo26!$C$6:$H$200,6,0),0)</f>
        <v>0</v>
      </c>
      <c r="AL391" s="27">
        <f>IFERROR(VLOOKUP(C391,kolo27!$C$6:$H$200,6,0),0)</f>
        <v>0</v>
      </c>
      <c r="AM391" s="31">
        <f>IFERROR(VLOOKUP(C391,kolo28!$C$6:$H$200,6,0),0)</f>
        <v>0</v>
      </c>
      <c r="AN391" s="31">
        <f>IFERROR(VLOOKUP(C391,kolo29!$C$6:$H$200,6,0),0)</f>
        <v>0</v>
      </c>
      <c r="AO391" s="31">
        <f>IFERROR(VLOOKUP(C391,kolo30!$C$6:$H$200,6,0),0)</f>
        <v>0</v>
      </c>
      <c r="AP391" s="31">
        <f>IFERROR(VLOOKUP(C391,kolo31!$C$6:$H$200,6,0),0)</f>
        <v>0</v>
      </c>
      <c r="AQ391" s="34">
        <f>IFERROR(VLOOKUP(C391,kolo32!$C$6:$H$200,6,0),0)</f>
        <v>0</v>
      </c>
      <c r="AR391" s="35">
        <f t="array" ref="AR391">SUM(LARGE(AJ391:AQ391,{1,2,3,4,5}))</f>
        <v>0</v>
      </c>
      <c r="AS391" s="36">
        <f t="shared" si="18"/>
        <v>0</v>
      </c>
    </row>
    <row r="392" spans="1:45" ht="20.399999999999999" hidden="1">
      <c r="A392" s="18">
        <f t="shared" si="15"/>
        <v>1</v>
      </c>
      <c r="B392" s="19" t="s">
        <v>49</v>
      </c>
      <c r="C392" s="20">
        <f>Popis!A390</f>
        <v>0</v>
      </c>
      <c r="D392" s="21">
        <f>Popis!B390</f>
        <v>0</v>
      </c>
      <c r="E392" s="22" t="str">
        <f t="shared" si="16"/>
        <v>u</v>
      </c>
      <c r="F392" s="23" t="str">
        <f>Popis!E390</f>
        <v>un</v>
      </c>
      <c r="G392" s="24" t="s">
        <v>50</v>
      </c>
      <c r="H392" s="25">
        <f t="shared" si="17"/>
        <v>1</v>
      </c>
      <c r="I392" s="26">
        <f>IFERROR(VLOOKUP(C392,kolo1!$C$6:$H$128,6,0),0)</f>
        <v>0</v>
      </c>
      <c r="J392" s="27">
        <f>IFERROR(VLOOKUP(C392,kolo2!$C$6:$H$200,6,0),0)</f>
        <v>0</v>
      </c>
      <c r="K392" s="27">
        <f>IFERROR(VLOOKUP(C392,kolo3!$C$6:$H$142,6,0),0)</f>
        <v>0</v>
      </c>
      <c r="L392" s="27">
        <f>IFERROR(VLOOKUP(C392,kolo4!$C$6:$H$147,6,0),0)</f>
        <v>0</v>
      </c>
      <c r="M392" s="27">
        <f>IFERROR(VLOOKUP(C392,kolo5!$C$6:$H$144,6,0),0)</f>
        <v>0</v>
      </c>
      <c r="N392" s="27">
        <f>IFERROR(VLOOKUP(C392,kolo6!$C$6:$H$141,6,0),0)</f>
        <v>0</v>
      </c>
      <c r="O392" s="27">
        <f>IFERROR(VLOOKUP(C392,kolo7!$C$6:$H$124,6,0),0)</f>
        <v>0</v>
      </c>
      <c r="P392" s="28">
        <f>IFERROR(VLOOKUP(C392,kolo8!$C$6:$H$132,6,0),0)</f>
        <v>0</v>
      </c>
      <c r="Q392" s="29">
        <f t="array" ref="Q392">SUM(LARGE(I392:P392,{1,2,3,4,5}))</f>
        <v>0</v>
      </c>
      <c r="R392" s="30">
        <f>IFERROR(VLOOKUP(C392,kolo9!$C$6:$H$137,6,0),0)</f>
        <v>0</v>
      </c>
      <c r="S392" s="27">
        <f>IFERROR(VLOOKUP(C392,kolo10!$C$6:$H$134,6,0),0)</f>
        <v>0</v>
      </c>
      <c r="T392" s="27">
        <f>IFERROR(VLOOKUP(C392,kolo11!$C$6:$H$137,6,0),0)</f>
        <v>0</v>
      </c>
      <c r="U392" s="31">
        <f>IFERROR(VLOOKUP(C392,kolo12!$C$6:$H$137,6,0),0)</f>
        <v>0</v>
      </c>
      <c r="V392" s="31">
        <f>IFERROR(VLOOKUP(C392,kolo13!$C$6:$H$140,6,0),0)</f>
        <v>0</v>
      </c>
      <c r="W392" s="31">
        <f>IFERROR(VLOOKUP(C392,kolo14!$C$6:$H$131,6,0),0)</f>
        <v>0</v>
      </c>
      <c r="X392" s="31">
        <f>IFERROR(VLOOKUP(C392,kolo15!$C$6:$H$144,6,0),0)</f>
        <v>0</v>
      </c>
      <c r="Y392" s="32">
        <f>IFERROR(VLOOKUP(C392,kolo16!$C$6:$H$131,6,0),0)</f>
        <v>0</v>
      </c>
      <c r="Z392" s="33">
        <f t="array" ref="Z392">SUM(LARGE(R392:Y392,{1,2,3,4,5}))</f>
        <v>0</v>
      </c>
      <c r="AA392" s="30">
        <f>IFERROR(VLOOKUP(C392,kolo17!$C$6:$H$200,6,0),0)</f>
        <v>0</v>
      </c>
      <c r="AB392" s="27">
        <f>IFERROR(VLOOKUP(C392,kolo18!$C$6:$H$131,6,0),0)</f>
        <v>0</v>
      </c>
      <c r="AC392" s="27">
        <f>IFERROR(VLOOKUP(C392,kolo19!$C$6:$H$132,6,0),0)</f>
        <v>0</v>
      </c>
      <c r="AD392" s="31">
        <f>IFERROR(VLOOKUP(C392,kolo20!$C$6:$H$200,6,0),0)</f>
        <v>0</v>
      </c>
      <c r="AE392" s="31">
        <f>IFERROR(VLOOKUP(C392,kolo21!$C$6:$H$200,6,0),0)</f>
        <v>0</v>
      </c>
      <c r="AF392" s="31">
        <f>IFERROR(VLOOKUP(C392,kolo22!$C$6:$H$200,6,0),0)</f>
        <v>0</v>
      </c>
      <c r="AG392" s="31">
        <f>IFERROR(VLOOKUP(C392,kolo23!$C$6:$H$200,6,0),0)</f>
        <v>0</v>
      </c>
      <c r="AH392" s="32">
        <f>IFERROR(VLOOKUP(C392,kolo24!$C$6:$H$200,6,0),0)</f>
        <v>0</v>
      </c>
      <c r="AI392" s="33">
        <f t="array" ref="AI392">SUM(LARGE(AA392:AH392,{1,2,3,4,5}))</f>
        <v>0</v>
      </c>
      <c r="AJ392" s="30">
        <f>IFERROR(VLOOKUP(C392,kolo25!$C$6:$H$200,6,0),0)</f>
        <v>0</v>
      </c>
      <c r="AK392" s="27">
        <f>IFERROR(VLOOKUP(C392,kolo26!$C$6:$H$200,6,0),0)</f>
        <v>0</v>
      </c>
      <c r="AL392" s="27">
        <f>IFERROR(VLOOKUP(C392,kolo27!$C$6:$H$200,6,0),0)</f>
        <v>0</v>
      </c>
      <c r="AM392" s="31">
        <f>IFERROR(VLOOKUP(C392,kolo28!$C$6:$H$200,6,0),0)</f>
        <v>0</v>
      </c>
      <c r="AN392" s="31">
        <f>IFERROR(VLOOKUP(C392,kolo29!$C$6:$H$200,6,0),0)</f>
        <v>0</v>
      </c>
      <c r="AO392" s="31">
        <f>IFERROR(VLOOKUP(C392,kolo30!$C$6:$H$200,6,0),0)</f>
        <v>0</v>
      </c>
      <c r="AP392" s="31">
        <f>IFERROR(VLOOKUP(C392,kolo31!$C$6:$H$200,6,0),0)</f>
        <v>0</v>
      </c>
      <c r="AQ392" s="34">
        <f>IFERROR(VLOOKUP(C392,kolo32!$C$6:$H$200,6,0),0)</f>
        <v>0</v>
      </c>
      <c r="AR392" s="35">
        <f t="array" ref="AR392">SUM(LARGE(AJ392:AQ392,{1,2,3,4,5}))</f>
        <v>0</v>
      </c>
      <c r="AS392" s="36">
        <f t="shared" si="18"/>
        <v>0</v>
      </c>
    </row>
    <row r="393" spans="1:45" ht="20.399999999999999" hidden="1">
      <c r="A393" s="18">
        <f t="shared" si="15"/>
        <v>1</v>
      </c>
      <c r="B393" s="19" t="s">
        <v>49</v>
      </c>
      <c r="C393" s="20">
        <f>Popis!A391</f>
        <v>0</v>
      </c>
      <c r="D393" s="21">
        <f>Popis!B391</f>
        <v>0</v>
      </c>
      <c r="E393" s="22" t="str">
        <f t="shared" si="16"/>
        <v>u</v>
      </c>
      <c r="F393" s="23" t="str">
        <f>Popis!E391</f>
        <v>un</v>
      </c>
      <c r="G393" s="24" t="s">
        <v>50</v>
      </c>
      <c r="H393" s="25">
        <f t="shared" si="17"/>
        <v>1</v>
      </c>
      <c r="I393" s="26">
        <f>IFERROR(VLOOKUP(C393,kolo1!$C$6:$H$128,6,0),0)</f>
        <v>0</v>
      </c>
      <c r="J393" s="27">
        <f>IFERROR(VLOOKUP(C393,kolo2!$C$6:$H$200,6,0),0)</f>
        <v>0</v>
      </c>
      <c r="K393" s="27">
        <f>IFERROR(VLOOKUP(C393,kolo3!$C$6:$H$142,6,0),0)</f>
        <v>0</v>
      </c>
      <c r="L393" s="27">
        <f>IFERROR(VLOOKUP(C393,kolo4!$C$6:$H$147,6,0),0)</f>
        <v>0</v>
      </c>
      <c r="M393" s="27">
        <f>IFERROR(VLOOKUP(C393,kolo5!$C$6:$H$144,6,0),0)</f>
        <v>0</v>
      </c>
      <c r="N393" s="27">
        <f>IFERROR(VLOOKUP(C393,kolo6!$C$6:$H$141,6,0),0)</f>
        <v>0</v>
      </c>
      <c r="O393" s="27">
        <f>IFERROR(VLOOKUP(C393,kolo7!$C$6:$H$124,6,0),0)</f>
        <v>0</v>
      </c>
      <c r="P393" s="28">
        <f>IFERROR(VLOOKUP(C393,kolo8!$C$6:$H$132,6,0),0)</f>
        <v>0</v>
      </c>
      <c r="Q393" s="29">
        <f t="array" ref="Q393">SUM(LARGE(I393:P393,{1,2,3,4,5}))</f>
        <v>0</v>
      </c>
      <c r="R393" s="30">
        <f>IFERROR(VLOOKUP(C393,kolo9!$C$6:$H$137,6,0),0)</f>
        <v>0</v>
      </c>
      <c r="S393" s="27">
        <f>IFERROR(VLOOKUP(C393,kolo10!$C$6:$H$134,6,0),0)</f>
        <v>0</v>
      </c>
      <c r="T393" s="27">
        <f>IFERROR(VLOOKUP(C393,kolo11!$C$6:$H$137,6,0),0)</f>
        <v>0</v>
      </c>
      <c r="U393" s="31">
        <f>IFERROR(VLOOKUP(C393,kolo12!$C$6:$H$137,6,0),0)</f>
        <v>0</v>
      </c>
      <c r="V393" s="31">
        <f>IFERROR(VLOOKUP(C393,kolo13!$C$6:$H$140,6,0),0)</f>
        <v>0</v>
      </c>
      <c r="W393" s="31">
        <f>IFERROR(VLOOKUP(C393,kolo14!$C$6:$H$131,6,0),0)</f>
        <v>0</v>
      </c>
      <c r="X393" s="31">
        <f>IFERROR(VLOOKUP(C393,kolo15!$C$6:$H$144,6,0),0)</f>
        <v>0</v>
      </c>
      <c r="Y393" s="32">
        <f>IFERROR(VLOOKUP(C393,kolo16!$C$6:$H$131,6,0),0)</f>
        <v>0</v>
      </c>
      <c r="Z393" s="33">
        <f t="array" ref="Z393">SUM(LARGE(R393:Y393,{1,2,3,4,5}))</f>
        <v>0</v>
      </c>
      <c r="AA393" s="30">
        <f>IFERROR(VLOOKUP(C393,kolo17!$C$6:$H$200,6,0),0)</f>
        <v>0</v>
      </c>
      <c r="AB393" s="27">
        <f>IFERROR(VLOOKUP(C393,kolo18!$C$6:$H$131,6,0),0)</f>
        <v>0</v>
      </c>
      <c r="AC393" s="27">
        <f>IFERROR(VLOOKUP(C393,kolo19!$C$6:$H$132,6,0),0)</f>
        <v>0</v>
      </c>
      <c r="AD393" s="31">
        <f>IFERROR(VLOOKUP(C393,kolo20!$C$6:$H$200,6,0),0)</f>
        <v>0</v>
      </c>
      <c r="AE393" s="31">
        <f>IFERROR(VLOOKUP(C393,kolo21!$C$6:$H$200,6,0),0)</f>
        <v>0</v>
      </c>
      <c r="AF393" s="31">
        <f>IFERROR(VLOOKUP(C393,kolo22!$C$6:$H$200,6,0),0)</f>
        <v>0</v>
      </c>
      <c r="AG393" s="31">
        <f>IFERROR(VLOOKUP(C393,kolo23!$C$6:$H$200,6,0),0)</f>
        <v>0</v>
      </c>
      <c r="AH393" s="32">
        <f>IFERROR(VLOOKUP(C393,kolo24!$C$6:$H$200,6,0),0)</f>
        <v>0</v>
      </c>
      <c r="AI393" s="33">
        <f t="array" ref="AI393">SUM(LARGE(AA393:AH393,{1,2,3,4,5}))</f>
        <v>0</v>
      </c>
      <c r="AJ393" s="30">
        <f>IFERROR(VLOOKUP(C393,kolo25!$C$6:$H$200,6,0),0)</f>
        <v>0</v>
      </c>
      <c r="AK393" s="27">
        <f>IFERROR(VLOOKUP(C393,kolo26!$C$6:$H$200,6,0),0)</f>
        <v>0</v>
      </c>
      <c r="AL393" s="27">
        <f>IFERROR(VLOOKUP(C393,kolo27!$C$6:$H$200,6,0),0)</f>
        <v>0</v>
      </c>
      <c r="AM393" s="31">
        <f>IFERROR(VLOOKUP(C393,kolo28!$C$6:$H$200,6,0),0)</f>
        <v>0</v>
      </c>
      <c r="AN393" s="31">
        <f>IFERROR(VLOOKUP(C393,kolo29!$C$6:$H$200,6,0),0)</f>
        <v>0</v>
      </c>
      <c r="AO393" s="31">
        <f>IFERROR(VLOOKUP(C393,kolo30!$C$6:$H$200,6,0),0)</f>
        <v>0</v>
      </c>
      <c r="AP393" s="31">
        <f>IFERROR(VLOOKUP(C393,kolo31!$C$6:$H$200,6,0),0)</f>
        <v>0</v>
      </c>
      <c r="AQ393" s="34">
        <f>IFERROR(VLOOKUP(C393,kolo32!$C$6:$H$200,6,0),0)</f>
        <v>0</v>
      </c>
      <c r="AR393" s="35">
        <f t="array" ref="AR393">SUM(LARGE(AJ393:AQ393,{1,2,3,4,5}))</f>
        <v>0</v>
      </c>
      <c r="AS393" s="36">
        <f t="shared" si="18"/>
        <v>0</v>
      </c>
    </row>
    <row r="394" spans="1:45" ht="20.399999999999999" hidden="1">
      <c r="A394" s="18">
        <f t="shared" si="15"/>
        <v>1</v>
      </c>
      <c r="B394" s="19" t="s">
        <v>49</v>
      </c>
      <c r="C394" s="20">
        <f>Popis!A392</f>
        <v>0</v>
      </c>
      <c r="D394" s="21">
        <f>Popis!B392</f>
        <v>0</v>
      </c>
      <c r="E394" s="22" t="str">
        <f t="shared" si="16"/>
        <v>u</v>
      </c>
      <c r="F394" s="23" t="str">
        <f>Popis!E392</f>
        <v>un</v>
      </c>
      <c r="G394" s="24" t="s">
        <v>50</v>
      </c>
      <c r="H394" s="25">
        <f t="shared" si="17"/>
        <v>1</v>
      </c>
      <c r="I394" s="26">
        <f>IFERROR(VLOOKUP(C394,kolo1!$C$6:$H$128,6,0),0)</f>
        <v>0</v>
      </c>
      <c r="J394" s="27">
        <f>IFERROR(VLOOKUP(C394,kolo2!$C$6:$H$200,6,0),0)</f>
        <v>0</v>
      </c>
      <c r="K394" s="27">
        <f>IFERROR(VLOOKUP(C394,kolo3!$C$6:$H$142,6,0),0)</f>
        <v>0</v>
      </c>
      <c r="L394" s="27">
        <f>IFERROR(VLOOKUP(C394,kolo4!$C$6:$H$147,6,0),0)</f>
        <v>0</v>
      </c>
      <c r="M394" s="27">
        <f>IFERROR(VLOOKUP(C394,kolo5!$C$6:$H$144,6,0),0)</f>
        <v>0</v>
      </c>
      <c r="N394" s="27">
        <f>IFERROR(VLOOKUP(C394,kolo6!$C$6:$H$141,6,0),0)</f>
        <v>0</v>
      </c>
      <c r="O394" s="27">
        <f>IFERROR(VLOOKUP(C394,kolo7!$C$6:$H$124,6,0),0)</f>
        <v>0</v>
      </c>
      <c r="P394" s="28">
        <f>IFERROR(VLOOKUP(C394,kolo8!$C$6:$H$132,6,0),0)</f>
        <v>0</v>
      </c>
      <c r="Q394" s="29">
        <f t="array" ref="Q394">SUM(LARGE(I394:P394,{1,2,3,4,5}))</f>
        <v>0</v>
      </c>
      <c r="R394" s="30">
        <f>IFERROR(VLOOKUP(C394,kolo9!$C$6:$H$137,6,0),0)</f>
        <v>0</v>
      </c>
      <c r="S394" s="27">
        <f>IFERROR(VLOOKUP(C394,kolo10!$C$6:$H$134,6,0),0)</f>
        <v>0</v>
      </c>
      <c r="T394" s="27">
        <f>IFERROR(VLOOKUP(C394,kolo11!$C$6:$H$137,6,0),0)</f>
        <v>0</v>
      </c>
      <c r="U394" s="31">
        <f>IFERROR(VLOOKUP(C394,kolo12!$C$6:$H$137,6,0),0)</f>
        <v>0</v>
      </c>
      <c r="V394" s="31">
        <f>IFERROR(VLOOKUP(C394,kolo13!$C$6:$H$140,6,0),0)</f>
        <v>0</v>
      </c>
      <c r="W394" s="31">
        <f>IFERROR(VLOOKUP(C394,kolo14!$C$6:$H$131,6,0),0)</f>
        <v>0</v>
      </c>
      <c r="X394" s="31">
        <f>IFERROR(VLOOKUP(C394,kolo15!$C$6:$H$144,6,0),0)</f>
        <v>0</v>
      </c>
      <c r="Y394" s="32">
        <f>IFERROR(VLOOKUP(C394,kolo16!$C$6:$H$131,6,0),0)</f>
        <v>0</v>
      </c>
      <c r="Z394" s="33">
        <f t="array" ref="Z394">SUM(LARGE(R394:Y394,{1,2,3,4,5}))</f>
        <v>0</v>
      </c>
      <c r="AA394" s="30">
        <f>IFERROR(VLOOKUP(C394,kolo17!$C$6:$H$200,6,0),0)</f>
        <v>0</v>
      </c>
      <c r="AB394" s="27">
        <f>IFERROR(VLOOKUP(C394,kolo18!$C$6:$H$131,6,0),0)</f>
        <v>0</v>
      </c>
      <c r="AC394" s="27">
        <f>IFERROR(VLOOKUP(C394,kolo19!$C$6:$H$132,6,0),0)</f>
        <v>0</v>
      </c>
      <c r="AD394" s="31">
        <f>IFERROR(VLOOKUP(C394,kolo20!$C$6:$H$200,6,0),0)</f>
        <v>0</v>
      </c>
      <c r="AE394" s="31">
        <f>IFERROR(VLOOKUP(C394,kolo21!$C$6:$H$200,6,0),0)</f>
        <v>0</v>
      </c>
      <c r="AF394" s="31">
        <f>IFERROR(VLOOKUP(C394,kolo22!$C$6:$H$200,6,0),0)</f>
        <v>0</v>
      </c>
      <c r="AG394" s="31">
        <f>IFERROR(VLOOKUP(C394,kolo23!$C$6:$H$200,6,0),0)</f>
        <v>0</v>
      </c>
      <c r="AH394" s="32">
        <f>IFERROR(VLOOKUP(C394,kolo24!$C$6:$H$200,6,0),0)</f>
        <v>0</v>
      </c>
      <c r="AI394" s="33">
        <f t="array" ref="AI394">SUM(LARGE(AA394:AH394,{1,2,3,4,5}))</f>
        <v>0</v>
      </c>
      <c r="AJ394" s="30">
        <f>IFERROR(VLOOKUP(C394,kolo25!$C$6:$H$200,6,0),0)</f>
        <v>0</v>
      </c>
      <c r="AK394" s="27">
        <f>IFERROR(VLOOKUP(C394,kolo26!$C$6:$H$200,6,0),0)</f>
        <v>0</v>
      </c>
      <c r="AL394" s="27">
        <f>IFERROR(VLOOKUP(C394,kolo27!$C$6:$H$200,6,0),0)</f>
        <v>0</v>
      </c>
      <c r="AM394" s="31">
        <f>IFERROR(VLOOKUP(C394,kolo28!$C$6:$H$200,6,0),0)</f>
        <v>0</v>
      </c>
      <c r="AN394" s="31">
        <f>IFERROR(VLOOKUP(C394,kolo29!$C$6:$H$200,6,0),0)</f>
        <v>0</v>
      </c>
      <c r="AO394" s="31">
        <f>IFERROR(VLOOKUP(C394,kolo30!$C$6:$H$200,6,0),0)</f>
        <v>0</v>
      </c>
      <c r="AP394" s="31">
        <f>IFERROR(VLOOKUP(C394,kolo31!$C$6:$H$200,6,0),0)</f>
        <v>0</v>
      </c>
      <c r="AQ394" s="34">
        <f>IFERROR(VLOOKUP(C394,kolo32!$C$6:$H$200,6,0),0)</f>
        <v>0</v>
      </c>
      <c r="AR394" s="35">
        <f t="array" ref="AR394">SUM(LARGE(AJ394:AQ394,{1,2,3,4,5}))</f>
        <v>0</v>
      </c>
      <c r="AS394" s="36">
        <f t="shared" si="18"/>
        <v>0</v>
      </c>
    </row>
    <row r="395" spans="1:45" ht="20.399999999999999" hidden="1">
      <c r="A395" s="18">
        <f t="shared" si="15"/>
        <v>1</v>
      </c>
      <c r="B395" s="19" t="s">
        <v>49</v>
      </c>
      <c r="C395" s="20">
        <f>Popis!A393</f>
        <v>0</v>
      </c>
      <c r="D395" s="21">
        <f>Popis!B393</f>
        <v>0</v>
      </c>
      <c r="E395" s="22" t="str">
        <f t="shared" si="16"/>
        <v>u</v>
      </c>
      <c r="F395" s="23" t="str">
        <f>Popis!E393</f>
        <v>un</v>
      </c>
      <c r="G395" s="24" t="s">
        <v>50</v>
      </c>
      <c r="H395" s="25">
        <f t="shared" si="17"/>
        <v>1</v>
      </c>
      <c r="I395" s="26">
        <f>IFERROR(VLOOKUP(C395,kolo1!$C$6:$H$128,6,0),0)</f>
        <v>0</v>
      </c>
      <c r="J395" s="27">
        <f>IFERROR(VLOOKUP(C395,kolo2!$C$6:$H$200,6,0),0)</f>
        <v>0</v>
      </c>
      <c r="K395" s="27">
        <f>IFERROR(VLOOKUP(C395,kolo3!$C$6:$H$142,6,0),0)</f>
        <v>0</v>
      </c>
      <c r="L395" s="27">
        <f>IFERROR(VLOOKUP(C395,kolo4!$C$6:$H$147,6,0),0)</f>
        <v>0</v>
      </c>
      <c r="M395" s="27">
        <f>IFERROR(VLOOKUP(C395,kolo5!$C$6:$H$144,6,0),0)</f>
        <v>0</v>
      </c>
      <c r="N395" s="27">
        <f>IFERROR(VLOOKUP(C395,kolo6!$C$6:$H$141,6,0),0)</f>
        <v>0</v>
      </c>
      <c r="O395" s="27">
        <f>IFERROR(VLOOKUP(C395,kolo7!$C$6:$H$124,6,0),0)</f>
        <v>0</v>
      </c>
      <c r="P395" s="28">
        <f>IFERROR(VLOOKUP(C395,kolo8!$C$6:$H$132,6,0),0)</f>
        <v>0</v>
      </c>
      <c r="Q395" s="29">
        <f t="array" ref="Q395">SUM(LARGE(I395:P395,{1,2,3,4,5}))</f>
        <v>0</v>
      </c>
      <c r="R395" s="30">
        <f>IFERROR(VLOOKUP(C395,kolo9!$C$6:$H$137,6,0),0)</f>
        <v>0</v>
      </c>
      <c r="S395" s="27">
        <f>IFERROR(VLOOKUP(C395,kolo10!$C$6:$H$134,6,0),0)</f>
        <v>0</v>
      </c>
      <c r="T395" s="27">
        <f>IFERROR(VLOOKUP(C395,kolo11!$C$6:$H$137,6,0),0)</f>
        <v>0</v>
      </c>
      <c r="U395" s="31">
        <f>IFERROR(VLOOKUP(C395,kolo12!$C$6:$H$137,6,0),0)</f>
        <v>0</v>
      </c>
      <c r="V395" s="31">
        <f>IFERROR(VLOOKUP(C395,kolo13!$C$6:$H$140,6,0),0)</f>
        <v>0</v>
      </c>
      <c r="W395" s="31">
        <f>IFERROR(VLOOKUP(C395,kolo14!$C$6:$H$131,6,0),0)</f>
        <v>0</v>
      </c>
      <c r="X395" s="31">
        <f>IFERROR(VLOOKUP(C395,kolo15!$C$6:$H$144,6,0),0)</f>
        <v>0</v>
      </c>
      <c r="Y395" s="32">
        <f>IFERROR(VLOOKUP(C395,kolo16!$C$6:$H$131,6,0),0)</f>
        <v>0</v>
      </c>
      <c r="Z395" s="33">
        <f t="array" ref="Z395">SUM(LARGE(R395:Y395,{1,2,3,4,5}))</f>
        <v>0</v>
      </c>
      <c r="AA395" s="30">
        <f>IFERROR(VLOOKUP(C395,kolo17!$C$6:$H$200,6,0),0)</f>
        <v>0</v>
      </c>
      <c r="AB395" s="27">
        <f>IFERROR(VLOOKUP(C395,kolo18!$C$6:$H$131,6,0),0)</f>
        <v>0</v>
      </c>
      <c r="AC395" s="27">
        <f>IFERROR(VLOOKUP(C395,kolo19!$C$6:$H$132,6,0),0)</f>
        <v>0</v>
      </c>
      <c r="AD395" s="31">
        <f>IFERROR(VLOOKUP(C395,kolo20!$C$6:$H$200,6,0),0)</f>
        <v>0</v>
      </c>
      <c r="AE395" s="31">
        <f>IFERROR(VLOOKUP(C395,kolo21!$C$6:$H$200,6,0),0)</f>
        <v>0</v>
      </c>
      <c r="AF395" s="31">
        <f>IFERROR(VLOOKUP(C395,kolo22!$C$6:$H$200,6,0),0)</f>
        <v>0</v>
      </c>
      <c r="AG395" s="31">
        <f>IFERROR(VLOOKUP(C395,kolo23!$C$6:$H$200,6,0),0)</f>
        <v>0</v>
      </c>
      <c r="AH395" s="32">
        <f>IFERROR(VLOOKUP(C395,kolo24!$C$6:$H$200,6,0),0)</f>
        <v>0</v>
      </c>
      <c r="AI395" s="33">
        <f t="array" ref="AI395">SUM(LARGE(AA395:AH395,{1,2,3,4,5}))</f>
        <v>0</v>
      </c>
      <c r="AJ395" s="30">
        <f>IFERROR(VLOOKUP(C395,kolo25!$C$6:$H$200,6,0),0)</f>
        <v>0</v>
      </c>
      <c r="AK395" s="27">
        <f>IFERROR(VLOOKUP(C395,kolo26!$C$6:$H$200,6,0),0)</f>
        <v>0</v>
      </c>
      <c r="AL395" s="27">
        <f>IFERROR(VLOOKUP(C395,kolo27!$C$6:$H$200,6,0),0)</f>
        <v>0</v>
      </c>
      <c r="AM395" s="31">
        <f>IFERROR(VLOOKUP(C395,kolo28!$C$6:$H$200,6,0),0)</f>
        <v>0</v>
      </c>
      <c r="AN395" s="31">
        <f>IFERROR(VLOOKUP(C395,kolo29!$C$6:$H$200,6,0),0)</f>
        <v>0</v>
      </c>
      <c r="AO395" s="31">
        <f>IFERROR(VLOOKUP(C395,kolo30!$C$6:$H$200,6,0),0)</f>
        <v>0</v>
      </c>
      <c r="AP395" s="31">
        <f>IFERROR(VLOOKUP(C395,kolo31!$C$6:$H$200,6,0),0)</f>
        <v>0</v>
      </c>
      <c r="AQ395" s="34">
        <f>IFERROR(VLOOKUP(C395,kolo32!$C$6:$H$200,6,0),0)</f>
        <v>0</v>
      </c>
      <c r="AR395" s="35">
        <f t="array" ref="AR395">SUM(LARGE(AJ395:AQ395,{1,2,3,4,5}))</f>
        <v>0</v>
      </c>
      <c r="AS395" s="36">
        <f t="shared" si="18"/>
        <v>0</v>
      </c>
    </row>
    <row r="396" spans="1:45" ht="20.399999999999999" hidden="1">
      <c r="A396" s="18">
        <f t="shared" si="15"/>
        <v>1</v>
      </c>
      <c r="B396" s="19" t="s">
        <v>49</v>
      </c>
      <c r="C396" s="20">
        <f>Popis!A394</f>
        <v>0</v>
      </c>
      <c r="D396" s="21">
        <f>Popis!B394</f>
        <v>0</v>
      </c>
      <c r="E396" s="22" t="str">
        <f t="shared" si="16"/>
        <v>u</v>
      </c>
      <c r="F396" s="23" t="str">
        <f>Popis!E394</f>
        <v>un</v>
      </c>
      <c r="G396" s="24" t="s">
        <v>50</v>
      </c>
      <c r="H396" s="25">
        <f t="shared" si="17"/>
        <v>1</v>
      </c>
      <c r="I396" s="26">
        <f>IFERROR(VLOOKUP(C396,kolo1!$C$6:$H$128,6,0),0)</f>
        <v>0</v>
      </c>
      <c r="J396" s="27">
        <f>IFERROR(VLOOKUP(C396,kolo2!$C$6:$H$200,6,0),0)</f>
        <v>0</v>
      </c>
      <c r="K396" s="27">
        <f>IFERROR(VLOOKUP(C396,kolo3!$C$6:$H$142,6,0),0)</f>
        <v>0</v>
      </c>
      <c r="L396" s="27">
        <f>IFERROR(VLOOKUP(C396,kolo4!$C$6:$H$147,6,0),0)</f>
        <v>0</v>
      </c>
      <c r="M396" s="27">
        <f>IFERROR(VLOOKUP(C396,kolo5!$C$6:$H$144,6,0),0)</f>
        <v>0</v>
      </c>
      <c r="N396" s="27">
        <f>IFERROR(VLOOKUP(C396,kolo6!$C$6:$H$141,6,0),0)</f>
        <v>0</v>
      </c>
      <c r="O396" s="27">
        <f>IFERROR(VLOOKUP(C396,kolo7!$C$6:$H$124,6,0),0)</f>
        <v>0</v>
      </c>
      <c r="P396" s="28">
        <f>IFERROR(VLOOKUP(C396,kolo8!$C$6:$H$132,6,0),0)</f>
        <v>0</v>
      </c>
      <c r="Q396" s="29">
        <f t="array" ref="Q396">SUM(LARGE(I396:P396,{1,2,3,4,5}))</f>
        <v>0</v>
      </c>
      <c r="R396" s="30">
        <f>IFERROR(VLOOKUP(C396,kolo9!$C$6:$H$137,6,0),0)</f>
        <v>0</v>
      </c>
      <c r="S396" s="27">
        <f>IFERROR(VLOOKUP(C396,kolo10!$C$6:$H$134,6,0),0)</f>
        <v>0</v>
      </c>
      <c r="T396" s="27">
        <f>IFERROR(VLOOKUP(C396,kolo11!$C$6:$H$137,6,0),0)</f>
        <v>0</v>
      </c>
      <c r="U396" s="31">
        <f>IFERROR(VLOOKUP(C396,kolo12!$C$6:$H$137,6,0),0)</f>
        <v>0</v>
      </c>
      <c r="V396" s="31">
        <f>IFERROR(VLOOKUP(C396,kolo13!$C$6:$H$140,6,0),0)</f>
        <v>0</v>
      </c>
      <c r="W396" s="31">
        <f>IFERROR(VLOOKUP(C396,kolo14!$C$6:$H$131,6,0),0)</f>
        <v>0</v>
      </c>
      <c r="X396" s="31">
        <f>IFERROR(VLOOKUP(C396,kolo15!$C$6:$H$144,6,0),0)</f>
        <v>0</v>
      </c>
      <c r="Y396" s="32">
        <f>IFERROR(VLOOKUP(C396,kolo16!$C$6:$H$131,6,0),0)</f>
        <v>0</v>
      </c>
      <c r="Z396" s="33">
        <f t="array" ref="Z396">SUM(LARGE(R396:Y396,{1,2,3,4,5}))</f>
        <v>0</v>
      </c>
      <c r="AA396" s="30">
        <f>IFERROR(VLOOKUP(C396,kolo17!$C$6:$H$200,6,0),0)</f>
        <v>0</v>
      </c>
      <c r="AB396" s="27">
        <f>IFERROR(VLOOKUP(C396,kolo18!$C$6:$H$131,6,0),0)</f>
        <v>0</v>
      </c>
      <c r="AC396" s="27">
        <f>IFERROR(VLOOKUP(C396,kolo19!$C$6:$H$132,6,0),0)</f>
        <v>0</v>
      </c>
      <c r="AD396" s="31">
        <f>IFERROR(VLOOKUP(C396,kolo20!$C$6:$H$200,6,0),0)</f>
        <v>0</v>
      </c>
      <c r="AE396" s="31">
        <f>IFERROR(VLOOKUP(C396,kolo21!$C$6:$H$200,6,0),0)</f>
        <v>0</v>
      </c>
      <c r="AF396" s="31">
        <f>IFERROR(VLOOKUP(C396,kolo22!$C$6:$H$200,6,0),0)</f>
        <v>0</v>
      </c>
      <c r="AG396" s="31">
        <f>IFERROR(VLOOKUP(C396,kolo23!$C$6:$H$200,6,0),0)</f>
        <v>0</v>
      </c>
      <c r="AH396" s="32">
        <f>IFERROR(VLOOKUP(C396,kolo24!$C$6:$H$200,6,0),0)</f>
        <v>0</v>
      </c>
      <c r="AI396" s="33">
        <f t="array" ref="AI396">SUM(LARGE(AA396:AH396,{1,2,3,4,5}))</f>
        <v>0</v>
      </c>
      <c r="AJ396" s="30">
        <f>IFERROR(VLOOKUP(C396,kolo25!$C$6:$H$200,6,0),0)</f>
        <v>0</v>
      </c>
      <c r="AK396" s="27">
        <f>IFERROR(VLOOKUP(C396,kolo26!$C$6:$H$200,6,0),0)</f>
        <v>0</v>
      </c>
      <c r="AL396" s="27">
        <f>IFERROR(VLOOKUP(C396,kolo27!$C$6:$H$200,6,0),0)</f>
        <v>0</v>
      </c>
      <c r="AM396" s="31">
        <f>IFERROR(VLOOKUP(C396,kolo28!$C$6:$H$200,6,0),0)</f>
        <v>0</v>
      </c>
      <c r="AN396" s="31">
        <f>IFERROR(VLOOKUP(C396,kolo29!$C$6:$H$200,6,0),0)</f>
        <v>0</v>
      </c>
      <c r="AO396" s="31">
        <f>IFERROR(VLOOKUP(C396,kolo30!$C$6:$H$200,6,0),0)</f>
        <v>0</v>
      </c>
      <c r="AP396" s="31">
        <f>IFERROR(VLOOKUP(C396,kolo31!$C$6:$H$200,6,0),0)</f>
        <v>0</v>
      </c>
      <c r="AQ396" s="34">
        <f>IFERROR(VLOOKUP(C396,kolo32!$C$6:$H$200,6,0),0)</f>
        <v>0</v>
      </c>
      <c r="AR396" s="35">
        <f t="array" ref="AR396">SUM(LARGE(AJ396:AQ396,{1,2,3,4,5}))</f>
        <v>0</v>
      </c>
      <c r="AS396" s="36">
        <f t="shared" si="18"/>
        <v>0</v>
      </c>
    </row>
    <row r="397" spans="1:45" ht="20.399999999999999" hidden="1">
      <c r="A397" s="18">
        <f t="shared" si="15"/>
        <v>1</v>
      </c>
      <c r="B397" s="19" t="s">
        <v>49</v>
      </c>
      <c r="C397" s="20">
        <f>Popis!A395</f>
        <v>0</v>
      </c>
      <c r="D397" s="21">
        <f>Popis!B395</f>
        <v>0</v>
      </c>
      <c r="E397" s="22" t="str">
        <f t="shared" si="16"/>
        <v>u</v>
      </c>
      <c r="F397" s="23" t="str">
        <f>Popis!E395</f>
        <v>un</v>
      </c>
      <c r="G397" s="24" t="s">
        <v>50</v>
      </c>
      <c r="H397" s="25">
        <f t="shared" si="17"/>
        <v>1</v>
      </c>
      <c r="I397" s="26">
        <f>IFERROR(VLOOKUP(C397,kolo1!$C$6:$H$128,6,0),0)</f>
        <v>0</v>
      </c>
      <c r="J397" s="27">
        <f>IFERROR(VLOOKUP(C397,kolo2!$C$6:$H$200,6,0),0)</f>
        <v>0</v>
      </c>
      <c r="K397" s="27">
        <f>IFERROR(VLOOKUP(C397,kolo3!$C$6:$H$142,6,0),0)</f>
        <v>0</v>
      </c>
      <c r="L397" s="27">
        <f>IFERROR(VLOOKUP(C397,kolo4!$C$6:$H$147,6,0),0)</f>
        <v>0</v>
      </c>
      <c r="M397" s="27">
        <f>IFERROR(VLOOKUP(C397,kolo5!$C$6:$H$144,6,0),0)</f>
        <v>0</v>
      </c>
      <c r="N397" s="27">
        <f>IFERROR(VLOOKUP(C397,kolo6!$C$6:$H$141,6,0),0)</f>
        <v>0</v>
      </c>
      <c r="O397" s="27">
        <f>IFERROR(VLOOKUP(C397,kolo7!$C$6:$H$124,6,0),0)</f>
        <v>0</v>
      </c>
      <c r="P397" s="28">
        <f>IFERROR(VLOOKUP(C397,kolo8!$C$6:$H$132,6,0),0)</f>
        <v>0</v>
      </c>
      <c r="Q397" s="29">
        <f t="array" ref="Q397">SUM(LARGE(I397:P397,{1,2,3,4,5}))</f>
        <v>0</v>
      </c>
      <c r="R397" s="30">
        <f>IFERROR(VLOOKUP(C397,kolo9!$C$6:$H$137,6,0),0)</f>
        <v>0</v>
      </c>
      <c r="S397" s="27">
        <f>IFERROR(VLOOKUP(C397,kolo10!$C$6:$H$134,6,0),0)</f>
        <v>0</v>
      </c>
      <c r="T397" s="27">
        <f>IFERROR(VLOOKUP(C397,kolo11!$C$6:$H$137,6,0),0)</f>
        <v>0</v>
      </c>
      <c r="U397" s="31">
        <f>IFERROR(VLOOKUP(C397,kolo12!$C$6:$H$137,6,0),0)</f>
        <v>0</v>
      </c>
      <c r="V397" s="31">
        <f>IFERROR(VLOOKUP(C397,kolo13!$C$6:$H$140,6,0),0)</f>
        <v>0</v>
      </c>
      <c r="W397" s="31">
        <f>IFERROR(VLOOKUP(C397,kolo14!$C$6:$H$131,6,0),0)</f>
        <v>0</v>
      </c>
      <c r="X397" s="31">
        <f>IFERROR(VLOOKUP(C397,kolo15!$C$6:$H$144,6,0),0)</f>
        <v>0</v>
      </c>
      <c r="Y397" s="32">
        <f>IFERROR(VLOOKUP(C397,kolo16!$C$6:$H$131,6,0),0)</f>
        <v>0</v>
      </c>
      <c r="Z397" s="33">
        <f t="array" ref="Z397">SUM(LARGE(R397:Y397,{1,2,3,4,5}))</f>
        <v>0</v>
      </c>
      <c r="AA397" s="30">
        <f>IFERROR(VLOOKUP(C397,kolo17!$C$6:$H$200,6,0),0)</f>
        <v>0</v>
      </c>
      <c r="AB397" s="27">
        <f>IFERROR(VLOOKUP(C397,kolo18!$C$6:$H$131,6,0),0)</f>
        <v>0</v>
      </c>
      <c r="AC397" s="27">
        <f>IFERROR(VLOOKUP(C397,kolo19!$C$6:$H$132,6,0),0)</f>
        <v>0</v>
      </c>
      <c r="AD397" s="31">
        <f>IFERROR(VLOOKUP(C397,kolo20!$C$6:$H$200,6,0),0)</f>
        <v>0</v>
      </c>
      <c r="AE397" s="31">
        <f>IFERROR(VLOOKUP(C397,kolo21!$C$6:$H$200,6,0),0)</f>
        <v>0</v>
      </c>
      <c r="AF397" s="31">
        <f>IFERROR(VLOOKUP(C397,kolo22!$C$6:$H$200,6,0),0)</f>
        <v>0</v>
      </c>
      <c r="AG397" s="31">
        <f>IFERROR(VLOOKUP(C397,kolo23!$C$6:$H$200,6,0),0)</f>
        <v>0</v>
      </c>
      <c r="AH397" s="32">
        <f>IFERROR(VLOOKUP(C397,kolo24!$C$6:$H$200,6,0),0)</f>
        <v>0</v>
      </c>
      <c r="AI397" s="33">
        <f t="array" ref="AI397">SUM(LARGE(AA397:AH397,{1,2,3,4,5}))</f>
        <v>0</v>
      </c>
      <c r="AJ397" s="30">
        <f>IFERROR(VLOOKUP(C397,kolo25!$C$6:$H$200,6,0),0)</f>
        <v>0</v>
      </c>
      <c r="AK397" s="27">
        <f>IFERROR(VLOOKUP(C397,kolo26!$C$6:$H$200,6,0),0)</f>
        <v>0</v>
      </c>
      <c r="AL397" s="27">
        <f>IFERROR(VLOOKUP(C397,kolo27!$C$6:$H$200,6,0),0)</f>
        <v>0</v>
      </c>
      <c r="AM397" s="31">
        <f>IFERROR(VLOOKUP(C397,kolo28!$C$6:$H$200,6,0),0)</f>
        <v>0</v>
      </c>
      <c r="AN397" s="31">
        <f>IFERROR(VLOOKUP(C397,kolo29!$C$6:$H$200,6,0),0)</f>
        <v>0</v>
      </c>
      <c r="AO397" s="31">
        <f>IFERROR(VLOOKUP(C397,kolo30!$C$6:$H$200,6,0),0)</f>
        <v>0</v>
      </c>
      <c r="AP397" s="31">
        <f>IFERROR(VLOOKUP(C397,kolo31!$C$6:$H$200,6,0),0)</f>
        <v>0</v>
      </c>
      <c r="AQ397" s="34">
        <f>IFERROR(VLOOKUP(C397,kolo32!$C$6:$H$200,6,0),0)</f>
        <v>0</v>
      </c>
      <c r="AR397" s="35">
        <f t="array" ref="AR397">SUM(LARGE(AJ397:AQ397,{1,2,3,4,5}))</f>
        <v>0</v>
      </c>
      <c r="AS397" s="36">
        <f t="shared" si="18"/>
        <v>0</v>
      </c>
    </row>
    <row r="398" spans="1:45" ht="20.399999999999999" hidden="1">
      <c r="A398" s="18">
        <f t="shared" si="15"/>
        <v>1</v>
      </c>
      <c r="B398" s="19" t="s">
        <v>49</v>
      </c>
      <c r="C398" s="20">
        <f>Popis!A396</f>
        <v>0</v>
      </c>
      <c r="D398" s="21">
        <f>Popis!B396</f>
        <v>0</v>
      </c>
      <c r="E398" s="22" t="str">
        <f t="shared" si="16"/>
        <v>u</v>
      </c>
      <c r="F398" s="23" t="str">
        <f>Popis!E396</f>
        <v>un</v>
      </c>
      <c r="G398" s="24" t="s">
        <v>50</v>
      </c>
      <c r="H398" s="25">
        <f t="shared" si="17"/>
        <v>1</v>
      </c>
      <c r="I398" s="26">
        <f>IFERROR(VLOOKUP(C398,kolo1!$C$6:$H$128,6,0),0)</f>
        <v>0</v>
      </c>
      <c r="J398" s="27">
        <f>IFERROR(VLOOKUP(C398,kolo2!$C$6:$H$200,6,0),0)</f>
        <v>0</v>
      </c>
      <c r="K398" s="27">
        <f>IFERROR(VLOOKUP(C398,kolo3!$C$6:$H$142,6,0),0)</f>
        <v>0</v>
      </c>
      <c r="L398" s="27">
        <f>IFERROR(VLOOKUP(C398,kolo4!$C$6:$H$147,6,0),0)</f>
        <v>0</v>
      </c>
      <c r="M398" s="27">
        <f>IFERROR(VLOOKUP(C398,kolo5!$C$6:$H$144,6,0),0)</f>
        <v>0</v>
      </c>
      <c r="N398" s="27">
        <f>IFERROR(VLOOKUP(C398,kolo6!$C$6:$H$141,6,0),0)</f>
        <v>0</v>
      </c>
      <c r="O398" s="27">
        <f>IFERROR(VLOOKUP(C398,kolo7!$C$6:$H$124,6,0),0)</f>
        <v>0</v>
      </c>
      <c r="P398" s="28">
        <f>IFERROR(VLOOKUP(C398,kolo8!$C$6:$H$132,6,0),0)</f>
        <v>0</v>
      </c>
      <c r="Q398" s="29">
        <f t="array" ref="Q398">SUM(LARGE(I398:P398,{1,2,3,4,5}))</f>
        <v>0</v>
      </c>
      <c r="R398" s="30">
        <f>IFERROR(VLOOKUP(C398,kolo9!$C$6:$H$137,6,0),0)</f>
        <v>0</v>
      </c>
      <c r="S398" s="27">
        <f>IFERROR(VLOOKUP(C398,kolo10!$C$6:$H$134,6,0),0)</f>
        <v>0</v>
      </c>
      <c r="T398" s="27">
        <f>IFERROR(VLOOKUP(C398,kolo11!$C$6:$H$137,6,0),0)</f>
        <v>0</v>
      </c>
      <c r="U398" s="31">
        <f>IFERROR(VLOOKUP(C398,kolo12!$C$6:$H$137,6,0),0)</f>
        <v>0</v>
      </c>
      <c r="V398" s="31">
        <f>IFERROR(VLOOKUP(C398,kolo13!$C$6:$H$140,6,0),0)</f>
        <v>0</v>
      </c>
      <c r="W398" s="31">
        <f>IFERROR(VLOOKUP(C398,kolo14!$C$6:$H$131,6,0),0)</f>
        <v>0</v>
      </c>
      <c r="X398" s="31">
        <f>IFERROR(VLOOKUP(C398,kolo15!$C$6:$H$144,6,0),0)</f>
        <v>0</v>
      </c>
      <c r="Y398" s="32">
        <f>IFERROR(VLOOKUP(C398,kolo16!$C$6:$H$131,6,0),0)</f>
        <v>0</v>
      </c>
      <c r="Z398" s="33">
        <f t="array" ref="Z398">SUM(LARGE(R398:Y398,{1,2,3,4,5}))</f>
        <v>0</v>
      </c>
      <c r="AA398" s="30">
        <f>IFERROR(VLOOKUP(C398,kolo17!$C$6:$H$200,6,0),0)</f>
        <v>0</v>
      </c>
      <c r="AB398" s="27">
        <f>IFERROR(VLOOKUP(C398,kolo18!$C$6:$H$131,6,0),0)</f>
        <v>0</v>
      </c>
      <c r="AC398" s="27">
        <f>IFERROR(VLOOKUP(C398,kolo19!$C$6:$H$132,6,0),0)</f>
        <v>0</v>
      </c>
      <c r="AD398" s="31">
        <f>IFERROR(VLOOKUP(C398,kolo20!$C$6:$H$200,6,0),0)</f>
        <v>0</v>
      </c>
      <c r="AE398" s="31">
        <f>IFERROR(VLOOKUP(C398,kolo21!$C$6:$H$200,6,0),0)</f>
        <v>0</v>
      </c>
      <c r="AF398" s="31">
        <f>IFERROR(VLOOKUP(C398,kolo22!$C$6:$H$200,6,0),0)</f>
        <v>0</v>
      </c>
      <c r="AG398" s="31">
        <f>IFERROR(VLOOKUP(C398,kolo23!$C$6:$H$200,6,0),0)</f>
        <v>0</v>
      </c>
      <c r="AH398" s="32">
        <f>IFERROR(VLOOKUP(C398,kolo24!$C$6:$H$200,6,0),0)</f>
        <v>0</v>
      </c>
      <c r="AI398" s="33">
        <f t="array" ref="AI398">SUM(LARGE(AA398:AH398,{1,2,3,4,5}))</f>
        <v>0</v>
      </c>
      <c r="AJ398" s="30">
        <f>IFERROR(VLOOKUP(C398,kolo25!$C$6:$H$200,6,0),0)</f>
        <v>0</v>
      </c>
      <c r="AK398" s="27">
        <f>IFERROR(VLOOKUP(C398,kolo26!$C$6:$H$200,6,0),0)</f>
        <v>0</v>
      </c>
      <c r="AL398" s="27">
        <f>IFERROR(VLOOKUP(C398,kolo27!$C$6:$H$200,6,0),0)</f>
        <v>0</v>
      </c>
      <c r="AM398" s="31">
        <f>IFERROR(VLOOKUP(C398,kolo28!$C$6:$H$200,6,0),0)</f>
        <v>0</v>
      </c>
      <c r="AN398" s="31">
        <f>IFERROR(VLOOKUP(C398,kolo29!$C$6:$H$200,6,0),0)</f>
        <v>0</v>
      </c>
      <c r="AO398" s="31">
        <f>IFERROR(VLOOKUP(C398,kolo30!$C$6:$H$200,6,0),0)</f>
        <v>0</v>
      </c>
      <c r="AP398" s="31">
        <f>IFERROR(VLOOKUP(C398,kolo31!$C$6:$H$200,6,0),0)</f>
        <v>0</v>
      </c>
      <c r="AQ398" s="34">
        <f>IFERROR(VLOOKUP(C398,kolo32!$C$6:$H$200,6,0),0)</f>
        <v>0</v>
      </c>
      <c r="AR398" s="35">
        <f t="array" ref="AR398">SUM(LARGE(AJ398:AQ398,{1,2,3,4,5}))</f>
        <v>0</v>
      </c>
      <c r="AS398" s="36">
        <f t="shared" si="18"/>
        <v>0</v>
      </c>
    </row>
    <row r="399" spans="1:45" ht="20.399999999999999" hidden="1">
      <c r="A399" s="18">
        <f t="shared" si="15"/>
        <v>1</v>
      </c>
      <c r="B399" s="19" t="s">
        <v>49</v>
      </c>
      <c r="C399" s="20">
        <f>Popis!A397</f>
        <v>0</v>
      </c>
      <c r="D399" s="21">
        <f>Popis!B397</f>
        <v>0</v>
      </c>
      <c r="E399" s="22" t="str">
        <f t="shared" si="16"/>
        <v>u</v>
      </c>
      <c r="F399" s="23" t="str">
        <f>Popis!E397</f>
        <v>un</v>
      </c>
      <c r="G399" s="24" t="s">
        <v>50</v>
      </c>
      <c r="H399" s="25">
        <f t="shared" si="17"/>
        <v>1</v>
      </c>
      <c r="I399" s="26">
        <f>IFERROR(VLOOKUP(C399,kolo1!$C$6:$H$128,6,0),0)</f>
        <v>0</v>
      </c>
      <c r="J399" s="27">
        <f>IFERROR(VLOOKUP(C399,kolo2!$C$6:$H$200,6,0),0)</f>
        <v>0</v>
      </c>
      <c r="K399" s="27">
        <f>IFERROR(VLOOKUP(C399,kolo3!$C$6:$H$142,6,0),0)</f>
        <v>0</v>
      </c>
      <c r="L399" s="27">
        <f>IFERROR(VLOOKUP(C399,kolo4!$C$6:$H$147,6,0),0)</f>
        <v>0</v>
      </c>
      <c r="M399" s="27">
        <f>IFERROR(VLOOKUP(C399,kolo5!$C$6:$H$144,6,0),0)</f>
        <v>0</v>
      </c>
      <c r="N399" s="27">
        <f>IFERROR(VLOOKUP(C399,kolo6!$C$6:$H$141,6,0),0)</f>
        <v>0</v>
      </c>
      <c r="O399" s="27">
        <f>IFERROR(VLOOKUP(C399,kolo7!$C$6:$H$124,6,0),0)</f>
        <v>0</v>
      </c>
      <c r="P399" s="28">
        <f>IFERROR(VLOOKUP(C399,kolo8!$C$6:$H$132,6,0),0)</f>
        <v>0</v>
      </c>
      <c r="Q399" s="29">
        <f t="array" ref="Q399">SUM(LARGE(I399:P399,{1,2,3,4,5}))</f>
        <v>0</v>
      </c>
      <c r="R399" s="30">
        <f>IFERROR(VLOOKUP(C399,kolo9!$C$6:$H$137,6,0),0)</f>
        <v>0</v>
      </c>
      <c r="S399" s="27">
        <f>IFERROR(VLOOKUP(C399,kolo10!$C$6:$H$134,6,0),0)</f>
        <v>0</v>
      </c>
      <c r="T399" s="27">
        <f>IFERROR(VLOOKUP(C399,kolo11!$C$6:$H$137,6,0),0)</f>
        <v>0</v>
      </c>
      <c r="U399" s="31">
        <f>IFERROR(VLOOKUP(C399,kolo12!$C$6:$H$137,6,0),0)</f>
        <v>0</v>
      </c>
      <c r="V399" s="31">
        <f>IFERROR(VLOOKUP(C399,kolo13!$C$6:$H$140,6,0),0)</f>
        <v>0</v>
      </c>
      <c r="W399" s="31">
        <f>IFERROR(VLOOKUP(C399,kolo14!$C$6:$H$131,6,0),0)</f>
        <v>0</v>
      </c>
      <c r="X399" s="31">
        <f>IFERROR(VLOOKUP(C399,kolo15!$C$6:$H$144,6,0),0)</f>
        <v>0</v>
      </c>
      <c r="Y399" s="32">
        <f>IFERROR(VLOOKUP(C399,kolo16!$C$6:$H$131,6,0),0)</f>
        <v>0</v>
      </c>
      <c r="Z399" s="33">
        <f t="array" ref="Z399">SUM(LARGE(R399:Y399,{1,2,3,4,5}))</f>
        <v>0</v>
      </c>
      <c r="AA399" s="30">
        <f>IFERROR(VLOOKUP(C399,kolo17!$C$6:$H$200,6,0),0)</f>
        <v>0</v>
      </c>
      <c r="AB399" s="27">
        <f>IFERROR(VLOOKUP(C399,kolo18!$C$6:$H$131,6,0),0)</f>
        <v>0</v>
      </c>
      <c r="AC399" s="27">
        <f>IFERROR(VLOOKUP(C399,kolo19!$C$6:$H$132,6,0),0)</f>
        <v>0</v>
      </c>
      <c r="AD399" s="31">
        <f>IFERROR(VLOOKUP(C399,kolo20!$C$6:$H$200,6,0),0)</f>
        <v>0</v>
      </c>
      <c r="AE399" s="31">
        <f>IFERROR(VLOOKUP(C399,kolo21!$C$6:$H$200,6,0),0)</f>
        <v>0</v>
      </c>
      <c r="AF399" s="31">
        <f>IFERROR(VLOOKUP(C399,kolo22!$C$6:$H$200,6,0),0)</f>
        <v>0</v>
      </c>
      <c r="AG399" s="31">
        <f>IFERROR(VLOOKUP(C399,kolo23!$C$6:$H$200,6,0),0)</f>
        <v>0</v>
      </c>
      <c r="AH399" s="32">
        <f>IFERROR(VLOOKUP(C399,kolo24!$C$6:$H$200,6,0),0)</f>
        <v>0</v>
      </c>
      <c r="AI399" s="33">
        <f t="array" ref="AI399">SUM(LARGE(AA399:AH399,{1,2,3,4,5}))</f>
        <v>0</v>
      </c>
      <c r="AJ399" s="30">
        <f>IFERROR(VLOOKUP(C399,kolo25!$C$6:$H$200,6,0),0)</f>
        <v>0</v>
      </c>
      <c r="AK399" s="27">
        <f>IFERROR(VLOOKUP(C399,kolo26!$C$6:$H$200,6,0),0)</f>
        <v>0</v>
      </c>
      <c r="AL399" s="27">
        <f>IFERROR(VLOOKUP(C399,kolo27!$C$6:$H$200,6,0),0)</f>
        <v>0</v>
      </c>
      <c r="AM399" s="31">
        <f>IFERROR(VLOOKUP(C399,kolo28!$C$6:$H$200,6,0),0)</f>
        <v>0</v>
      </c>
      <c r="AN399" s="31">
        <f>IFERROR(VLOOKUP(C399,kolo29!$C$6:$H$200,6,0),0)</f>
        <v>0</v>
      </c>
      <c r="AO399" s="31">
        <f>IFERROR(VLOOKUP(C399,kolo30!$C$6:$H$200,6,0),0)</f>
        <v>0</v>
      </c>
      <c r="AP399" s="31">
        <f>IFERROR(VLOOKUP(C399,kolo31!$C$6:$H$200,6,0),0)</f>
        <v>0</v>
      </c>
      <c r="AQ399" s="34">
        <f>IFERROR(VLOOKUP(C399,kolo32!$C$6:$H$200,6,0),0)</f>
        <v>0</v>
      </c>
      <c r="AR399" s="35">
        <f t="array" ref="AR399">SUM(LARGE(AJ399:AQ399,{1,2,3,4,5}))</f>
        <v>0</v>
      </c>
      <c r="AS399" s="36">
        <f t="shared" si="18"/>
        <v>0</v>
      </c>
    </row>
    <row r="400" spans="1:45" ht="20.399999999999999" hidden="1">
      <c r="A400" s="18">
        <f t="shared" si="15"/>
        <v>1</v>
      </c>
      <c r="B400" s="19" t="s">
        <v>49</v>
      </c>
      <c r="C400" s="20">
        <f>Popis!A398</f>
        <v>0</v>
      </c>
      <c r="D400" s="21">
        <f>Popis!B398</f>
        <v>0</v>
      </c>
      <c r="E400" s="22" t="str">
        <f t="shared" si="16"/>
        <v>u</v>
      </c>
      <c r="F400" s="23" t="str">
        <f>Popis!E398</f>
        <v>un</v>
      </c>
      <c r="G400" s="24" t="s">
        <v>50</v>
      </c>
      <c r="H400" s="25">
        <f t="shared" si="17"/>
        <v>1</v>
      </c>
      <c r="I400" s="26">
        <f>IFERROR(VLOOKUP(C400,kolo1!$C$6:$H$128,6,0),0)</f>
        <v>0</v>
      </c>
      <c r="J400" s="27">
        <f>IFERROR(VLOOKUP(C400,kolo2!$C$6:$H$200,6,0),0)</f>
        <v>0</v>
      </c>
      <c r="K400" s="27">
        <f>IFERROR(VLOOKUP(C400,kolo3!$C$6:$H$142,6,0),0)</f>
        <v>0</v>
      </c>
      <c r="L400" s="27">
        <f>IFERROR(VLOOKUP(C400,kolo4!$C$6:$H$147,6,0),0)</f>
        <v>0</v>
      </c>
      <c r="M400" s="27">
        <f>IFERROR(VLOOKUP(C400,kolo5!$C$6:$H$144,6,0),0)</f>
        <v>0</v>
      </c>
      <c r="N400" s="27">
        <f>IFERROR(VLOOKUP(C400,kolo6!$C$6:$H$141,6,0),0)</f>
        <v>0</v>
      </c>
      <c r="O400" s="27">
        <f>IFERROR(VLOOKUP(C400,kolo7!$C$6:$H$124,6,0),0)</f>
        <v>0</v>
      </c>
      <c r="P400" s="28">
        <f>IFERROR(VLOOKUP(C400,kolo8!$C$6:$H$132,6,0),0)</f>
        <v>0</v>
      </c>
      <c r="Q400" s="29">
        <f t="array" ref="Q400">SUM(LARGE(I400:P400,{1,2,3,4,5}))</f>
        <v>0</v>
      </c>
      <c r="R400" s="30">
        <f>IFERROR(VLOOKUP(C400,kolo9!$C$6:$H$137,6,0),0)</f>
        <v>0</v>
      </c>
      <c r="S400" s="27">
        <f>IFERROR(VLOOKUP(C400,kolo10!$C$6:$H$134,6,0),0)</f>
        <v>0</v>
      </c>
      <c r="T400" s="27">
        <f>IFERROR(VLOOKUP(C400,kolo11!$C$6:$H$137,6,0),0)</f>
        <v>0</v>
      </c>
      <c r="U400" s="31">
        <f>IFERROR(VLOOKUP(C400,kolo12!$C$6:$H$137,6,0),0)</f>
        <v>0</v>
      </c>
      <c r="V400" s="31">
        <f>IFERROR(VLOOKUP(C400,kolo13!$C$6:$H$140,6,0),0)</f>
        <v>0</v>
      </c>
      <c r="W400" s="31">
        <f>IFERROR(VLOOKUP(C400,kolo14!$C$6:$H$131,6,0),0)</f>
        <v>0</v>
      </c>
      <c r="X400" s="31">
        <f>IFERROR(VLOOKUP(C400,kolo15!$C$6:$H$144,6,0),0)</f>
        <v>0</v>
      </c>
      <c r="Y400" s="32">
        <f>IFERROR(VLOOKUP(C400,kolo16!$C$6:$H$131,6,0),0)</f>
        <v>0</v>
      </c>
      <c r="Z400" s="33">
        <f t="array" ref="Z400">SUM(LARGE(R400:Y400,{1,2,3,4,5}))</f>
        <v>0</v>
      </c>
      <c r="AA400" s="30">
        <f>IFERROR(VLOOKUP(C400,kolo17!$C$6:$H$200,6,0),0)</f>
        <v>0</v>
      </c>
      <c r="AB400" s="27">
        <f>IFERROR(VLOOKUP(C400,kolo18!$C$6:$H$131,6,0),0)</f>
        <v>0</v>
      </c>
      <c r="AC400" s="27">
        <f>IFERROR(VLOOKUP(C400,kolo19!$C$6:$H$132,6,0),0)</f>
        <v>0</v>
      </c>
      <c r="AD400" s="31">
        <f>IFERROR(VLOOKUP(C400,kolo20!$C$6:$H$200,6,0),0)</f>
        <v>0</v>
      </c>
      <c r="AE400" s="31">
        <f>IFERROR(VLOOKUP(C400,kolo21!$C$6:$H$200,6,0),0)</f>
        <v>0</v>
      </c>
      <c r="AF400" s="31">
        <f>IFERROR(VLOOKUP(C400,kolo22!$C$6:$H$200,6,0),0)</f>
        <v>0</v>
      </c>
      <c r="AG400" s="31">
        <f>IFERROR(VLOOKUP(C400,kolo23!$C$6:$H$200,6,0),0)</f>
        <v>0</v>
      </c>
      <c r="AH400" s="32">
        <f>IFERROR(VLOOKUP(C400,kolo24!$C$6:$H$200,6,0),0)</f>
        <v>0</v>
      </c>
      <c r="AI400" s="33">
        <f t="array" ref="AI400">SUM(LARGE(AA400:AH400,{1,2,3,4,5}))</f>
        <v>0</v>
      </c>
      <c r="AJ400" s="30">
        <f>IFERROR(VLOOKUP(C400,kolo25!$C$6:$H$200,6,0),0)</f>
        <v>0</v>
      </c>
      <c r="AK400" s="27">
        <f>IFERROR(VLOOKUP(C400,kolo26!$C$6:$H$200,6,0),0)</f>
        <v>0</v>
      </c>
      <c r="AL400" s="27">
        <f>IFERROR(VLOOKUP(C400,kolo27!$C$6:$H$200,6,0),0)</f>
        <v>0</v>
      </c>
      <c r="AM400" s="31">
        <f>IFERROR(VLOOKUP(C400,kolo28!$C$6:$H$200,6,0),0)</f>
        <v>0</v>
      </c>
      <c r="AN400" s="31">
        <f>IFERROR(VLOOKUP(C400,kolo29!$C$6:$H$200,6,0),0)</f>
        <v>0</v>
      </c>
      <c r="AO400" s="31">
        <f>IFERROR(VLOOKUP(C400,kolo30!$C$6:$H$200,6,0),0)</f>
        <v>0</v>
      </c>
      <c r="AP400" s="31">
        <f>IFERROR(VLOOKUP(C400,kolo31!$C$6:$H$200,6,0),0)</f>
        <v>0</v>
      </c>
      <c r="AQ400" s="34">
        <f>IFERROR(VLOOKUP(C400,kolo32!$C$6:$H$200,6,0),0)</f>
        <v>0</v>
      </c>
      <c r="AR400" s="35">
        <f t="array" ref="AR400">SUM(LARGE(AJ400:AQ400,{1,2,3,4,5}))</f>
        <v>0</v>
      </c>
      <c r="AS400" s="36">
        <f t="shared" si="18"/>
        <v>0</v>
      </c>
    </row>
    <row r="401" spans="1:45" ht="20.399999999999999" hidden="1">
      <c r="A401" s="18">
        <f t="shared" si="15"/>
        <v>1</v>
      </c>
      <c r="B401" s="19" t="s">
        <v>49</v>
      </c>
      <c r="C401" s="20">
        <f>Popis!A399</f>
        <v>0</v>
      </c>
      <c r="D401" s="21">
        <f>Popis!B399</f>
        <v>0</v>
      </c>
      <c r="E401" s="22" t="str">
        <f t="shared" si="16"/>
        <v>u</v>
      </c>
      <c r="F401" s="23" t="str">
        <f>Popis!E399</f>
        <v>un</v>
      </c>
      <c r="G401" s="24" t="s">
        <v>50</v>
      </c>
      <c r="H401" s="25">
        <f t="shared" si="17"/>
        <v>1</v>
      </c>
      <c r="I401" s="26">
        <f>IFERROR(VLOOKUP(C401,kolo1!$C$6:$H$128,6,0),0)</f>
        <v>0</v>
      </c>
      <c r="J401" s="27">
        <f>IFERROR(VLOOKUP(C401,kolo2!$C$6:$H$200,6,0),0)</f>
        <v>0</v>
      </c>
      <c r="K401" s="27">
        <f>IFERROR(VLOOKUP(C401,kolo3!$C$6:$H$142,6,0),0)</f>
        <v>0</v>
      </c>
      <c r="L401" s="27">
        <f>IFERROR(VLOOKUP(C401,kolo4!$C$6:$H$147,6,0),0)</f>
        <v>0</v>
      </c>
      <c r="M401" s="27">
        <f>IFERROR(VLOOKUP(C401,kolo5!$C$6:$H$144,6,0),0)</f>
        <v>0</v>
      </c>
      <c r="N401" s="27">
        <f>IFERROR(VLOOKUP(C401,kolo6!$C$6:$H$141,6,0),0)</f>
        <v>0</v>
      </c>
      <c r="O401" s="27">
        <f>IFERROR(VLOOKUP(C401,kolo7!$C$6:$H$124,6,0),0)</f>
        <v>0</v>
      </c>
      <c r="P401" s="28">
        <f>IFERROR(VLOOKUP(C401,kolo8!$C$6:$H$132,6,0),0)</f>
        <v>0</v>
      </c>
      <c r="Q401" s="29">
        <f t="array" ref="Q401">SUM(LARGE(I401:P401,{1,2,3,4,5}))</f>
        <v>0</v>
      </c>
      <c r="R401" s="30">
        <f>IFERROR(VLOOKUP(C401,kolo9!$C$6:$H$137,6,0),0)</f>
        <v>0</v>
      </c>
      <c r="S401" s="27">
        <f>IFERROR(VLOOKUP(C401,kolo10!$C$6:$H$134,6,0),0)</f>
        <v>0</v>
      </c>
      <c r="T401" s="27">
        <f>IFERROR(VLOOKUP(C401,kolo11!$C$6:$H$137,6,0),0)</f>
        <v>0</v>
      </c>
      <c r="U401" s="31">
        <f>IFERROR(VLOOKUP(C401,kolo12!$C$6:$H$137,6,0),0)</f>
        <v>0</v>
      </c>
      <c r="V401" s="31">
        <f>IFERROR(VLOOKUP(C401,kolo13!$C$6:$H$140,6,0),0)</f>
        <v>0</v>
      </c>
      <c r="W401" s="31">
        <f>IFERROR(VLOOKUP(C401,kolo14!$C$6:$H$131,6,0),0)</f>
        <v>0</v>
      </c>
      <c r="X401" s="31">
        <f>IFERROR(VLOOKUP(C401,kolo15!$C$6:$H$144,6,0),0)</f>
        <v>0</v>
      </c>
      <c r="Y401" s="32">
        <f>IFERROR(VLOOKUP(C401,kolo16!$C$6:$H$131,6,0),0)</f>
        <v>0</v>
      </c>
      <c r="Z401" s="33">
        <f t="array" ref="Z401">SUM(LARGE(R401:Y401,{1,2,3,4,5}))</f>
        <v>0</v>
      </c>
      <c r="AA401" s="30">
        <f>IFERROR(VLOOKUP(C401,kolo17!$C$6:$H$200,6,0),0)</f>
        <v>0</v>
      </c>
      <c r="AB401" s="27">
        <f>IFERROR(VLOOKUP(C401,kolo18!$C$6:$H$131,6,0),0)</f>
        <v>0</v>
      </c>
      <c r="AC401" s="27">
        <f>IFERROR(VLOOKUP(C401,kolo19!$C$6:$H$132,6,0),0)</f>
        <v>0</v>
      </c>
      <c r="AD401" s="31">
        <f>IFERROR(VLOOKUP(C401,kolo20!$C$6:$H$200,6,0),0)</f>
        <v>0</v>
      </c>
      <c r="AE401" s="31">
        <f>IFERROR(VLOOKUP(C401,kolo21!$C$6:$H$200,6,0),0)</f>
        <v>0</v>
      </c>
      <c r="AF401" s="31">
        <f>IFERROR(VLOOKUP(C401,kolo22!$C$6:$H$200,6,0),0)</f>
        <v>0</v>
      </c>
      <c r="AG401" s="31">
        <f>IFERROR(VLOOKUP(C401,kolo23!$C$6:$H$200,6,0),0)</f>
        <v>0</v>
      </c>
      <c r="AH401" s="32">
        <f>IFERROR(VLOOKUP(C401,kolo24!$C$6:$H$200,6,0),0)</f>
        <v>0</v>
      </c>
      <c r="AI401" s="33">
        <f t="array" ref="AI401">SUM(LARGE(AA401:AH401,{1,2,3,4,5}))</f>
        <v>0</v>
      </c>
      <c r="AJ401" s="30">
        <f>IFERROR(VLOOKUP(C401,kolo25!$C$6:$H$200,6,0),0)</f>
        <v>0</v>
      </c>
      <c r="AK401" s="27">
        <f>IFERROR(VLOOKUP(C401,kolo26!$C$6:$H$200,6,0),0)</f>
        <v>0</v>
      </c>
      <c r="AL401" s="27">
        <f>IFERROR(VLOOKUP(C401,kolo27!$C$6:$H$200,6,0),0)</f>
        <v>0</v>
      </c>
      <c r="AM401" s="31">
        <f>IFERROR(VLOOKUP(C401,kolo28!$C$6:$H$200,6,0),0)</f>
        <v>0</v>
      </c>
      <c r="AN401" s="31">
        <f>IFERROR(VLOOKUP(C401,kolo29!$C$6:$H$200,6,0),0)</f>
        <v>0</v>
      </c>
      <c r="AO401" s="31">
        <f>IFERROR(VLOOKUP(C401,kolo30!$C$6:$H$200,6,0),0)</f>
        <v>0</v>
      </c>
      <c r="AP401" s="31">
        <f>IFERROR(VLOOKUP(C401,kolo31!$C$6:$H$200,6,0),0)</f>
        <v>0</v>
      </c>
      <c r="AQ401" s="34">
        <f>IFERROR(VLOOKUP(C401,kolo32!$C$6:$H$200,6,0),0)</f>
        <v>0</v>
      </c>
      <c r="AR401" s="35">
        <f t="array" ref="AR401">SUM(LARGE(AJ401:AQ401,{1,2,3,4,5}))</f>
        <v>0</v>
      </c>
      <c r="AS401" s="36">
        <f t="shared" si="18"/>
        <v>0</v>
      </c>
    </row>
    <row r="402" spans="1:45" ht="20.399999999999999" hidden="1">
      <c r="A402" s="18">
        <f t="shared" si="15"/>
        <v>1</v>
      </c>
      <c r="B402" s="19" t="s">
        <v>49</v>
      </c>
      <c r="C402" s="20">
        <f>Popis!A400</f>
        <v>0</v>
      </c>
      <c r="D402" s="21">
        <f>Popis!B400</f>
        <v>0</v>
      </c>
      <c r="E402" s="22" t="str">
        <f t="shared" si="16"/>
        <v>u</v>
      </c>
      <c r="F402" s="23" t="str">
        <f>Popis!E400</f>
        <v>un</v>
      </c>
      <c r="G402" s="24" t="s">
        <v>50</v>
      </c>
      <c r="H402" s="25">
        <f t="shared" si="17"/>
        <v>1</v>
      </c>
      <c r="I402" s="26">
        <f>IFERROR(VLOOKUP(C402,kolo1!$C$6:$H$128,6,0),0)</f>
        <v>0</v>
      </c>
      <c r="J402" s="27">
        <f>IFERROR(VLOOKUP(C402,kolo2!$C$6:$H$200,6,0),0)</f>
        <v>0</v>
      </c>
      <c r="K402" s="27">
        <f>IFERROR(VLOOKUP(C402,kolo3!$C$6:$H$142,6,0),0)</f>
        <v>0</v>
      </c>
      <c r="L402" s="27">
        <f>IFERROR(VLOOKUP(C402,kolo4!$C$6:$H$147,6,0),0)</f>
        <v>0</v>
      </c>
      <c r="M402" s="27">
        <f>IFERROR(VLOOKUP(C402,kolo5!$C$6:$H$144,6,0),0)</f>
        <v>0</v>
      </c>
      <c r="N402" s="27">
        <f>IFERROR(VLOOKUP(C402,kolo6!$C$6:$H$141,6,0),0)</f>
        <v>0</v>
      </c>
      <c r="O402" s="27">
        <f>IFERROR(VLOOKUP(C402,kolo7!$C$6:$H$124,6,0),0)</f>
        <v>0</v>
      </c>
      <c r="P402" s="28">
        <f>IFERROR(VLOOKUP(C402,kolo8!$C$6:$H$132,6,0),0)</f>
        <v>0</v>
      </c>
      <c r="Q402" s="29">
        <f t="array" ref="Q402">SUM(LARGE(I402:P402,{1,2,3,4,5}))</f>
        <v>0</v>
      </c>
      <c r="R402" s="30">
        <f>IFERROR(VLOOKUP(C402,kolo9!$C$6:$H$137,6,0),0)</f>
        <v>0</v>
      </c>
      <c r="S402" s="27">
        <f>IFERROR(VLOOKUP(C402,kolo10!$C$6:$H$134,6,0),0)</f>
        <v>0</v>
      </c>
      <c r="T402" s="27">
        <f>IFERROR(VLOOKUP(C402,kolo11!$C$6:$H$137,6,0),0)</f>
        <v>0</v>
      </c>
      <c r="U402" s="31">
        <f>IFERROR(VLOOKUP(C402,kolo12!$C$6:$H$137,6,0),0)</f>
        <v>0</v>
      </c>
      <c r="V402" s="31">
        <f>IFERROR(VLOOKUP(C402,kolo13!$C$6:$H$140,6,0),0)</f>
        <v>0</v>
      </c>
      <c r="W402" s="31">
        <f>IFERROR(VLOOKUP(C402,kolo14!$C$6:$H$131,6,0),0)</f>
        <v>0</v>
      </c>
      <c r="X402" s="31">
        <f>IFERROR(VLOOKUP(C402,kolo15!$C$6:$H$144,6,0),0)</f>
        <v>0</v>
      </c>
      <c r="Y402" s="32">
        <f>IFERROR(VLOOKUP(C402,kolo16!$C$6:$H$131,6,0),0)</f>
        <v>0</v>
      </c>
      <c r="Z402" s="33">
        <f t="array" ref="Z402">SUM(LARGE(R402:Y402,{1,2,3,4,5}))</f>
        <v>0</v>
      </c>
      <c r="AA402" s="30">
        <f>IFERROR(VLOOKUP(C402,kolo17!$C$6:$H$200,6,0),0)</f>
        <v>0</v>
      </c>
      <c r="AB402" s="27">
        <f>IFERROR(VLOOKUP(C402,kolo18!$C$6:$H$131,6,0),0)</f>
        <v>0</v>
      </c>
      <c r="AC402" s="27">
        <f>IFERROR(VLOOKUP(C402,kolo19!$C$6:$H$132,6,0),0)</f>
        <v>0</v>
      </c>
      <c r="AD402" s="31">
        <f>IFERROR(VLOOKUP(C402,kolo20!$C$6:$H$200,6,0),0)</f>
        <v>0</v>
      </c>
      <c r="AE402" s="31">
        <f>IFERROR(VLOOKUP(C402,kolo21!$C$6:$H$200,6,0),0)</f>
        <v>0</v>
      </c>
      <c r="AF402" s="31">
        <f>IFERROR(VLOOKUP(C402,kolo22!$C$6:$H$200,6,0),0)</f>
        <v>0</v>
      </c>
      <c r="AG402" s="31">
        <f>IFERROR(VLOOKUP(C402,kolo23!$C$6:$H$200,6,0),0)</f>
        <v>0</v>
      </c>
      <c r="AH402" s="32">
        <f>IFERROR(VLOOKUP(C402,kolo24!$C$6:$H$200,6,0),0)</f>
        <v>0</v>
      </c>
      <c r="AI402" s="33">
        <f t="array" ref="AI402">SUM(LARGE(AA402:AH402,{1,2,3,4,5}))</f>
        <v>0</v>
      </c>
      <c r="AJ402" s="30">
        <f>IFERROR(VLOOKUP(C402,kolo25!$C$6:$H$200,6,0),0)</f>
        <v>0</v>
      </c>
      <c r="AK402" s="27">
        <f>IFERROR(VLOOKUP(C402,kolo26!$C$6:$H$200,6,0),0)</f>
        <v>0</v>
      </c>
      <c r="AL402" s="27">
        <f>IFERROR(VLOOKUP(C402,kolo27!$C$6:$H$200,6,0),0)</f>
        <v>0</v>
      </c>
      <c r="AM402" s="31">
        <f>IFERROR(VLOOKUP(C402,kolo28!$C$6:$H$200,6,0),0)</f>
        <v>0</v>
      </c>
      <c r="AN402" s="31">
        <f>IFERROR(VLOOKUP(C402,kolo29!$C$6:$H$200,6,0),0)</f>
        <v>0</v>
      </c>
      <c r="AO402" s="31">
        <f>IFERROR(VLOOKUP(C402,kolo30!$C$6:$H$200,6,0),0)</f>
        <v>0</v>
      </c>
      <c r="AP402" s="31">
        <f>IFERROR(VLOOKUP(C402,kolo31!$C$6:$H$200,6,0),0)</f>
        <v>0</v>
      </c>
      <c r="AQ402" s="34">
        <f>IFERROR(VLOOKUP(C402,kolo32!$C$6:$H$200,6,0),0)</f>
        <v>0</v>
      </c>
      <c r="AR402" s="35">
        <f t="array" ref="AR402">SUM(LARGE(AJ402:AQ402,{1,2,3,4,5}))</f>
        <v>0</v>
      </c>
      <c r="AS402" s="36">
        <f t="shared" si="18"/>
        <v>0</v>
      </c>
    </row>
    <row r="403" spans="1:45" ht="20.399999999999999" hidden="1">
      <c r="A403" s="18">
        <f t="shared" si="15"/>
        <v>1</v>
      </c>
      <c r="B403" s="19" t="s">
        <v>49</v>
      </c>
      <c r="C403" s="20">
        <f>Popis!A401</f>
        <v>0</v>
      </c>
      <c r="D403" s="21">
        <f>Popis!B401</f>
        <v>0</v>
      </c>
      <c r="E403" s="22" t="str">
        <f t="shared" si="16"/>
        <v>u</v>
      </c>
      <c r="F403" s="23" t="str">
        <f>Popis!E401</f>
        <v>un</v>
      </c>
      <c r="G403" s="24" t="s">
        <v>50</v>
      </c>
      <c r="H403" s="25">
        <f t="shared" si="17"/>
        <v>1</v>
      </c>
      <c r="I403" s="26">
        <f>IFERROR(VLOOKUP(C403,kolo1!$C$6:$H$128,6,0),0)</f>
        <v>0</v>
      </c>
      <c r="J403" s="27">
        <f>IFERROR(VLOOKUP(C403,kolo2!$C$6:$H$200,6,0),0)</f>
        <v>0</v>
      </c>
      <c r="K403" s="27">
        <f>IFERROR(VLOOKUP(C403,kolo3!$C$6:$H$142,6,0),0)</f>
        <v>0</v>
      </c>
      <c r="L403" s="27">
        <f>IFERROR(VLOOKUP(C403,kolo4!$C$6:$H$147,6,0),0)</f>
        <v>0</v>
      </c>
      <c r="M403" s="27">
        <f>IFERROR(VLOOKUP(C403,kolo5!$C$6:$H$144,6,0),0)</f>
        <v>0</v>
      </c>
      <c r="N403" s="27">
        <f>IFERROR(VLOOKUP(C403,kolo6!$C$6:$H$141,6,0),0)</f>
        <v>0</v>
      </c>
      <c r="O403" s="27">
        <f>IFERROR(VLOOKUP(C403,kolo7!$C$6:$H$124,6,0),0)</f>
        <v>0</v>
      </c>
      <c r="P403" s="28">
        <f>IFERROR(VLOOKUP(C403,kolo8!$C$6:$H$132,6,0),0)</f>
        <v>0</v>
      </c>
      <c r="Q403" s="29">
        <f t="array" ref="Q403">SUM(LARGE(I403:P403,{1,2,3,4,5}))</f>
        <v>0</v>
      </c>
      <c r="R403" s="30">
        <f>IFERROR(VLOOKUP(C403,kolo9!$C$6:$H$137,6,0),0)</f>
        <v>0</v>
      </c>
      <c r="S403" s="27">
        <f>IFERROR(VLOOKUP(C403,kolo10!$C$6:$H$134,6,0),0)</f>
        <v>0</v>
      </c>
      <c r="T403" s="27">
        <f>IFERROR(VLOOKUP(C403,kolo11!$C$6:$H$137,6,0),0)</f>
        <v>0</v>
      </c>
      <c r="U403" s="31">
        <f>IFERROR(VLOOKUP(C403,kolo12!$C$6:$H$137,6,0),0)</f>
        <v>0</v>
      </c>
      <c r="V403" s="31">
        <f>IFERROR(VLOOKUP(C403,kolo13!$C$6:$H$140,6,0),0)</f>
        <v>0</v>
      </c>
      <c r="W403" s="31">
        <f>IFERROR(VLOOKUP(C403,kolo14!$C$6:$H$131,6,0),0)</f>
        <v>0</v>
      </c>
      <c r="X403" s="31">
        <f>IFERROR(VLOOKUP(C403,kolo15!$C$6:$H$144,6,0),0)</f>
        <v>0</v>
      </c>
      <c r="Y403" s="32">
        <f>IFERROR(VLOOKUP(C403,kolo16!$C$6:$H$131,6,0),0)</f>
        <v>0</v>
      </c>
      <c r="Z403" s="33">
        <f t="array" ref="Z403">SUM(LARGE(R403:Y403,{1,2,3,4,5}))</f>
        <v>0</v>
      </c>
      <c r="AA403" s="30">
        <f>IFERROR(VLOOKUP(C403,kolo17!$C$6:$H$200,6,0),0)</f>
        <v>0</v>
      </c>
      <c r="AB403" s="27">
        <f>IFERROR(VLOOKUP(C403,kolo18!$C$6:$H$131,6,0),0)</f>
        <v>0</v>
      </c>
      <c r="AC403" s="27">
        <f>IFERROR(VLOOKUP(C403,kolo19!$C$6:$H$132,6,0),0)</f>
        <v>0</v>
      </c>
      <c r="AD403" s="31">
        <f>IFERROR(VLOOKUP(C403,kolo20!$C$6:$H$200,6,0),0)</f>
        <v>0</v>
      </c>
      <c r="AE403" s="31">
        <f>IFERROR(VLOOKUP(C403,kolo21!$C$6:$H$200,6,0),0)</f>
        <v>0</v>
      </c>
      <c r="AF403" s="31">
        <f>IFERROR(VLOOKUP(C403,kolo22!$C$6:$H$200,6,0),0)</f>
        <v>0</v>
      </c>
      <c r="AG403" s="31">
        <f>IFERROR(VLOOKUP(C403,kolo23!$C$6:$H$200,6,0),0)</f>
        <v>0</v>
      </c>
      <c r="AH403" s="32">
        <f>IFERROR(VLOOKUP(C403,kolo24!$C$6:$H$200,6,0),0)</f>
        <v>0</v>
      </c>
      <c r="AI403" s="33">
        <f t="array" ref="AI403">SUM(LARGE(AA403:AH403,{1,2,3,4,5}))</f>
        <v>0</v>
      </c>
      <c r="AJ403" s="30">
        <f>IFERROR(VLOOKUP(C403,kolo25!$C$6:$H$200,6,0),0)</f>
        <v>0</v>
      </c>
      <c r="AK403" s="27">
        <f>IFERROR(VLOOKUP(C403,kolo26!$C$6:$H$200,6,0),0)</f>
        <v>0</v>
      </c>
      <c r="AL403" s="27">
        <f>IFERROR(VLOOKUP(C403,kolo27!$C$6:$H$200,6,0),0)</f>
        <v>0</v>
      </c>
      <c r="AM403" s="31">
        <f>IFERROR(VLOOKUP(C403,kolo28!$C$6:$H$200,6,0),0)</f>
        <v>0</v>
      </c>
      <c r="AN403" s="31">
        <f>IFERROR(VLOOKUP(C403,kolo29!$C$6:$H$200,6,0),0)</f>
        <v>0</v>
      </c>
      <c r="AO403" s="31">
        <f>IFERROR(VLOOKUP(C403,kolo30!$C$6:$H$200,6,0),0)</f>
        <v>0</v>
      </c>
      <c r="AP403" s="31">
        <f>IFERROR(VLOOKUP(C403,kolo31!$C$6:$H$200,6,0),0)</f>
        <v>0</v>
      </c>
      <c r="AQ403" s="34">
        <f>IFERROR(VLOOKUP(C403,kolo32!$C$6:$H$200,6,0),0)</f>
        <v>0</v>
      </c>
      <c r="AR403" s="35">
        <f t="array" ref="AR403">SUM(LARGE(AJ403:AQ403,{1,2,3,4,5}))</f>
        <v>0</v>
      </c>
      <c r="AS403" s="36">
        <f t="shared" si="18"/>
        <v>0</v>
      </c>
    </row>
    <row r="404" spans="1:45" ht="20.399999999999999" hidden="1">
      <c r="A404" s="18">
        <f t="shared" si="15"/>
        <v>1</v>
      </c>
      <c r="B404" s="19" t="s">
        <v>49</v>
      </c>
      <c r="C404" s="20">
        <f>Popis!A402</f>
        <v>0</v>
      </c>
      <c r="D404" s="21">
        <f>Popis!B402</f>
        <v>0</v>
      </c>
      <c r="E404" s="22" t="str">
        <f t="shared" si="16"/>
        <v>u</v>
      </c>
      <c r="F404" s="23" t="str">
        <f>Popis!E402</f>
        <v>un</v>
      </c>
      <c r="G404" s="24" t="s">
        <v>50</v>
      </c>
      <c r="H404" s="25">
        <f t="shared" si="17"/>
        <v>1</v>
      </c>
      <c r="I404" s="26">
        <f>IFERROR(VLOOKUP(C404,kolo1!$C$6:$H$128,6,0),0)</f>
        <v>0</v>
      </c>
      <c r="J404" s="27">
        <f>IFERROR(VLOOKUP(C404,kolo2!$C$6:$H$200,6,0),0)</f>
        <v>0</v>
      </c>
      <c r="K404" s="27">
        <f>IFERROR(VLOOKUP(C404,kolo3!$C$6:$H$142,6,0),0)</f>
        <v>0</v>
      </c>
      <c r="L404" s="27">
        <f>IFERROR(VLOOKUP(C404,kolo4!$C$6:$H$147,6,0),0)</f>
        <v>0</v>
      </c>
      <c r="M404" s="27">
        <f>IFERROR(VLOOKUP(C404,kolo5!$C$6:$H$144,6,0),0)</f>
        <v>0</v>
      </c>
      <c r="N404" s="27">
        <f>IFERROR(VLOOKUP(C404,kolo6!$C$6:$H$141,6,0),0)</f>
        <v>0</v>
      </c>
      <c r="O404" s="27">
        <f>IFERROR(VLOOKUP(C404,kolo7!$C$6:$H$124,6,0),0)</f>
        <v>0</v>
      </c>
      <c r="P404" s="28">
        <f>IFERROR(VLOOKUP(C404,kolo8!$C$6:$H$132,6,0),0)</f>
        <v>0</v>
      </c>
      <c r="Q404" s="29">
        <f t="array" ref="Q404">SUM(LARGE(I404:P404,{1,2,3,4,5}))</f>
        <v>0</v>
      </c>
      <c r="R404" s="30">
        <f>IFERROR(VLOOKUP(C404,kolo9!$C$6:$H$137,6,0),0)</f>
        <v>0</v>
      </c>
      <c r="S404" s="27">
        <f>IFERROR(VLOOKUP(C404,kolo10!$C$6:$H$134,6,0),0)</f>
        <v>0</v>
      </c>
      <c r="T404" s="27">
        <f>IFERROR(VLOOKUP(C404,kolo11!$C$6:$H$137,6,0),0)</f>
        <v>0</v>
      </c>
      <c r="U404" s="31">
        <f>IFERROR(VLOOKUP(C404,kolo12!$C$6:$H$137,6,0),0)</f>
        <v>0</v>
      </c>
      <c r="V404" s="31">
        <f>IFERROR(VLOOKUP(C404,kolo13!$C$6:$H$140,6,0),0)</f>
        <v>0</v>
      </c>
      <c r="W404" s="31">
        <f>IFERROR(VLOOKUP(C404,kolo14!$C$6:$H$131,6,0),0)</f>
        <v>0</v>
      </c>
      <c r="X404" s="31">
        <f>IFERROR(VLOOKUP(C404,kolo15!$C$6:$H$144,6,0),0)</f>
        <v>0</v>
      </c>
      <c r="Y404" s="32">
        <f>IFERROR(VLOOKUP(C404,kolo16!$C$6:$H$131,6,0),0)</f>
        <v>0</v>
      </c>
      <c r="Z404" s="33">
        <f t="array" ref="Z404">SUM(LARGE(R404:Y404,{1,2,3,4,5}))</f>
        <v>0</v>
      </c>
      <c r="AA404" s="30">
        <f>IFERROR(VLOOKUP(C404,kolo17!$C$6:$H$200,6,0),0)</f>
        <v>0</v>
      </c>
      <c r="AB404" s="27">
        <f>IFERROR(VLOOKUP(C404,kolo18!$C$6:$H$131,6,0),0)</f>
        <v>0</v>
      </c>
      <c r="AC404" s="27">
        <f>IFERROR(VLOOKUP(C404,kolo19!$C$6:$H$132,6,0),0)</f>
        <v>0</v>
      </c>
      <c r="AD404" s="31">
        <f>IFERROR(VLOOKUP(C404,kolo20!$C$6:$H$200,6,0),0)</f>
        <v>0</v>
      </c>
      <c r="AE404" s="31">
        <f>IFERROR(VLOOKUP(C404,kolo21!$C$6:$H$200,6,0),0)</f>
        <v>0</v>
      </c>
      <c r="AF404" s="31">
        <f>IFERROR(VLOOKUP(C404,kolo22!$C$6:$H$200,6,0),0)</f>
        <v>0</v>
      </c>
      <c r="AG404" s="31">
        <f>IFERROR(VLOOKUP(C404,kolo23!$C$6:$H$200,6,0),0)</f>
        <v>0</v>
      </c>
      <c r="AH404" s="32">
        <f>IFERROR(VLOOKUP(C404,kolo24!$C$6:$H$200,6,0),0)</f>
        <v>0</v>
      </c>
      <c r="AI404" s="33">
        <f t="array" ref="AI404">SUM(LARGE(AA404:AH404,{1,2,3,4,5}))</f>
        <v>0</v>
      </c>
      <c r="AJ404" s="30">
        <f>IFERROR(VLOOKUP(C404,kolo25!$C$6:$H$200,6,0),0)</f>
        <v>0</v>
      </c>
      <c r="AK404" s="27">
        <f>IFERROR(VLOOKUP(C404,kolo26!$C$6:$H$200,6,0),0)</f>
        <v>0</v>
      </c>
      <c r="AL404" s="27">
        <f>IFERROR(VLOOKUP(C404,kolo27!$C$6:$H$200,6,0),0)</f>
        <v>0</v>
      </c>
      <c r="AM404" s="31">
        <f>IFERROR(VLOOKUP(C404,kolo28!$C$6:$H$200,6,0),0)</f>
        <v>0</v>
      </c>
      <c r="AN404" s="31">
        <f>IFERROR(VLOOKUP(C404,kolo29!$C$6:$H$200,6,0),0)</f>
        <v>0</v>
      </c>
      <c r="AO404" s="31">
        <f>IFERROR(VLOOKUP(C404,kolo30!$C$6:$H$200,6,0),0)</f>
        <v>0</v>
      </c>
      <c r="AP404" s="31">
        <f>IFERROR(VLOOKUP(C404,kolo31!$C$6:$H$200,6,0),0)</f>
        <v>0</v>
      </c>
      <c r="AQ404" s="34">
        <f>IFERROR(VLOOKUP(C404,kolo32!$C$6:$H$200,6,0),0)</f>
        <v>0</v>
      </c>
      <c r="AR404" s="35">
        <f t="array" ref="AR404">SUM(LARGE(AJ404:AQ404,{1,2,3,4,5}))</f>
        <v>0</v>
      </c>
      <c r="AS404" s="36">
        <f t="shared" si="18"/>
        <v>0</v>
      </c>
    </row>
    <row r="405" spans="1:45" ht="20.399999999999999" hidden="1">
      <c r="A405" s="18">
        <f t="shared" si="15"/>
        <v>1</v>
      </c>
      <c r="B405" s="19" t="s">
        <v>49</v>
      </c>
      <c r="C405" s="20">
        <f>Popis!A403</f>
        <v>0</v>
      </c>
      <c r="D405" s="21">
        <f>Popis!B403</f>
        <v>0</v>
      </c>
      <c r="E405" s="22" t="str">
        <f t="shared" si="16"/>
        <v>u</v>
      </c>
      <c r="F405" s="23" t="str">
        <f>Popis!E403</f>
        <v>un</v>
      </c>
      <c r="G405" s="24" t="s">
        <v>50</v>
      </c>
      <c r="H405" s="25">
        <f t="shared" si="17"/>
        <v>1</v>
      </c>
      <c r="I405" s="26">
        <f>IFERROR(VLOOKUP(C405,kolo1!$C$6:$H$128,6,0),0)</f>
        <v>0</v>
      </c>
      <c r="J405" s="27">
        <f>IFERROR(VLOOKUP(C405,kolo2!$C$6:$H$200,6,0),0)</f>
        <v>0</v>
      </c>
      <c r="K405" s="27">
        <f>IFERROR(VLOOKUP(C405,kolo3!$C$6:$H$142,6,0),0)</f>
        <v>0</v>
      </c>
      <c r="L405" s="27">
        <f>IFERROR(VLOOKUP(C405,kolo4!$C$6:$H$147,6,0),0)</f>
        <v>0</v>
      </c>
      <c r="M405" s="27">
        <f>IFERROR(VLOOKUP(C405,kolo5!$C$6:$H$144,6,0),0)</f>
        <v>0</v>
      </c>
      <c r="N405" s="27">
        <f>IFERROR(VLOOKUP(C405,kolo6!$C$6:$H$141,6,0),0)</f>
        <v>0</v>
      </c>
      <c r="O405" s="27">
        <f>IFERROR(VLOOKUP(C405,kolo7!$C$6:$H$124,6,0),0)</f>
        <v>0</v>
      </c>
      <c r="P405" s="28">
        <f>IFERROR(VLOOKUP(C405,kolo8!$C$6:$H$132,6,0),0)</f>
        <v>0</v>
      </c>
      <c r="Q405" s="29">
        <f t="array" ref="Q405">SUM(LARGE(I405:P405,{1,2,3,4,5}))</f>
        <v>0</v>
      </c>
      <c r="R405" s="30">
        <f>IFERROR(VLOOKUP(C405,kolo9!$C$6:$H$137,6,0),0)</f>
        <v>0</v>
      </c>
      <c r="S405" s="27">
        <f>IFERROR(VLOOKUP(C405,kolo10!$C$6:$H$134,6,0),0)</f>
        <v>0</v>
      </c>
      <c r="T405" s="27">
        <f>IFERROR(VLOOKUP(C405,kolo11!$C$6:$H$137,6,0),0)</f>
        <v>0</v>
      </c>
      <c r="U405" s="31">
        <f>IFERROR(VLOOKUP(C405,kolo12!$C$6:$H$137,6,0),0)</f>
        <v>0</v>
      </c>
      <c r="V405" s="31">
        <f>IFERROR(VLOOKUP(C405,kolo13!$C$6:$H$140,6,0),0)</f>
        <v>0</v>
      </c>
      <c r="W405" s="31">
        <f>IFERROR(VLOOKUP(C405,kolo14!$C$6:$H$131,6,0),0)</f>
        <v>0</v>
      </c>
      <c r="X405" s="31">
        <f>IFERROR(VLOOKUP(C405,kolo15!$C$6:$H$144,6,0),0)</f>
        <v>0</v>
      </c>
      <c r="Y405" s="32">
        <f>IFERROR(VLOOKUP(C405,kolo16!$C$6:$H$131,6,0),0)</f>
        <v>0</v>
      </c>
      <c r="Z405" s="33">
        <f t="array" ref="Z405">SUM(LARGE(R405:Y405,{1,2,3,4,5}))</f>
        <v>0</v>
      </c>
      <c r="AA405" s="30">
        <f>IFERROR(VLOOKUP(C405,kolo17!$C$6:$H$200,6,0),0)</f>
        <v>0</v>
      </c>
      <c r="AB405" s="27">
        <f>IFERROR(VLOOKUP(C405,kolo18!$C$6:$H$131,6,0),0)</f>
        <v>0</v>
      </c>
      <c r="AC405" s="27">
        <f>IFERROR(VLOOKUP(C405,kolo19!$C$6:$H$132,6,0),0)</f>
        <v>0</v>
      </c>
      <c r="AD405" s="31">
        <f>IFERROR(VLOOKUP(C405,kolo20!$C$6:$H$200,6,0),0)</f>
        <v>0</v>
      </c>
      <c r="AE405" s="31">
        <f>IFERROR(VLOOKUP(C405,kolo21!$C$6:$H$200,6,0),0)</f>
        <v>0</v>
      </c>
      <c r="AF405" s="31">
        <f>IFERROR(VLOOKUP(C405,kolo22!$C$6:$H$200,6,0),0)</f>
        <v>0</v>
      </c>
      <c r="AG405" s="31">
        <f>IFERROR(VLOOKUP(C405,kolo23!$C$6:$H$200,6,0),0)</f>
        <v>0</v>
      </c>
      <c r="AH405" s="32">
        <f>IFERROR(VLOOKUP(C405,kolo24!$C$6:$H$200,6,0),0)</f>
        <v>0</v>
      </c>
      <c r="AI405" s="33">
        <f t="array" ref="AI405">SUM(LARGE(AA405:AH405,{1,2,3,4,5}))</f>
        <v>0</v>
      </c>
      <c r="AJ405" s="30">
        <f>IFERROR(VLOOKUP(C405,kolo25!$C$6:$H$200,6,0),0)</f>
        <v>0</v>
      </c>
      <c r="AK405" s="27">
        <f>IFERROR(VLOOKUP(C405,kolo26!$C$6:$H$200,6,0),0)</f>
        <v>0</v>
      </c>
      <c r="AL405" s="27">
        <f>IFERROR(VLOOKUP(C405,kolo27!$C$6:$H$200,6,0),0)</f>
        <v>0</v>
      </c>
      <c r="AM405" s="31">
        <f>IFERROR(VLOOKUP(C405,kolo28!$C$6:$H$200,6,0),0)</f>
        <v>0</v>
      </c>
      <c r="AN405" s="31">
        <f>IFERROR(VLOOKUP(C405,kolo29!$C$6:$H$200,6,0),0)</f>
        <v>0</v>
      </c>
      <c r="AO405" s="31">
        <f>IFERROR(VLOOKUP(C405,kolo30!$C$6:$H$200,6,0),0)</f>
        <v>0</v>
      </c>
      <c r="AP405" s="31">
        <f>IFERROR(VLOOKUP(C405,kolo31!$C$6:$H$200,6,0),0)</f>
        <v>0</v>
      </c>
      <c r="AQ405" s="34">
        <f>IFERROR(VLOOKUP(C405,kolo32!$C$6:$H$200,6,0),0)</f>
        <v>0</v>
      </c>
      <c r="AR405" s="35">
        <f t="array" ref="AR405">SUM(LARGE(AJ405:AQ405,{1,2,3,4,5}))</f>
        <v>0</v>
      </c>
      <c r="AS405" s="36">
        <f t="shared" si="18"/>
        <v>0</v>
      </c>
    </row>
    <row r="406" spans="1:45" ht="20.399999999999999" hidden="1">
      <c r="A406" s="18">
        <f t="shared" si="15"/>
        <v>1</v>
      </c>
      <c r="B406" s="19" t="s">
        <v>49</v>
      </c>
      <c r="C406" s="20">
        <f>Popis!A404</f>
        <v>0</v>
      </c>
      <c r="D406" s="21">
        <f>Popis!B404</f>
        <v>0</v>
      </c>
      <c r="E406" s="22" t="str">
        <f t="shared" si="16"/>
        <v>u</v>
      </c>
      <c r="F406" s="23" t="str">
        <f>Popis!E404</f>
        <v>un</v>
      </c>
      <c r="G406" s="24" t="s">
        <v>50</v>
      </c>
      <c r="H406" s="25">
        <f t="shared" si="17"/>
        <v>1</v>
      </c>
      <c r="I406" s="26">
        <f>IFERROR(VLOOKUP(C406,kolo1!$C$6:$H$128,6,0),0)</f>
        <v>0</v>
      </c>
      <c r="J406" s="27">
        <f>IFERROR(VLOOKUP(C406,kolo2!$C$6:$H$200,6,0),0)</f>
        <v>0</v>
      </c>
      <c r="K406" s="27">
        <f>IFERROR(VLOOKUP(C406,kolo3!$C$6:$H$142,6,0),0)</f>
        <v>0</v>
      </c>
      <c r="L406" s="27">
        <f>IFERROR(VLOOKUP(C406,kolo4!$C$6:$H$147,6,0),0)</f>
        <v>0</v>
      </c>
      <c r="M406" s="27">
        <f>IFERROR(VLOOKUP(C406,kolo5!$C$6:$H$144,6,0),0)</f>
        <v>0</v>
      </c>
      <c r="N406" s="27">
        <f>IFERROR(VLOOKUP(C406,kolo6!$C$6:$H$141,6,0),0)</f>
        <v>0</v>
      </c>
      <c r="O406" s="27">
        <f>IFERROR(VLOOKUP(C406,kolo7!$C$6:$H$124,6,0),0)</f>
        <v>0</v>
      </c>
      <c r="P406" s="28">
        <f>IFERROR(VLOOKUP(C406,kolo8!$C$6:$H$132,6,0),0)</f>
        <v>0</v>
      </c>
      <c r="Q406" s="29">
        <f t="array" ref="Q406">SUM(LARGE(I406:P406,{1,2,3,4,5}))</f>
        <v>0</v>
      </c>
      <c r="R406" s="30">
        <f>IFERROR(VLOOKUP(C406,kolo9!$C$6:$H$137,6,0),0)</f>
        <v>0</v>
      </c>
      <c r="S406" s="27">
        <f>IFERROR(VLOOKUP(C406,kolo10!$C$6:$H$134,6,0),0)</f>
        <v>0</v>
      </c>
      <c r="T406" s="27">
        <f>IFERROR(VLOOKUP(C406,kolo11!$C$6:$H$137,6,0),0)</f>
        <v>0</v>
      </c>
      <c r="U406" s="31">
        <f>IFERROR(VLOOKUP(C406,kolo12!$C$6:$H$137,6,0),0)</f>
        <v>0</v>
      </c>
      <c r="V406" s="31">
        <f>IFERROR(VLOOKUP(C406,kolo13!$C$6:$H$140,6,0),0)</f>
        <v>0</v>
      </c>
      <c r="W406" s="31">
        <f>IFERROR(VLOOKUP(C406,kolo14!$C$6:$H$131,6,0),0)</f>
        <v>0</v>
      </c>
      <c r="X406" s="31">
        <f>IFERROR(VLOOKUP(C406,kolo15!$C$6:$H$144,6,0),0)</f>
        <v>0</v>
      </c>
      <c r="Y406" s="32">
        <f>IFERROR(VLOOKUP(C406,kolo16!$C$6:$H$131,6,0),0)</f>
        <v>0</v>
      </c>
      <c r="Z406" s="33">
        <f t="array" ref="Z406">SUM(LARGE(R406:Y406,{1,2,3,4,5}))</f>
        <v>0</v>
      </c>
      <c r="AA406" s="30">
        <f>IFERROR(VLOOKUP(C406,kolo17!$C$6:$H$200,6,0),0)</f>
        <v>0</v>
      </c>
      <c r="AB406" s="27">
        <f>IFERROR(VLOOKUP(C406,kolo18!$C$6:$H$131,6,0),0)</f>
        <v>0</v>
      </c>
      <c r="AC406" s="27">
        <f>IFERROR(VLOOKUP(C406,kolo19!$C$6:$H$132,6,0),0)</f>
        <v>0</v>
      </c>
      <c r="AD406" s="31">
        <f>IFERROR(VLOOKUP(C406,kolo20!$C$6:$H$200,6,0),0)</f>
        <v>0</v>
      </c>
      <c r="AE406" s="31">
        <f>IFERROR(VLOOKUP(C406,kolo21!$C$6:$H$200,6,0),0)</f>
        <v>0</v>
      </c>
      <c r="AF406" s="31">
        <f>IFERROR(VLOOKUP(C406,kolo22!$C$6:$H$200,6,0),0)</f>
        <v>0</v>
      </c>
      <c r="AG406" s="31">
        <f>IFERROR(VLOOKUP(C406,kolo23!$C$6:$H$200,6,0),0)</f>
        <v>0</v>
      </c>
      <c r="AH406" s="32">
        <f>IFERROR(VLOOKUP(C406,kolo24!$C$6:$H$200,6,0),0)</f>
        <v>0</v>
      </c>
      <c r="AI406" s="33">
        <f t="array" ref="AI406">SUM(LARGE(AA406:AH406,{1,2,3,4,5}))</f>
        <v>0</v>
      </c>
      <c r="AJ406" s="30">
        <f>IFERROR(VLOOKUP(C406,kolo25!$C$6:$H$200,6,0),0)</f>
        <v>0</v>
      </c>
      <c r="AK406" s="27">
        <f>IFERROR(VLOOKUP(C406,kolo26!$C$6:$H$200,6,0),0)</f>
        <v>0</v>
      </c>
      <c r="AL406" s="27">
        <f>IFERROR(VLOOKUP(C406,kolo27!$C$6:$H$200,6,0),0)</f>
        <v>0</v>
      </c>
      <c r="AM406" s="31">
        <f>IFERROR(VLOOKUP(C406,kolo28!$C$6:$H$200,6,0),0)</f>
        <v>0</v>
      </c>
      <c r="AN406" s="31">
        <f>IFERROR(VLOOKUP(C406,kolo29!$C$6:$H$200,6,0),0)</f>
        <v>0</v>
      </c>
      <c r="AO406" s="31">
        <f>IFERROR(VLOOKUP(C406,kolo30!$C$6:$H$200,6,0),0)</f>
        <v>0</v>
      </c>
      <c r="AP406" s="31">
        <f>IFERROR(VLOOKUP(C406,kolo31!$C$6:$H$200,6,0),0)</f>
        <v>0</v>
      </c>
      <c r="AQ406" s="34">
        <f>IFERROR(VLOOKUP(C406,kolo32!$C$6:$H$200,6,0),0)</f>
        <v>0</v>
      </c>
      <c r="AR406" s="35">
        <f t="array" ref="AR406">SUM(LARGE(AJ406:AQ406,{1,2,3,4,5}))</f>
        <v>0</v>
      </c>
      <c r="AS406" s="36">
        <f t="shared" si="18"/>
        <v>0</v>
      </c>
    </row>
    <row r="407" spans="1:45" ht="20.399999999999999" hidden="1">
      <c r="A407" s="18">
        <f t="shared" si="15"/>
        <v>1</v>
      </c>
      <c r="B407" s="19" t="s">
        <v>49</v>
      </c>
      <c r="C407" s="20">
        <f>Popis!A405</f>
        <v>0</v>
      </c>
      <c r="D407" s="21">
        <f>Popis!B405</f>
        <v>0</v>
      </c>
      <c r="E407" s="22" t="str">
        <f t="shared" si="16"/>
        <v>u</v>
      </c>
      <c r="F407" s="23" t="str">
        <f>Popis!E405</f>
        <v>un</v>
      </c>
      <c r="G407" s="24" t="s">
        <v>50</v>
      </c>
      <c r="H407" s="25">
        <f t="shared" si="17"/>
        <v>1</v>
      </c>
      <c r="I407" s="26">
        <f>IFERROR(VLOOKUP(C407,kolo1!$C$6:$H$128,6,0),0)</f>
        <v>0</v>
      </c>
      <c r="J407" s="27">
        <f>IFERROR(VLOOKUP(C407,kolo2!$C$6:$H$200,6,0),0)</f>
        <v>0</v>
      </c>
      <c r="K407" s="27">
        <f>IFERROR(VLOOKUP(C407,kolo3!$C$6:$H$142,6,0),0)</f>
        <v>0</v>
      </c>
      <c r="L407" s="27">
        <f>IFERROR(VLOOKUP(C407,kolo4!$C$6:$H$147,6,0),0)</f>
        <v>0</v>
      </c>
      <c r="M407" s="27">
        <f>IFERROR(VLOOKUP(C407,kolo5!$C$6:$H$144,6,0),0)</f>
        <v>0</v>
      </c>
      <c r="N407" s="27">
        <f>IFERROR(VLOOKUP(C407,kolo6!$C$6:$H$141,6,0),0)</f>
        <v>0</v>
      </c>
      <c r="O407" s="27">
        <f>IFERROR(VLOOKUP(C407,kolo7!$C$6:$H$124,6,0),0)</f>
        <v>0</v>
      </c>
      <c r="P407" s="28">
        <f>IFERROR(VLOOKUP(C407,kolo8!$C$6:$H$132,6,0),0)</f>
        <v>0</v>
      </c>
      <c r="Q407" s="29">
        <f t="array" ref="Q407">SUM(LARGE(I407:P407,{1,2,3,4,5}))</f>
        <v>0</v>
      </c>
      <c r="R407" s="30">
        <f>IFERROR(VLOOKUP(C407,kolo9!$C$6:$H$137,6,0),0)</f>
        <v>0</v>
      </c>
      <c r="S407" s="27">
        <f>IFERROR(VLOOKUP(C407,kolo10!$C$6:$H$134,6,0),0)</f>
        <v>0</v>
      </c>
      <c r="T407" s="27">
        <f>IFERROR(VLOOKUP(C407,kolo11!$C$6:$H$137,6,0),0)</f>
        <v>0</v>
      </c>
      <c r="U407" s="31">
        <f>IFERROR(VLOOKUP(C407,kolo12!$C$6:$H$137,6,0),0)</f>
        <v>0</v>
      </c>
      <c r="V407" s="31">
        <f>IFERROR(VLOOKUP(C407,kolo13!$C$6:$H$140,6,0),0)</f>
        <v>0</v>
      </c>
      <c r="W407" s="31">
        <f>IFERROR(VLOOKUP(C407,kolo14!$C$6:$H$131,6,0),0)</f>
        <v>0</v>
      </c>
      <c r="X407" s="31">
        <f>IFERROR(VLOOKUP(C407,kolo15!$C$6:$H$144,6,0),0)</f>
        <v>0</v>
      </c>
      <c r="Y407" s="32">
        <f>IFERROR(VLOOKUP(C407,kolo16!$C$6:$H$131,6,0),0)</f>
        <v>0</v>
      </c>
      <c r="Z407" s="33">
        <f t="array" ref="Z407">SUM(LARGE(R407:Y407,{1,2,3,4,5}))</f>
        <v>0</v>
      </c>
      <c r="AA407" s="30">
        <f>IFERROR(VLOOKUP(C407,kolo17!$C$6:$H$200,6,0),0)</f>
        <v>0</v>
      </c>
      <c r="AB407" s="27">
        <f>IFERROR(VLOOKUP(C407,kolo18!$C$6:$H$131,6,0),0)</f>
        <v>0</v>
      </c>
      <c r="AC407" s="27">
        <f>IFERROR(VLOOKUP(C407,kolo19!$C$6:$H$132,6,0),0)</f>
        <v>0</v>
      </c>
      <c r="AD407" s="31">
        <f>IFERROR(VLOOKUP(C407,kolo20!$C$6:$H$200,6,0),0)</f>
        <v>0</v>
      </c>
      <c r="AE407" s="31">
        <f>IFERROR(VLOOKUP(C407,kolo21!$C$6:$H$200,6,0),0)</f>
        <v>0</v>
      </c>
      <c r="AF407" s="31">
        <f>IFERROR(VLOOKUP(C407,kolo22!$C$6:$H$200,6,0),0)</f>
        <v>0</v>
      </c>
      <c r="AG407" s="31">
        <f>IFERROR(VLOOKUP(C407,kolo23!$C$6:$H$200,6,0),0)</f>
        <v>0</v>
      </c>
      <c r="AH407" s="32">
        <f>IFERROR(VLOOKUP(C407,kolo24!$C$6:$H$200,6,0),0)</f>
        <v>0</v>
      </c>
      <c r="AI407" s="33">
        <f t="array" ref="AI407">SUM(LARGE(AA407:AH407,{1,2,3,4,5}))</f>
        <v>0</v>
      </c>
      <c r="AJ407" s="30">
        <f>IFERROR(VLOOKUP(C407,kolo25!$C$6:$H$200,6,0),0)</f>
        <v>0</v>
      </c>
      <c r="AK407" s="27">
        <f>IFERROR(VLOOKUP(C407,kolo26!$C$6:$H$200,6,0),0)</f>
        <v>0</v>
      </c>
      <c r="AL407" s="27">
        <f>IFERROR(VLOOKUP(C407,kolo27!$C$6:$H$200,6,0),0)</f>
        <v>0</v>
      </c>
      <c r="AM407" s="31">
        <f>IFERROR(VLOOKUP(C407,kolo28!$C$6:$H$200,6,0),0)</f>
        <v>0</v>
      </c>
      <c r="AN407" s="31">
        <f>IFERROR(VLOOKUP(C407,kolo29!$C$6:$H$200,6,0),0)</f>
        <v>0</v>
      </c>
      <c r="AO407" s="31">
        <f>IFERROR(VLOOKUP(C407,kolo30!$C$6:$H$200,6,0),0)</f>
        <v>0</v>
      </c>
      <c r="AP407" s="31">
        <f>IFERROR(VLOOKUP(C407,kolo31!$C$6:$H$200,6,0),0)</f>
        <v>0</v>
      </c>
      <c r="AQ407" s="34">
        <f>IFERROR(VLOOKUP(C407,kolo32!$C$6:$H$200,6,0),0)</f>
        <v>0</v>
      </c>
      <c r="AR407" s="35">
        <f t="array" ref="AR407">SUM(LARGE(AJ407:AQ407,{1,2,3,4,5}))</f>
        <v>0</v>
      </c>
      <c r="AS407" s="36">
        <f t="shared" si="18"/>
        <v>0</v>
      </c>
    </row>
    <row r="408" spans="1:45" ht="20.399999999999999" hidden="1">
      <c r="A408" s="18">
        <f t="shared" si="15"/>
        <v>1</v>
      </c>
      <c r="B408" s="19" t="s">
        <v>49</v>
      </c>
      <c r="C408" s="20">
        <f>Popis!A406</f>
        <v>0</v>
      </c>
      <c r="D408" s="21">
        <f>Popis!B406</f>
        <v>0</v>
      </c>
      <c r="E408" s="22" t="str">
        <f t="shared" si="16"/>
        <v>u</v>
      </c>
      <c r="F408" s="23" t="str">
        <f>Popis!E406</f>
        <v>un</v>
      </c>
      <c r="G408" s="24" t="s">
        <v>50</v>
      </c>
      <c r="H408" s="25">
        <f t="shared" si="17"/>
        <v>1</v>
      </c>
      <c r="I408" s="26">
        <f>IFERROR(VLOOKUP(C408,kolo1!$C$6:$H$128,6,0),0)</f>
        <v>0</v>
      </c>
      <c r="J408" s="27">
        <f>IFERROR(VLOOKUP(C408,kolo2!$C$6:$H$200,6,0),0)</f>
        <v>0</v>
      </c>
      <c r="K408" s="27">
        <f>IFERROR(VLOOKUP(C408,kolo3!$C$6:$H$142,6,0),0)</f>
        <v>0</v>
      </c>
      <c r="L408" s="27">
        <f>IFERROR(VLOOKUP(C408,kolo4!$C$6:$H$147,6,0),0)</f>
        <v>0</v>
      </c>
      <c r="M408" s="27">
        <f>IFERROR(VLOOKUP(C408,kolo5!$C$6:$H$144,6,0),0)</f>
        <v>0</v>
      </c>
      <c r="N408" s="27">
        <f>IFERROR(VLOOKUP(C408,kolo6!$C$6:$H$141,6,0),0)</f>
        <v>0</v>
      </c>
      <c r="O408" s="27">
        <f>IFERROR(VLOOKUP(C408,kolo7!$C$6:$H$124,6,0),0)</f>
        <v>0</v>
      </c>
      <c r="P408" s="28">
        <f>IFERROR(VLOOKUP(C408,kolo8!$C$6:$H$132,6,0),0)</f>
        <v>0</v>
      </c>
      <c r="Q408" s="29">
        <f t="array" ref="Q408">SUM(LARGE(I408:P408,{1,2,3,4,5}))</f>
        <v>0</v>
      </c>
      <c r="R408" s="30">
        <f>IFERROR(VLOOKUP(C408,kolo9!$C$6:$H$137,6,0),0)</f>
        <v>0</v>
      </c>
      <c r="S408" s="27">
        <f>IFERROR(VLOOKUP(C408,kolo10!$C$6:$H$134,6,0),0)</f>
        <v>0</v>
      </c>
      <c r="T408" s="27">
        <f>IFERROR(VLOOKUP(C408,kolo11!$C$6:$H$137,6,0),0)</f>
        <v>0</v>
      </c>
      <c r="U408" s="31">
        <f>IFERROR(VLOOKUP(C408,kolo12!$C$6:$H$137,6,0),0)</f>
        <v>0</v>
      </c>
      <c r="V408" s="31">
        <f>IFERROR(VLOOKUP(C408,kolo13!$C$6:$H$140,6,0),0)</f>
        <v>0</v>
      </c>
      <c r="W408" s="31">
        <f>IFERROR(VLOOKUP(C408,kolo14!$C$6:$H$131,6,0),0)</f>
        <v>0</v>
      </c>
      <c r="X408" s="31">
        <f>IFERROR(VLOOKUP(C408,kolo15!$C$6:$H$144,6,0),0)</f>
        <v>0</v>
      </c>
      <c r="Y408" s="32">
        <f>IFERROR(VLOOKUP(C408,kolo16!$C$6:$H$131,6,0),0)</f>
        <v>0</v>
      </c>
      <c r="Z408" s="33">
        <f t="array" ref="Z408">SUM(LARGE(R408:Y408,{1,2,3,4,5}))</f>
        <v>0</v>
      </c>
      <c r="AA408" s="30">
        <f>IFERROR(VLOOKUP(C408,kolo17!$C$6:$H$200,6,0),0)</f>
        <v>0</v>
      </c>
      <c r="AB408" s="27">
        <f>IFERROR(VLOOKUP(C408,kolo18!$C$6:$H$131,6,0),0)</f>
        <v>0</v>
      </c>
      <c r="AC408" s="27">
        <f>IFERROR(VLOOKUP(C408,kolo19!$C$6:$H$132,6,0),0)</f>
        <v>0</v>
      </c>
      <c r="AD408" s="31">
        <f>IFERROR(VLOOKUP(C408,kolo20!$C$6:$H$200,6,0),0)</f>
        <v>0</v>
      </c>
      <c r="AE408" s="31">
        <f>IFERROR(VLOOKUP(C408,kolo21!$C$6:$H$200,6,0),0)</f>
        <v>0</v>
      </c>
      <c r="AF408" s="31">
        <f>IFERROR(VLOOKUP(C408,kolo22!$C$6:$H$200,6,0),0)</f>
        <v>0</v>
      </c>
      <c r="AG408" s="31">
        <f>IFERROR(VLOOKUP(C408,kolo23!$C$6:$H$200,6,0),0)</f>
        <v>0</v>
      </c>
      <c r="AH408" s="32">
        <f>IFERROR(VLOOKUP(C408,kolo24!$C$6:$H$200,6,0),0)</f>
        <v>0</v>
      </c>
      <c r="AI408" s="33">
        <f t="array" ref="AI408">SUM(LARGE(AA408:AH408,{1,2,3,4,5}))</f>
        <v>0</v>
      </c>
      <c r="AJ408" s="30">
        <f>IFERROR(VLOOKUP(C408,kolo25!$C$6:$H$200,6,0),0)</f>
        <v>0</v>
      </c>
      <c r="AK408" s="27">
        <f>IFERROR(VLOOKUP(C408,kolo26!$C$6:$H$200,6,0),0)</f>
        <v>0</v>
      </c>
      <c r="AL408" s="27">
        <f>IFERROR(VLOOKUP(C408,kolo27!$C$6:$H$200,6,0),0)</f>
        <v>0</v>
      </c>
      <c r="AM408" s="31">
        <f>IFERROR(VLOOKUP(C408,kolo28!$C$6:$H$200,6,0),0)</f>
        <v>0</v>
      </c>
      <c r="AN408" s="31">
        <f>IFERROR(VLOOKUP(C408,kolo29!$C$6:$H$200,6,0),0)</f>
        <v>0</v>
      </c>
      <c r="AO408" s="31">
        <f>IFERROR(VLOOKUP(C408,kolo30!$C$6:$H$200,6,0),0)</f>
        <v>0</v>
      </c>
      <c r="AP408" s="31">
        <f>IFERROR(VLOOKUP(C408,kolo31!$C$6:$H$200,6,0),0)</f>
        <v>0</v>
      </c>
      <c r="AQ408" s="34">
        <f>IFERROR(VLOOKUP(C408,kolo32!$C$6:$H$200,6,0),0)</f>
        <v>0</v>
      </c>
      <c r="AR408" s="35">
        <f t="array" ref="AR408">SUM(LARGE(AJ408:AQ408,{1,2,3,4,5}))</f>
        <v>0</v>
      </c>
      <c r="AS408" s="36">
        <f t="shared" si="18"/>
        <v>0</v>
      </c>
    </row>
    <row r="409" spans="1:45" ht="20.399999999999999" hidden="1">
      <c r="A409" s="18">
        <f t="shared" si="15"/>
        <v>1</v>
      </c>
      <c r="B409" s="19" t="s">
        <v>49</v>
      </c>
      <c r="C409" s="20">
        <f>Popis!A407</f>
        <v>0</v>
      </c>
      <c r="D409" s="21">
        <f>Popis!B407</f>
        <v>0</v>
      </c>
      <c r="E409" s="22" t="str">
        <f t="shared" si="16"/>
        <v>u</v>
      </c>
      <c r="F409" s="23" t="str">
        <f>Popis!E407</f>
        <v>un</v>
      </c>
      <c r="G409" s="24" t="s">
        <v>50</v>
      </c>
      <c r="H409" s="25">
        <f t="shared" si="17"/>
        <v>1</v>
      </c>
      <c r="I409" s="26">
        <f>IFERROR(VLOOKUP(C409,kolo1!$C$6:$H$128,6,0),0)</f>
        <v>0</v>
      </c>
      <c r="J409" s="27">
        <f>IFERROR(VLOOKUP(C409,kolo2!$C$6:$H$200,6,0),0)</f>
        <v>0</v>
      </c>
      <c r="K409" s="27">
        <f>IFERROR(VLOOKUP(C409,kolo3!$C$6:$H$142,6,0),0)</f>
        <v>0</v>
      </c>
      <c r="L409" s="27">
        <f>IFERROR(VLOOKUP(C409,kolo4!$C$6:$H$147,6,0),0)</f>
        <v>0</v>
      </c>
      <c r="M409" s="27">
        <f>IFERROR(VLOOKUP(C409,kolo5!$C$6:$H$144,6,0),0)</f>
        <v>0</v>
      </c>
      <c r="N409" s="27">
        <f>IFERROR(VLOOKUP(C409,kolo6!$C$6:$H$141,6,0),0)</f>
        <v>0</v>
      </c>
      <c r="O409" s="27">
        <f>IFERROR(VLOOKUP(C409,kolo7!$C$6:$H$124,6,0),0)</f>
        <v>0</v>
      </c>
      <c r="P409" s="28">
        <f>IFERROR(VLOOKUP(C409,kolo8!$C$6:$H$132,6,0),0)</f>
        <v>0</v>
      </c>
      <c r="Q409" s="29">
        <f t="array" ref="Q409">SUM(LARGE(I409:P409,{1,2,3,4,5}))</f>
        <v>0</v>
      </c>
      <c r="R409" s="30">
        <f>IFERROR(VLOOKUP(C409,kolo9!$C$6:$H$137,6,0),0)</f>
        <v>0</v>
      </c>
      <c r="S409" s="27">
        <f>IFERROR(VLOOKUP(C409,kolo10!$C$6:$H$134,6,0),0)</f>
        <v>0</v>
      </c>
      <c r="T409" s="27">
        <f>IFERROR(VLOOKUP(C409,kolo11!$C$6:$H$137,6,0),0)</f>
        <v>0</v>
      </c>
      <c r="U409" s="31">
        <f>IFERROR(VLOOKUP(C409,kolo12!$C$6:$H$137,6,0),0)</f>
        <v>0</v>
      </c>
      <c r="V409" s="31">
        <f>IFERROR(VLOOKUP(C409,kolo13!$C$6:$H$140,6,0),0)</f>
        <v>0</v>
      </c>
      <c r="W409" s="31">
        <f>IFERROR(VLOOKUP(C409,kolo14!$C$6:$H$131,6,0),0)</f>
        <v>0</v>
      </c>
      <c r="X409" s="31">
        <f>IFERROR(VLOOKUP(C409,kolo15!$C$6:$H$144,6,0),0)</f>
        <v>0</v>
      </c>
      <c r="Y409" s="32">
        <f>IFERROR(VLOOKUP(C409,kolo16!$C$6:$H$131,6,0),0)</f>
        <v>0</v>
      </c>
      <c r="Z409" s="33">
        <f t="array" ref="Z409">SUM(LARGE(R409:Y409,{1,2,3,4,5}))</f>
        <v>0</v>
      </c>
      <c r="AA409" s="30">
        <f>IFERROR(VLOOKUP(C409,kolo17!$C$6:$H$200,6,0),0)</f>
        <v>0</v>
      </c>
      <c r="AB409" s="27">
        <f>IFERROR(VLOOKUP(C409,kolo18!$C$6:$H$131,6,0),0)</f>
        <v>0</v>
      </c>
      <c r="AC409" s="27">
        <f>IFERROR(VLOOKUP(C409,kolo19!$C$6:$H$132,6,0),0)</f>
        <v>0</v>
      </c>
      <c r="AD409" s="31">
        <f>IFERROR(VLOOKUP(C409,kolo20!$C$6:$H$200,6,0),0)</f>
        <v>0</v>
      </c>
      <c r="AE409" s="31">
        <f>IFERROR(VLOOKUP(C409,kolo21!$C$6:$H$200,6,0),0)</f>
        <v>0</v>
      </c>
      <c r="AF409" s="31">
        <f>IFERROR(VLOOKUP(C409,kolo22!$C$6:$H$200,6,0),0)</f>
        <v>0</v>
      </c>
      <c r="AG409" s="31">
        <f>IFERROR(VLOOKUP(C409,kolo23!$C$6:$H$200,6,0),0)</f>
        <v>0</v>
      </c>
      <c r="AH409" s="32">
        <f>IFERROR(VLOOKUP(C409,kolo24!$C$6:$H$200,6,0),0)</f>
        <v>0</v>
      </c>
      <c r="AI409" s="33">
        <f t="array" ref="AI409">SUM(LARGE(AA409:AH409,{1,2,3,4,5}))</f>
        <v>0</v>
      </c>
      <c r="AJ409" s="30">
        <f>IFERROR(VLOOKUP(C409,kolo25!$C$6:$H$200,6,0),0)</f>
        <v>0</v>
      </c>
      <c r="AK409" s="27">
        <f>IFERROR(VLOOKUP(C409,kolo26!$C$6:$H$200,6,0),0)</f>
        <v>0</v>
      </c>
      <c r="AL409" s="27">
        <f>IFERROR(VLOOKUP(C409,kolo27!$C$6:$H$200,6,0),0)</f>
        <v>0</v>
      </c>
      <c r="AM409" s="31">
        <f>IFERROR(VLOOKUP(C409,kolo28!$C$6:$H$200,6,0),0)</f>
        <v>0</v>
      </c>
      <c r="AN409" s="31">
        <f>IFERROR(VLOOKUP(C409,kolo29!$C$6:$H$200,6,0),0)</f>
        <v>0</v>
      </c>
      <c r="AO409" s="31">
        <f>IFERROR(VLOOKUP(C409,kolo30!$C$6:$H$200,6,0),0)</f>
        <v>0</v>
      </c>
      <c r="AP409" s="31">
        <f>IFERROR(VLOOKUP(C409,kolo31!$C$6:$H$200,6,0),0)</f>
        <v>0</v>
      </c>
      <c r="AQ409" s="34">
        <f>IFERROR(VLOOKUP(C409,kolo32!$C$6:$H$200,6,0),0)</f>
        <v>0</v>
      </c>
      <c r="AR409" s="35">
        <f t="array" ref="AR409">SUM(LARGE(AJ409:AQ409,{1,2,3,4,5}))</f>
        <v>0</v>
      </c>
      <c r="AS409" s="36">
        <f t="shared" si="18"/>
        <v>0</v>
      </c>
    </row>
    <row r="410" spans="1:45" ht="20.399999999999999" hidden="1">
      <c r="A410" s="18">
        <f t="shared" si="15"/>
        <v>1</v>
      </c>
      <c r="B410" s="19" t="s">
        <v>49</v>
      </c>
      <c r="C410" s="20">
        <f>Popis!A408</f>
        <v>0</v>
      </c>
      <c r="D410" s="21">
        <f>Popis!B408</f>
        <v>0</v>
      </c>
      <c r="E410" s="22" t="str">
        <f t="shared" si="16"/>
        <v>u</v>
      </c>
      <c r="F410" s="23" t="str">
        <f>Popis!E408</f>
        <v>un</v>
      </c>
      <c r="G410" s="24" t="s">
        <v>50</v>
      </c>
      <c r="H410" s="25">
        <f t="shared" si="17"/>
        <v>1</v>
      </c>
      <c r="I410" s="26">
        <f>IFERROR(VLOOKUP(C410,kolo1!$C$6:$H$128,6,0),0)</f>
        <v>0</v>
      </c>
      <c r="J410" s="27">
        <f>IFERROR(VLOOKUP(C410,kolo2!$C$6:$H$200,6,0),0)</f>
        <v>0</v>
      </c>
      <c r="K410" s="27">
        <f>IFERROR(VLOOKUP(C410,kolo3!$C$6:$H$142,6,0),0)</f>
        <v>0</v>
      </c>
      <c r="L410" s="27">
        <f>IFERROR(VLOOKUP(C410,kolo4!$C$6:$H$147,6,0),0)</f>
        <v>0</v>
      </c>
      <c r="M410" s="27">
        <f>IFERROR(VLOOKUP(C410,kolo5!$C$6:$H$144,6,0),0)</f>
        <v>0</v>
      </c>
      <c r="N410" s="27">
        <f>IFERROR(VLOOKUP(C410,kolo6!$C$6:$H$141,6,0),0)</f>
        <v>0</v>
      </c>
      <c r="O410" s="27">
        <f>IFERROR(VLOOKUP(C410,kolo7!$C$6:$H$124,6,0),0)</f>
        <v>0</v>
      </c>
      <c r="P410" s="28">
        <f>IFERROR(VLOOKUP(C410,kolo8!$C$6:$H$132,6,0),0)</f>
        <v>0</v>
      </c>
      <c r="Q410" s="29">
        <f t="array" ref="Q410">SUM(LARGE(I410:P410,{1,2,3,4,5}))</f>
        <v>0</v>
      </c>
      <c r="R410" s="30">
        <f>IFERROR(VLOOKUP(C410,kolo9!$C$6:$H$137,6,0),0)</f>
        <v>0</v>
      </c>
      <c r="S410" s="27">
        <f>IFERROR(VLOOKUP(C410,kolo10!$C$6:$H$134,6,0),0)</f>
        <v>0</v>
      </c>
      <c r="T410" s="27">
        <f>IFERROR(VLOOKUP(C410,kolo11!$C$6:$H$137,6,0),0)</f>
        <v>0</v>
      </c>
      <c r="U410" s="31">
        <f>IFERROR(VLOOKUP(C410,kolo12!$C$6:$H$137,6,0),0)</f>
        <v>0</v>
      </c>
      <c r="V410" s="31">
        <f>IFERROR(VLOOKUP(C410,kolo13!$C$6:$H$140,6,0),0)</f>
        <v>0</v>
      </c>
      <c r="W410" s="31">
        <f>IFERROR(VLOOKUP(C410,kolo14!$C$6:$H$131,6,0),0)</f>
        <v>0</v>
      </c>
      <c r="X410" s="31">
        <f>IFERROR(VLOOKUP(C410,kolo15!$C$6:$H$144,6,0),0)</f>
        <v>0</v>
      </c>
      <c r="Y410" s="32">
        <f>IFERROR(VLOOKUP(C410,kolo16!$C$6:$H$131,6,0),0)</f>
        <v>0</v>
      </c>
      <c r="Z410" s="33">
        <f t="array" ref="Z410">SUM(LARGE(R410:Y410,{1,2,3,4,5}))</f>
        <v>0</v>
      </c>
      <c r="AA410" s="30">
        <f>IFERROR(VLOOKUP(C410,kolo17!$C$6:$H$200,6,0),0)</f>
        <v>0</v>
      </c>
      <c r="AB410" s="27">
        <f>IFERROR(VLOOKUP(C410,kolo18!$C$6:$H$131,6,0),0)</f>
        <v>0</v>
      </c>
      <c r="AC410" s="27">
        <f>IFERROR(VLOOKUP(C410,kolo19!$C$6:$H$132,6,0),0)</f>
        <v>0</v>
      </c>
      <c r="AD410" s="31">
        <f>IFERROR(VLOOKUP(C410,kolo20!$C$6:$H$200,6,0),0)</f>
        <v>0</v>
      </c>
      <c r="AE410" s="31">
        <f>IFERROR(VLOOKUP(C410,kolo21!$C$6:$H$200,6,0),0)</f>
        <v>0</v>
      </c>
      <c r="AF410" s="31">
        <f>IFERROR(VLOOKUP(C410,kolo22!$C$6:$H$200,6,0),0)</f>
        <v>0</v>
      </c>
      <c r="AG410" s="31">
        <f>IFERROR(VLOOKUP(C410,kolo23!$C$6:$H$200,6,0),0)</f>
        <v>0</v>
      </c>
      <c r="AH410" s="32">
        <f>IFERROR(VLOOKUP(C410,kolo24!$C$6:$H$200,6,0),0)</f>
        <v>0</v>
      </c>
      <c r="AI410" s="33">
        <f t="array" ref="AI410">SUM(LARGE(AA410:AH410,{1,2,3,4,5}))</f>
        <v>0</v>
      </c>
      <c r="AJ410" s="30">
        <f>IFERROR(VLOOKUP(C410,kolo25!$C$6:$H$200,6,0),0)</f>
        <v>0</v>
      </c>
      <c r="AK410" s="27">
        <f>IFERROR(VLOOKUP(C410,kolo26!$C$6:$H$200,6,0),0)</f>
        <v>0</v>
      </c>
      <c r="AL410" s="27">
        <f>IFERROR(VLOOKUP(C410,kolo27!$C$6:$H$200,6,0),0)</f>
        <v>0</v>
      </c>
      <c r="AM410" s="31">
        <f>IFERROR(VLOOKUP(C410,kolo28!$C$6:$H$200,6,0),0)</f>
        <v>0</v>
      </c>
      <c r="AN410" s="31">
        <f>IFERROR(VLOOKUP(C410,kolo29!$C$6:$H$200,6,0),0)</f>
        <v>0</v>
      </c>
      <c r="AO410" s="31">
        <f>IFERROR(VLOOKUP(C410,kolo30!$C$6:$H$200,6,0),0)</f>
        <v>0</v>
      </c>
      <c r="AP410" s="31">
        <f>IFERROR(VLOOKUP(C410,kolo31!$C$6:$H$200,6,0),0)</f>
        <v>0</v>
      </c>
      <c r="AQ410" s="34">
        <f>IFERROR(VLOOKUP(C410,kolo32!$C$6:$H$200,6,0),0)</f>
        <v>0</v>
      </c>
      <c r="AR410" s="35">
        <f t="array" ref="AR410">SUM(LARGE(AJ410:AQ410,{1,2,3,4,5}))</f>
        <v>0</v>
      </c>
      <c r="AS410" s="36">
        <f t="shared" si="18"/>
        <v>0</v>
      </c>
    </row>
    <row r="411" spans="1:45" ht="20.399999999999999" hidden="1">
      <c r="A411" s="18">
        <f t="shared" si="15"/>
        <v>1</v>
      </c>
      <c r="B411" s="19" t="s">
        <v>49</v>
      </c>
      <c r="C411" s="20">
        <f>Popis!A409</f>
        <v>0</v>
      </c>
      <c r="D411" s="21">
        <f>Popis!B409</f>
        <v>0</v>
      </c>
      <c r="E411" s="22" t="str">
        <f t="shared" si="16"/>
        <v>u</v>
      </c>
      <c r="F411" s="23" t="str">
        <f>Popis!E409</f>
        <v>un</v>
      </c>
      <c r="G411" s="24" t="s">
        <v>50</v>
      </c>
      <c r="H411" s="25">
        <f t="shared" si="17"/>
        <v>1</v>
      </c>
      <c r="I411" s="26">
        <f>IFERROR(VLOOKUP(C411,kolo1!$C$6:$H$128,6,0),0)</f>
        <v>0</v>
      </c>
      <c r="J411" s="27">
        <f>IFERROR(VLOOKUP(C411,kolo2!$C$6:$H$200,6,0),0)</f>
        <v>0</v>
      </c>
      <c r="K411" s="27">
        <f>IFERROR(VLOOKUP(C411,kolo3!$C$6:$H$142,6,0),0)</f>
        <v>0</v>
      </c>
      <c r="L411" s="27">
        <f>IFERROR(VLOOKUP(C411,kolo4!$C$6:$H$147,6,0),0)</f>
        <v>0</v>
      </c>
      <c r="M411" s="27">
        <f>IFERROR(VLOOKUP(C411,kolo5!$C$6:$H$144,6,0),0)</f>
        <v>0</v>
      </c>
      <c r="N411" s="27">
        <f>IFERROR(VLOOKUP(C411,kolo6!$C$6:$H$141,6,0),0)</f>
        <v>0</v>
      </c>
      <c r="O411" s="27">
        <f>IFERROR(VLOOKUP(C411,kolo7!$C$6:$H$124,6,0),0)</f>
        <v>0</v>
      </c>
      <c r="P411" s="28">
        <f>IFERROR(VLOOKUP(C411,kolo8!$C$6:$H$132,6,0),0)</f>
        <v>0</v>
      </c>
      <c r="Q411" s="29">
        <f t="array" ref="Q411">SUM(LARGE(I411:P411,{1,2,3,4,5}))</f>
        <v>0</v>
      </c>
      <c r="R411" s="30">
        <f>IFERROR(VLOOKUP(C411,kolo9!$C$6:$H$137,6,0),0)</f>
        <v>0</v>
      </c>
      <c r="S411" s="27">
        <f>IFERROR(VLOOKUP(C411,kolo10!$C$6:$H$134,6,0),0)</f>
        <v>0</v>
      </c>
      <c r="T411" s="27">
        <f>IFERROR(VLOOKUP(C411,kolo11!$C$6:$H$137,6,0),0)</f>
        <v>0</v>
      </c>
      <c r="U411" s="31">
        <f>IFERROR(VLOOKUP(C411,kolo12!$C$6:$H$137,6,0),0)</f>
        <v>0</v>
      </c>
      <c r="V411" s="31">
        <f>IFERROR(VLOOKUP(C411,kolo13!$C$6:$H$140,6,0),0)</f>
        <v>0</v>
      </c>
      <c r="W411" s="31">
        <f>IFERROR(VLOOKUP(C411,kolo14!$C$6:$H$131,6,0),0)</f>
        <v>0</v>
      </c>
      <c r="X411" s="31">
        <f>IFERROR(VLOOKUP(C411,kolo15!$C$6:$H$144,6,0),0)</f>
        <v>0</v>
      </c>
      <c r="Y411" s="32">
        <f>IFERROR(VLOOKUP(C411,kolo16!$C$6:$H$131,6,0),0)</f>
        <v>0</v>
      </c>
      <c r="Z411" s="33">
        <f t="array" ref="Z411">SUM(LARGE(R411:Y411,{1,2,3,4,5}))</f>
        <v>0</v>
      </c>
      <c r="AA411" s="30">
        <f>IFERROR(VLOOKUP(C411,kolo17!$C$6:$H$200,6,0),0)</f>
        <v>0</v>
      </c>
      <c r="AB411" s="27">
        <f>IFERROR(VLOOKUP(C411,kolo18!$C$6:$H$131,6,0),0)</f>
        <v>0</v>
      </c>
      <c r="AC411" s="27">
        <f>IFERROR(VLOOKUP(C411,kolo19!$C$6:$H$132,6,0),0)</f>
        <v>0</v>
      </c>
      <c r="AD411" s="31">
        <f>IFERROR(VLOOKUP(C411,kolo20!$C$6:$H$200,6,0),0)</f>
        <v>0</v>
      </c>
      <c r="AE411" s="31">
        <f>IFERROR(VLOOKUP(C411,kolo21!$C$6:$H$200,6,0),0)</f>
        <v>0</v>
      </c>
      <c r="AF411" s="31">
        <f>IFERROR(VLOOKUP(C411,kolo22!$C$6:$H$200,6,0),0)</f>
        <v>0</v>
      </c>
      <c r="AG411" s="31">
        <f>IFERROR(VLOOKUP(C411,kolo23!$C$6:$H$200,6,0),0)</f>
        <v>0</v>
      </c>
      <c r="AH411" s="32">
        <f>IFERROR(VLOOKUP(C411,kolo24!$C$6:$H$200,6,0),0)</f>
        <v>0</v>
      </c>
      <c r="AI411" s="33">
        <f t="array" ref="AI411">SUM(LARGE(AA411:AH411,{1,2,3,4,5}))</f>
        <v>0</v>
      </c>
      <c r="AJ411" s="30">
        <f>IFERROR(VLOOKUP(C411,kolo25!$C$6:$H$200,6,0),0)</f>
        <v>0</v>
      </c>
      <c r="AK411" s="27">
        <f>IFERROR(VLOOKUP(C411,kolo26!$C$6:$H$200,6,0),0)</f>
        <v>0</v>
      </c>
      <c r="AL411" s="27">
        <f>IFERROR(VLOOKUP(C411,kolo27!$C$6:$H$200,6,0),0)</f>
        <v>0</v>
      </c>
      <c r="AM411" s="31">
        <f>IFERROR(VLOOKUP(C411,kolo28!$C$6:$H$200,6,0),0)</f>
        <v>0</v>
      </c>
      <c r="AN411" s="31">
        <f>IFERROR(VLOOKUP(C411,kolo29!$C$6:$H$200,6,0),0)</f>
        <v>0</v>
      </c>
      <c r="AO411" s="31">
        <f>IFERROR(VLOOKUP(C411,kolo30!$C$6:$H$200,6,0),0)</f>
        <v>0</v>
      </c>
      <c r="AP411" s="31">
        <f>IFERROR(VLOOKUP(C411,kolo31!$C$6:$H$200,6,0),0)</f>
        <v>0</v>
      </c>
      <c r="AQ411" s="34">
        <f>IFERROR(VLOOKUP(C411,kolo32!$C$6:$H$200,6,0),0)</f>
        <v>0</v>
      </c>
      <c r="AR411" s="35">
        <f t="array" ref="AR411">SUM(LARGE(AJ411:AQ411,{1,2,3,4,5}))</f>
        <v>0</v>
      </c>
      <c r="AS411" s="36">
        <f t="shared" si="18"/>
        <v>0</v>
      </c>
    </row>
    <row r="412" spans="1:45" ht="20.399999999999999" hidden="1">
      <c r="A412" s="18">
        <f t="shared" si="15"/>
        <v>1</v>
      </c>
      <c r="B412" s="19" t="s">
        <v>49</v>
      </c>
      <c r="C412" s="20">
        <f>Popis!A410</f>
        <v>0</v>
      </c>
      <c r="D412" s="21">
        <f>Popis!B410</f>
        <v>0</v>
      </c>
      <c r="E412" s="22" t="str">
        <f t="shared" si="16"/>
        <v>u</v>
      </c>
      <c r="F412" s="23" t="str">
        <f>Popis!E410</f>
        <v>un</v>
      </c>
      <c r="G412" s="24" t="s">
        <v>50</v>
      </c>
      <c r="H412" s="25">
        <f t="shared" si="17"/>
        <v>1</v>
      </c>
      <c r="I412" s="26">
        <f>IFERROR(VLOOKUP(C412,kolo1!$C$6:$H$128,6,0),0)</f>
        <v>0</v>
      </c>
      <c r="J412" s="27">
        <f>IFERROR(VLOOKUP(C412,kolo2!$C$6:$H$200,6,0),0)</f>
        <v>0</v>
      </c>
      <c r="K412" s="27">
        <f>IFERROR(VLOOKUP(C412,kolo3!$C$6:$H$142,6,0),0)</f>
        <v>0</v>
      </c>
      <c r="L412" s="27">
        <f>IFERROR(VLOOKUP(C412,kolo4!$C$6:$H$147,6,0),0)</f>
        <v>0</v>
      </c>
      <c r="M412" s="27">
        <f>IFERROR(VLOOKUP(C412,kolo5!$C$6:$H$144,6,0),0)</f>
        <v>0</v>
      </c>
      <c r="N412" s="27">
        <f>IFERROR(VLOOKUP(C412,kolo6!$C$6:$H$141,6,0),0)</f>
        <v>0</v>
      </c>
      <c r="O412" s="27">
        <f>IFERROR(VLOOKUP(C412,kolo7!$C$6:$H$124,6,0),0)</f>
        <v>0</v>
      </c>
      <c r="P412" s="28">
        <f>IFERROR(VLOOKUP(C412,kolo8!$C$6:$H$132,6,0),0)</f>
        <v>0</v>
      </c>
      <c r="Q412" s="29">
        <f t="array" ref="Q412">SUM(LARGE(I412:P412,{1,2,3,4,5}))</f>
        <v>0</v>
      </c>
      <c r="R412" s="30">
        <f>IFERROR(VLOOKUP(C412,kolo9!$C$6:$H$137,6,0),0)</f>
        <v>0</v>
      </c>
      <c r="S412" s="27">
        <f>IFERROR(VLOOKUP(C412,kolo10!$C$6:$H$134,6,0),0)</f>
        <v>0</v>
      </c>
      <c r="T412" s="27">
        <f>IFERROR(VLOOKUP(C412,kolo11!$C$6:$H$137,6,0),0)</f>
        <v>0</v>
      </c>
      <c r="U412" s="31">
        <f>IFERROR(VLOOKUP(C412,kolo12!$C$6:$H$137,6,0),0)</f>
        <v>0</v>
      </c>
      <c r="V412" s="31">
        <f>IFERROR(VLOOKUP(C412,kolo13!$C$6:$H$140,6,0),0)</f>
        <v>0</v>
      </c>
      <c r="W412" s="31">
        <f>IFERROR(VLOOKUP(C412,kolo14!$C$6:$H$131,6,0),0)</f>
        <v>0</v>
      </c>
      <c r="X412" s="31">
        <f>IFERROR(VLOOKUP(C412,kolo15!$C$6:$H$144,6,0),0)</f>
        <v>0</v>
      </c>
      <c r="Y412" s="32">
        <f>IFERROR(VLOOKUP(C412,kolo16!$C$6:$H$131,6,0),0)</f>
        <v>0</v>
      </c>
      <c r="Z412" s="33">
        <f t="array" ref="Z412">SUM(LARGE(R412:Y412,{1,2,3,4,5}))</f>
        <v>0</v>
      </c>
      <c r="AA412" s="30">
        <f>IFERROR(VLOOKUP(C412,kolo17!$C$6:$H$200,6,0),0)</f>
        <v>0</v>
      </c>
      <c r="AB412" s="27">
        <f>IFERROR(VLOOKUP(C412,kolo18!$C$6:$H$131,6,0),0)</f>
        <v>0</v>
      </c>
      <c r="AC412" s="27">
        <f>IFERROR(VLOOKUP(C412,kolo19!$C$6:$H$132,6,0),0)</f>
        <v>0</v>
      </c>
      <c r="AD412" s="31">
        <f>IFERROR(VLOOKUP(C412,kolo20!$C$6:$H$200,6,0),0)</f>
        <v>0</v>
      </c>
      <c r="AE412" s="31">
        <f>IFERROR(VLOOKUP(C412,kolo21!$C$6:$H$200,6,0),0)</f>
        <v>0</v>
      </c>
      <c r="AF412" s="31">
        <f>IFERROR(VLOOKUP(C412,kolo22!$C$6:$H$200,6,0),0)</f>
        <v>0</v>
      </c>
      <c r="AG412" s="31">
        <f>IFERROR(VLOOKUP(C412,kolo23!$C$6:$H$200,6,0),0)</f>
        <v>0</v>
      </c>
      <c r="AH412" s="32">
        <f>IFERROR(VLOOKUP(C412,kolo24!$C$6:$H$200,6,0),0)</f>
        <v>0</v>
      </c>
      <c r="AI412" s="33">
        <f t="array" ref="AI412">SUM(LARGE(AA412:AH412,{1,2,3,4,5}))</f>
        <v>0</v>
      </c>
      <c r="AJ412" s="30">
        <f>IFERROR(VLOOKUP(C412,kolo25!$C$6:$H$200,6,0),0)</f>
        <v>0</v>
      </c>
      <c r="AK412" s="27">
        <f>IFERROR(VLOOKUP(C412,kolo26!$C$6:$H$200,6,0),0)</f>
        <v>0</v>
      </c>
      <c r="AL412" s="27">
        <f>IFERROR(VLOOKUP(C412,kolo27!$C$6:$H$200,6,0),0)</f>
        <v>0</v>
      </c>
      <c r="AM412" s="31">
        <f>IFERROR(VLOOKUP(C412,kolo28!$C$6:$H$200,6,0),0)</f>
        <v>0</v>
      </c>
      <c r="AN412" s="31">
        <f>IFERROR(VLOOKUP(C412,kolo29!$C$6:$H$200,6,0),0)</f>
        <v>0</v>
      </c>
      <c r="AO412" s="31">
        <f>IFERROR(VLOOKUP(C412,kolo30!$C$6:$H$200,6,0),0)</f>
        <v>0</v>
      </c>
      <c r="AP412" s="31">
        <f>IFERROR(VLOOKUP(C412,kolo31!$C$6:$H$200,6,0),0)</f>
        <v>0</v>
      </c>
      <c r="AQ412" s="34">
        <f>IFERROR(VLOOKUP(C412,kolo32!$C$6:$H$200,6,0),0)</f>
        <v>0</v>
      </c>
      <c r="AR412" s="35">
        <f t="array" ref="AR412">SUM(LARGE(AJ412:AQ412,{1,2,3,4,5}))</f>
        <v>0</v>
      </c>
      <c r="AS412" s="36">
        <f t="shared" si="18"/>
        <v>0</v>
      </c>
    </row>
    <row r="413" spans="1:45" ht="20.399999999999999" hidden="1">
      <c r="A413" s="18">
        <f t="shared" si="15"/>
        <v>1</v>
      </c>
      <c r="B413" s="19" t="s">
        <v>49</v>
      </c>
      <c r="C413" s="20">
        <f>Popis!A411</f>
        <v>0</v>
      </c>
      <c r="D413" s="21">
        <f>Popis!B411</f>
        <v>0</v>
      </c>
      <c r="E413" s="22" t="str">
        <f t="shared" si="16"/>
        <v>u</v>
      </c>
      <c r="F413" s="23" t="str">
        <f>Popis!E411</f>
        <v>un</v>
      </c>
      <c r="G413" s="24" t="s">
        <v>50</v>
      </c>
      <c r="H413" s="25">
        <f t="shared" si="17"/>
        <v>1</v>
      </c>
      <c r="I413" s="26">
        <f>IFERROR(VLOOKUP(C413,kolo1!$C$6:$H$128,6,0),0)</f>
        <v>0</v>
      </c>
      <c r="J413" s="27">
        <f>IFERROR(VLOOKUP(C413,kolo2!$C$6:$H$200,6,0),0)</f>
        <v>0</v>
      </c>
      <c r="K413" s="27">
        <f>IFERROR(VLOOKUP(C413,kolo3!$C$6:$H$142,6,0),0)</f>
        <v>0</v>
      </c>
      <c r="L413" s="27">
        <f>IFERROR(VLOOKUP(C413,kolo4!$C$6:$H$147,6,0),0)</f>
        <v>0</v>
      </c>
      <c r="M413" s="27">
        <f>IFERROR(VLOOKUP(C413,kolo5!$C$6:$H$144,6,0),0)</f>
        <v>0</v>
      </c>
      <c r="N413" s="27">
        <f>IFERROR(VLOOKUP(C413,kolo6!$C$6:$H$141,6,0),0)</f>
        <v>0</v>
      </c>
      <c r="O413" s="27">
        <f>IFERROR(VLOOKUP(C413,kolo7!$C$6:$H$124,6,0),0)</f>
        <v>0</v>
      </c>
      <c r="P413" s="28">
        <f>IFERROR(VLOOKUP(C413,kolo8!$C$6:$H$132,6,0),0)</f>
        <v>0</v>
      </c>
      <c r="Q413" s="29">
        <f t="array" ref="Q413">SUM(LARGE(I413:P413,{1,2,3,4,5}))</f>
        <v>0</v>
      </c>
      <c r="R413" s="30">
        <f>IFERROR(VLOOKUP(C413,kolo9!$C$6:$H$137,6,0),0)</f>
        <v>0</v>
      </c>
      <c r="S413" s="27">
        <f>IFERROR(VLOOKUP(C413,kolo10!$C$6:$H$134,6,0),0)</f>
        <v>0</v>
      </c>
      <c r="T413" s="27">
        <f>IFERROR(VLOOKUP(C413,kolo11!$C$6:$H$137,6,0),0)</f>
        <v>0</v>
      </c>
      <c r="U413" s="31">
        <f>IFERROR(VLOOKUP(C413,kolo12!$C$6:$H$137,6,0),0)</f>
        <v>0</v>
      </c>
      <c r="V413" s="31">
        <f>IFERROR(VLOOKUP(C413,kolo13!$C$6:$H$140,6,0),0)</f>
        <v>0</v>
      </c>
      <c r="W413" s="31">
        <f>IFERROR(VLOOKUP(C413,kolo14!$C$6:$H$131,6,0),0)</f>
        <v>0</v>
      </c>
      <c r="X413" s="31">
        <f>IFERROR(VLOOKUP(C413,kolo15!$C$6:$H$144,6,0),0)</f>
        <v>0</v>
      </c>
      <c r="Y413" s="32">
        <f>IFERROR(VLOOKUP(C413,kolo16!$C$6:$H$131,6,0),0)</f>
        <v>0</v>
      </c>
      <c r="Z413" s="33">
        <f t="array" ref="Z413">SUM(LARGE(R413:Y413,{1,2,3,4,5}))</f>
        <v>0</v>
      </c>
      <c r="AA413" s="30">
        <f>IFERROR(VLOOKUP(C413,kolo17!$C$6:$H$200,6,0),0)</f>
        <v>0</v>
      </c>
      <c r="AB413" s="27">
        <f>IFERROR(VLOOKUP(C413,kolo18!$C$6:$H$131,6,0),0)</f>
        <v>0</v>
      </c>
      <c r="AC413" s="27">
        <f>IFERROR(VLOOKUP(C413,kolo19!$C$6:$H$132,6,0),0)</f>
        <v>0</v>
      </c>
      <c r="AD413" s="31">
        <f>IFERROR(VLOOKUP(C413,kolo20!$C$6:$H$200,6,0),0)</f>
        <v>0</v>
      </c>
      <c r="AE413" s="31">
        <f>IFERROR(VLOOKUP(C413,kolo21!$C$6:$H$200,6,0),0)</f>
        <v>0</v>
      </c>
      <c r="AF413" s="31">
        <f>IFERROR(VLOOKUP(C413,kolo22!$C$6:$H$200,6,0),0)</f>
        <v>0</v>
      </c>
      <c r="AG413" s="31">
        <f>IFERROR(VLOOKUP(C413,kolo23!$C$6:$H$200,6,0),0)</f>
        <v>0</v>
      </c>
      <c r="AH413" s="32">
        <f>IFERROR(VLOOKUP(C413,kolo24!$C$6:$H$200,6,0),0)</f>
        <v>0</v>
      </c>
      <c r="AI413" s="33">
        <f t="array" ref="AI413">SUM(LARGE(AA413:AH413,{1,2,3,4,5}))</f>
        <v>0</v>
      </c>
      <c r="AJ413" s="30">
        <f>IFERROR(VLOOKUP(C413,kolo25!$C$6:$H$200,6,0),0)</f>
        <v>0</v>
      </c>
      <c r="AK413" s="27">
        <f>IFERROR(VLOOKUP(C413,kolo26!$C$6:$H$200,6,0),0)</f>
        <v>0</v>
      </c>
      <c r="AL413" s="27">
        <f>IFERROR(VLOOKUP(C413,kolo27!$C$6:$H$200,6,0),0)</f>
        <v>0</v>
      </c>
      <c r="AM413" s="31">
        <f>IFERROR(VLOOKUP(C413,kolo28!$C$6:$H$200,6,0),0)</f>
        <v>0</v>
      </c>
      <c r="AN413" s="31">
        <f>IFERROR(VLOOKUP(C413,kolo29!$C$6:$H$200,6,0),0)</f>
        <v>0</v>
      </c>
      <c r="AO413" s="31">
        <f>IFERROR(VLOOKUP(C413,kolo30!$C$6:$H$200,6,0),0)</f>
        <v>0</v>
      </c>
      <c r="AP413" s="31">
        <f>IFERROR(VLOOKUP(C413,kolo31!$C$6:$H$200,6,0),0)</f>
        <v>0</v>
      </c>
      <c r="AQ413" s="34">
        <f>IFERROR(VLOOKUP(C413,kolo32!$C$6:$H$200,6,0),0)</f>
        <v>0</v>
      </c>
      <c r="AR413" s="35">
        <f t="array" ref="AR413">SUM(LARGE(AJ413:AQ413,{1,2,3,4,5}))</f>
        <v>0</v>
      </c>
      <c r="AS413" s="36">
        <f t="shared" si="18"/>
        <v>0</v>
      </c>
    </row>
    <row r="414" spans="1:45" ht="20.399999999999999" hidden="1">
      <c r="A414" s="18">
        <f t="shared" si="15"/>
        <v>1</v>
      </c>
      <c r="B414" s="19" t="s">
        <v>49</v>
      </c>
      <c r="C414" s="20">
        <f>Popis!A412</f>
        <v>0</v>
      </c>
      <c r="D414" s="21">
        <f>Popis!B412</f>
        <v>0</v>
      </c>
      <c r="E414" s="22" t="str">
        <f t="shared" si="16"/>
        <v>u</v>
      </c>
      <c r="F414" s="23" t="str">
        <f>Popis!E412</f>
        <v>un</v>
      </c>
      <c r="G414" s="24" t="s">
        <v>50</v>
      </c>
      <c r="H414" s="25">
        <f t="shared" si="17"/>
        <v>1</v>
      </c>
      <c r="I414" s="26">
        <f>IFERROR(VLOOKUP(C414,kolo1!$C$6:$H$128,6,0),0)</f>
        <v>0</v>
      </c>
      <c r="J414" s="27">
        <f>IFERROR(VLOOKUP(C414,kolo2!$C$6:$H$200,6,0),0)</f>
        <v>0</v>
      </c>
      <c r="K414" s="27">
        <f>IFERROR(VLOOKUP(C414,kolo3!$C$6:$H$142,6,0),0)</f>
        <v>0</v>
      </c>
      <c r="L414" s="27">
        <f>IFERROR(VLOOKUP(C414,kolo4!$C$6:$H$147,6,0),0)</f>
        <v>0</v>
      </c>
      <c r="M414" s="27">
        <f>IFERROR(VLOOKUP(C414,kolo5!$C$6:$H$144,6,0),0)</f>
        <v>0</v>
      </c>
      <c r="N414" s="27">
        <f>IFERROR(VLOOKUP(C414,kolo6!$C$6:$H$141,6,0),0)</f>
        <v>0</v>
      </c>
      <c r="O414" s="27">
        <f>IFERROR(VLOOKUP(C414,kolo7!$C$6:$H$124,6,0),0)</f>
        <v>0</v>
      </c>
      <c r="P414" s="28">
        <f>IFERROR(VLOOKUP(C414,kolo8!$C$6:$H$132,6,0),0)</f>
        <v>0</v>
      </c>
      <c r="Q414" s="29">
        <f t="array" ref="Q414">SUM(LARGE(I414:P414,{1,2,3,4,5}))</f>
        <v>0</v>
      </c>
      <c r="R414" s="30">
        <f>IFERROR(VLOOKUP(C414,kolo9!$C$6:$H$137,6,0),0)</f>
        <v>0</v>
      </c>
      <c r="S414" s="27">
        <f>IFERROR(VLOOKUP(C414,kolo10!$C$6:$H$134,6,0),0)</f>
        <v>0</v>
      </c>
      <c r="T414" s="27">
        <f>IFERROR(VLOOKUP(C414,kolo11!$C$6:$H$137,6,0),0)</f>
        <v>0</v>
      </c>
      <c r="U414" s="31">
        <f>IFERROR(VLOOKUP(C414,kolo12!$C$6:$H$137,6,0),0)</f>
        <v>0</v>
      </c>
      <c r="V414" s="31">
        <f>IFERROR(VLOOKUP(C414,kolo13!$C$6:$H$140,6,0),0)</f>
        <v>0</v>
      </c>
      <c r="W414" s="31">
        <f>IFERROR(VLOOKUP(C414,kolo14!$C$6:$H$131,6,0),0)</f>
        <v>0</v>
      </c>
      <c r="X414" s="31">
        <f>IFERROR(VLOOKUP(C414,kolo15!$C$6:$H$144,6,0),0)</f>
        <v>0</v>
      </c>
      <c r="Y414" s="32">
        <f>IFERROR(VLOOKUP(C414,kolo16!$C$6:$H$131,6,0),0)</f>
        <v>0</v>
      </c>
      <c r="Z414" s="33">
        <f t="array" ref="Z414">SUM(LARGE(R414:Y414,{1,2,3,4,5}))</f>
        <v>0</v>
      </c>
      <c r="AA414" s="30">
        <f>IFERROR(VLOOKUP(C414,kolo17!$C$6:$H$200,6,0),0)</f>
        <v>0</v>
      </c>
      <c r="AB414" s="27">
        <f>IFERROR(VLOOKUP(C414,kolo18!$C$6:$H$131,6,0),0)</f>
        <v>0</v>
      </c>
      <c r="AC414" s="27">
        <f>IFERROR(VLOOKUP(C414,kolo19!$C$6:$H$132,6,0),0)</f>
        <v>0</v>
      </c>
      <c r="AD414" s="31">
        <f>IFERROR(VLOOKUP(C414,kolo20!$C$6:$H$200,6,0),0)</f>
        <v>0</v>
      </c>
      <c r="AE414" s="31">
        <f>IFERROR(VLOOKUP(C414,kolo21!$C$6:$H$200,6,0),0)</f>
        <v>0</v>
      </c>
      <c r="AF414" s="31">
        <f>IFERROR(VLOOKUP(C414,kolo22!$C$6:$H$200,6,0),0)</f>
        <v>0</v>
      </c>
      <c r="AG414" s="31">
        <f>IFERROR(VLOOKUP(C414,kolo23!$C$6:$H$200,6,0),0)</f>
        <v>0</v>
      </c>
      <c r="AH414" s="32">
        <f>IFERROR(VLOOKUP(C414,kolo24!$C$6:$H$200,6,0),0)</f>
        <v>0</v>
      </c>
      <c r="AI414" s="33">
        <f t="array" ref="AI414">SUM(LARGE(AA414:AH414,{1,2,3,4,5}))</f>
        <v>0</v>
      </c>
      <c r="AJ414" s="30">
        <f>IFERROR(VLOOKUP(C414,kolo25!$C$6:$H$200,6,0),0)</f>
        <v>0</v>
      </c>
      <c r="AK414" s="27">
        <f>IFERROR(VLOOKUP(C414,kolo26!$C$6:$H$200,6,0),0)</f>
        <v>0</v>
      </c>
      <c r="AL414" s="27">
        <f>IFERROR(VLOOKUP(C414,kolo27!$C$6:$H$200,6,0),0)</f>
        <v>0</v>
      </c>
      <c r="AM414" s="31">
        <f>IFERROR(VLOOKUP(C414,kolo28!$C$6:$H$200,6,0),0)</f>
        <v>0</v>
      </c>
      <c r="AN414" s="31">
        <f>IFERROR(VLOOKUP(C414,kolo29!$C$6:$H$200,6,0),0)</f>
        <v>0</v>
      </c>
      <c r="AO414" s="31">
        <f>IFERROR(VLOOKUP(C414,kolo30!$C$6:$H$200,6,0),0)</f>
        <v>0</v>
      </c>
      <c r="AP414" s="31">
        <f>IFERROR(VLOOKUP(C414,kolo31!$C$6:$H$200,6,0),0)</f>
        <v>0</v>
      </c>
      <c r="AQ414" s="34">
        <f>IFERROR(VLOOKUP(C414,kolo32!$C$6:$H$200,6,0),0)</f>
        <v>0</v>
      </c>
      <c r="AR414" s="35">
        <f t="array" ref="AR414">SUM(LARGE(AJ414:AQ414,{1,2,3,4,5}))</f>
        <v>0</v>
      </c>
      <c r="AS414" s="36">
        <f t="shared" si="18"/>
        <v>0</v>
      </c>
    </row>
    <row r="415" spans="1:45" ht="20.399999999999999" hidden="1">
      <c r="A415" s="18">
        <f t="shared" si="15"/>
        <v>1</v>
      </c>
      <c r="B415" s="19" t="s">
        <v>49</v>
      </c>
      <c r="C415" s="20">
        <f>Popis!A413</f>
        <v>0</v>
      </c>
      <c r="D415" s="21">
        <f>Popis!B413</f>
        <v>0</v>
      </c>
      <c r="E415" s="22" t="str">
        <f t="shared" si="16"/>
        <v>u</v>
      </c>
      <c r="F415" s="23" t="str">
        <f>Popis!E413</f>
        <v>un</v>
      </c>
      <c r="G415" s="24" t="s">
        <v>50</v>
      </c>
      <c r="H415" s="25">
        <f t="shared" si="17"/>
        <v>1</v>
      </c>
      <c r="I415" s="26">
        <f>IFERROR(VLOOKUP(C415,kolo1!$C$6:$H$128,6,0),0)</f>
        <v>0</v>
      </c>
      <c r="J415" s="27">
        <f>IFERROR(VLOOKUP(C415,kolo2!$C$6:$H$200,6,0),0)</f>
        <v>0</v>
      </c>
      <c r="K415" s="27">
        <f>IFERROR(VLOOKUP(C415,kolo3!$C$6:$H$142,6,0),0)</f>
        <v>0</v>
      </c>
      <c r="L415" s="27">
        <f>IFERROR(VLOOKUP(C415,kolo4!$C$6:$H$147,6,0),0)</f>
        <v>0</v>
      </c>
      <c r="M415" s="27">
        <f>IFERROR(VLOOKUP(C415,kolo5!$C$6:$H$144,6,0),0)</f>
        <v>0</v>
      </c>
      <c r="N415" s="27">
        <f>IFERROR(VLOOKUP(C415,kolo6!$C$6:$H$141,6,0),0)</f>
        <v>0</v>
      </c>
      <c r="O415" s="27">
        <f>IFERROR(VLOOKUP(C415,kolo7!$C$6:$H$124,6,0),0)</f>
        <v>0</v>
      </c>
      <c r="P415" s="28">
        <f>IFERROR(VLOOKUP(C415,kolo8!$C$6:$H$132,6,0),0)</f>
        <v>0</v>
      </c>
      <c r="Q415" s="29">
        <f t="array" ref="Q415">SUM(LARGE(I415:P415,{1,2,3,4,5}))</f>
        <v>0</v>
      </c>
      <c r="R415" s="30">
        <f>IFERROR(VLOOKUP(C415,kolo9!$C$6:$H$137,6,0),0)</f>
        <v>0</v>
      </c>
      <c r="S415" s="27">
        <f>IFERROR(VLOOKUP(C415,kolo10!$C$6:$H$134,6,0),0)</f>
        <v>0</v>
      </c>
      <c r="T415" s="27">
        <f>IFERROR(VLOOKUP(C415,kolo11!$C$6:$H$137,6,0),0)</f>
        <v>0</v>
      </c>
      <c r="U415" s="31">
        <f>IFERROR(VLOOKUP(C415,kolo12!$C$6:$H$137,6,0),0)</f>
        <v>0</v>
      </c>
      <c r="V415" s="31">
        <f>IFERROR(VLOOKUP(C415,kolo13!$C$6:$H$140,6,0),0)</f>
        <v>0</v>
      </c>
      <c r="W415" s="31">
        <f>IFERROR(VLOOKUP(C415,kolo14!$C$6:$H$131,6,0),0)</f>
        <v>0</v>
      </c>
      <c r="X415" s="31">
        <f>IFERROR(VLOOKUP(C415,kolo15!$C$6:$H$144,6,0),0)</f>
        <v>0</v>
      </c>
      <c r="Y415" s="32">
        <f>IFERROR(VLOOKUP(C415,kolo16!$C$6:$H$131,6,0),0)</f>
        <v>0</v>
      </c>
      <c r="Z415" s="33">
        <f t="array" ref="Z415">SUM(LARGE(R415:Y415,{1,2,3,4,5}))</f>
        <v>0</v>
      </c>
      <c r="AA415" s="30">
        <f>IFERROR(VLOOKUP(C415,kolo17!$C$6:$H$200,6,0),0)</f>
        <v>0</v>
      </c>
      <c r="AB415" s="27">
        <f>IFERROR(VLOOKUP(C415,kolo18!$C$6:$H$131,6,0),0)</f>
        <v>0</v>
      </c>
      <c r="AC415" s="27">
        <f>IFERROR(VLOOKUP(C415,kolo19!$C$6:$H$132,6,0),0)</f>
        <v>0</v>
      </c>
      <c r="AD415" s="31">
        <f>IFERROR(VLOOKUP(C415,kolo20!$C$6:$H$200,6,0),0)</f>
        <v>0</v>
      </c>
      <c r="AE415" s="31">
        <f>IFERROR(VLOOKUP(C415,kolo21!$C$6:$H$200,6,0),0)</f>
        <v>0</v>
      </c>
      <c r="AF415" s="31">
        <f>IFERROR(VLOOKUP(C415,kolo22!$C$6:$H$200,6,0),0)</f>
        <v>0</v>
      </c>
      <c r="AG415" s="31">
        <f>IFERROR(VLOOKUP(C415,kolo23!$C$6:$H$200,6,0),0)</f>
        <v>0</v>
      </c>
      <c r="AH415" s="32">
        <f>IFERROR(VLOOKUP(C415,kolo24!$C$6:$H$200,6,0),0)</f>
        <v>0</v>
      </c>
      <c r="AI415" s="33">
        <f t="array" ref="AI415">SUM(LARGE(AA415:AH415,{1,2,3,4,5}))</f>
        <v>0</v>
      </c>
      <c r="AJ415" s="30">
        <f>IFERROR(VLOOKUP(C415,kolo25!$C$6:$H$200,6,0),0)</f>
        <v>0</v>
      </c>
      <c r="AK415" s="27">
        <f>IFERROR(VLOOKUP(C415,kolo26!$C$6:$H$200,6,0),0)</f>
        <v>0</v>
      </c>
      <c r="AL415" s="27">
        <f>IFERROR(VLOOKUP(C415,kolo27!$C$6:$H$200,6,0),0)</f>
        <v>0</v>
      </c>
      <c r="AM415" s="31">
        <f>IFERROR(VLOOKUP(C415,kolo28!$C$6:$H$200,6,0),0)</f>
        <v>0</v>
      </c>
      <c r="AN415" s="31">
        <f>IFERROR(VLOOKUP(C415,kolo29!$C$6:$H$200,6,0),0)</f>
        <v>0</v>
      </c>
      <c r="AO415" s="31">
        <f>IFERROR(VLOOKUP(C415,kolo30!$C$6:$H$200,6,0),0)</f>
        <v>0</v>
      </c>
      <c r="AP415" s="31">
        <f>IFERROR(VLOOKUP(C415,kolo31!$C$6:$H$200,6,0),0)</f>
        <v>0</v>
      </c>
      <c r="AQ415" s="34">
        <f>IFERROR(VLOOKUP(C415,kolo32!$C$6:$H$200,6,0),0)</f>
        <v>0</v>
      </c>
      <c r="AR415" s="35">
        <f t="array" ref="AR415">SUM(LARGE(AJ415:AQ415,{1,2,3,4,5}))</f>
        <v>0</v>
      </c>
      <c r="AS415" s="36">
        <f t="shared" si="18"/>
        <v>0</v>
      </c>
    </row>
    <row r="416" spans="1:45" ht="20.399999999999999" hidden="1">
      <c r="A416" s="18">
        <f t="shared" si="15"/>
        <v>1</v>
      </c>
      <c r="B416" s="19" t="s">
        <v>49</v>
      </c>
      <c r="C416" s="20">
        <f>Popis!A414</f>
        <v>0</v>
      </c>
      <c r="D416" s="21">
        <f>Popis!B414</f>
        <v>0</v>
      </c>
      <c r="E416" s="22" t="str">
        <f t="shared" si="16"/>
        <v>u</v>
      </c>
      <c r="F416" s="23" t="str">
        <f>Popis!E414</f>
        <v>un</v>
      </c>
      <c r="G416" s="24" t="s">
        <v>50</v>
      </c>
      <c r="H416" s="25">
        <f t="shared" si="17"/>
        <v>1</v>
      </c>
      <c r="I416" s="26">
        <f>IFERROR(VLOOKUP(C416,kolo1!$C$6:$H$128,6,0),0)</f>
        <v>0</v>
      </c>
      <c r="J416" s="27">
        <f>IFERROR(VLOOKUP(C416,kolo2!$C$6:$H$200,6,0),0)</f>
        <v>0</v>
      </c>
      <c r="K416" s="27">
        <f>IFERROR(VLOOKUP(C416,kolo3!$C$6:$H$142,6,0),0)</f>
        <v>0</v>
      </c>
      <c r="L416" s="27">
        <f>IFERROR(VLOOKUP(C416,kolo4!$C$6:$H$147,6,0),0)</f>
        <v>0</v>
      </c>
      <c r="M416" s="27">
        <f>IFERROR(VLOOKUP(C416,kolo5!$C$6:$H$144,6,0),0)</f>
        <v>0</v>
      </c>
      <c r="N416" s="27">
        <f>IFERROR(VLOOKUP(C416,kolo6!$C$6:$H$141,6,0),0)</f>
        <v>0</v>
      </c>
      <c r="O416" s="27">
        <f>IFERROR(VLOOKUP(C416,kolo7!$C$6:$H$124,6,0),0)</f>
        <v>0</v>
      </c>
      <c r="P416" s="28">
        <f>IFERROR(VLOOKUP(C416,kolo8!$C$6:$H$132,6,0),0)</f>
        <v>0</v>
      </c>
      <c r="Q416" s="29">
        <f t="array" ref="Q416">SUM(LARGE(I416:P416,{1,2,3,4,5}))</f>
        <v>0</v>
      </c>
      <c r="R416" s="30">
        <f>IFERROR(VLOOKUP(C416,kolo9!$C$6:$H$137,6,0),0)</f>
        <v>0</v>
      </c>
      <c r="S416" s="27">
        <f>IFERROR(VLOOKUP(C416,kolo10!$C$6:$H$134,6,0),0)</f>
        <v>0</v>
      </c>
      <c r="T416" s="27">
        <f>IFERROR(VLOOKUP(C416,kolo11!$C$6:$H$137,6,0),0)</f>
        <v>0</v>
      </c>
      <c r="U416" s="31">
        <f>IFERROR(VLOOKUP(C416,kolo12!$C$6:$H$137,6,0),0)</f>
        <v>0</v>
      </c>
      <c r="V416" s="31">
        <f>IFERROR(VLOOKUP(C416,kolo13!$C$6:$H$140,6,0),0)</f>
        <v>0</v>
      </c>
      <c r="W416" s="31">
        <f>IFERROR(VLOOKUP(C416,kolo14!$C$6:$H$131,6,0),0)</f>
        <v>0</v>
      </c>
      <c r="X416" s="31">
        <f>IFERROR(VLOOKUP(C416,kolo15!$C$6:$H$144,6,0),0)</f>
        <v>0</v>
      </c>
      <c r="Y416" s="32">
        <f>IFERROR(VLOOKUP(C416,kolo16!$C$6:$H$131,6,0),0)</f>
        <v>0</v>
      </c>
      <c r="Z416" s="33">
        <f t="array" ref="Z416">SUM(LARGE(R416:Y416,{1,2,3,4,5}))</f>
        <v>0</v>
      </c>
      <c r="AA416" s="30">
        <f>IFERROR(VLOOKUP(C416,kolo17!$C$6:$H$200,6,0),0)</f>
        <v>0</v>
      </c>
      <c r="AB416" s="27">
        <f>IFERROR(VLOOKUP(C416,kolo18!$C$6:$H$131,6,0),0)</f>
        <v>0</v>
      </c>
      <c r="AC416" s="27">
        <f>IFERROR(VLOOKUP(C416,kolo19!$C$6:$H$132,6,0),0)</f>
        <v>0</v>
      </c>
      <c r="AD416" s="31">
        <f>IFERROR(VLOOKUP(C416,kolo20!$C$6:$H$200,6,0),0)</f>
        <v>0</v>
      </c>
      <c r="AE416" s="31">
        <f>IFERROR(VLOOKUP(C416,kolo21!$C$6:$H$200,6,0),0)</f>
        <v>0</v>
      </c>
      <c r="AF416" s="31">
        <f>IFERROR(VLOOKUP(C416,kolo22!$C$6:$H$200,6,0),0)</f>
        <v>0</v>
      </c>
      <c r="AG416" s="31">
        <f>IFERROR(VLOOKUP(C416,kolo23!$C$6:$H$200,6,0),0)</f>
        <v>0</v>
      </c>
      <c r="AH416" s="32">
        <f>IFERROR(VLOOKUP(C416,kolo24!$C$6:$H$200,6,0),0)</f>
        <v>0</v>
      </c>
      <c r="AI416" s="33">
        <f t="array" ref="AI416">SUM(LARGE(AA416:AH416,{1,2,3,4,5}))</f>
        <v>0</v>
      </c>
      <c r="AJ416" s="30">
        <f>IFERROR(VLOOKUP(C416,kolo25!$C$6:$H$200,6,0),0)</f>
        <v>0</v>
      </c>
      <c r="AK416" s="27">
        <f>IFERROR(VLOOKUP(C416,kolo26!$C$6:$H$200,6,0),0)</f>
        <v>0</v>
      </c>
      <c r="AL416" s="27">
        <f>IFERROR(VLOOKUP(C416,kolo27!$C$6:$H$200,6,0),0)</f>
        <v>0</v>
      </c>
      <c r="AM416" s="31">
        <f>IFERROR(VLOOKUP(C416,kolo28!$C$6:$H$200,6,0),0)</f>
        <v>0</v>
      </c>
      <c r="AN416" s="31">
        <f>IFERROR(VLOOKUP(C416,kolo29!$C$6:$H$200,6,0),0)</f>
        <v>0</v>
      </c>
      <c r="AO416" s="31">
        <f>IFERROR(VLOOKUP(C416,kolo30!$C$6:$H$200,6,0),0)</f>
        <v>0</v>
      </c>
      <c r="AP416" s="31">
        <f>IFERROR(VLOOKUP(C416,kolo31!$C$6:$H$200,6,0),0)</f>
        <v>0</v>
      </c>
      <c r="AQ416" s="34">
        <f>IFERROR(VLOOKUP(C416,kolo32!$C$6:$H$200,6,0),0)</f>
        <v>0</v>
      </c>
      <c r="AR416" s="35">
        <f t="array" ref="AR416">SUM(LARGE(AJ416:AQ416,{1,2,3,4,5}))</f>
        <v>0</v>
      </c>
      <c r="AS416" s="36">
        <f t="shared" si="18"/>
        <v>0</v>
      </c>
    </row>
    <row r="417" spans="1:45" ht="20.399999999999999" hidden="1">
      <c r="A417" s="18">
        <f t="shared" si="15"/>
        <v>1</v>
      </c>
      <c r="B417" s="19" t="s">
        <v>49</v>
      </c>
      <c r="C417" s="20">
        <f>Popis!A415</f>
        <v>0</v>
      </c>
      <c r="D417" s="21">
        <f>Popis!B415</f>
        <v>0</v>
      </c>
      <c r="E417" s="22" t="str">
        <f t="shared" si="16"/>
        <v>u</v>
      </c>
      <c r="F417" s="23" t="str">
        <f>Popis!E415</f>
        <v>un</v>
      </c>
      <c r="G417" s="24" t="s">
        <v>50</v>
      </c>
      <c r="H417" s="25">
        <f t="shared" si="17"/>
        <v>1</v>
      </c>
      <c r="I417" s="26">
        <f>IFERROR(VLOOKUP(C417,kolo1!$C$6:$H$128,6,0),0)</f>
        <v>0</v>
      </c>
      <c r="J417" s="27">
        <f>IFERROR(VLOOKUP(C417,kolo2!$C$6:$H$200,6,0),0)</f>
        <v>0</v>
      </c>
      <c r="K417" s="27">
        <f>IFERROR(VLOOKUP(C417,kolo3!$C$6:$H$142,6,0),0)</f>
        <v>0</v>
      </c>
      <c r="L417" s="27">
        <f>IFERROR(VLOOKUP(C417,kolo4!$C$6:$H$147,6,0),0)</f>
        <v>0</v>
      </c>
      <c r="M417" s="27">
        <f>IFERROR(VLOOKUP(C417,kolo5!$C$6:$H$144,6,0),0)</f>
        <v>0</v>
      </c>
      <c r="N417" s="27">
        <f>IFERROR(VLOOKUP(C417,kolo6!$C$6:$H$141,6,0),0)</f>
        <v>0</v>
      </c>
      <c r="O417" s="27">
        <f>IFERROR(VLOOKUP(C417,kolo7!$C$6:$H$124,6,0),0)</f>
        <v>0</v>
      </c>
      <c r="P417" s="28">
        <f>IFERROR(VLOOKUP(C417,kolo8!$C$6:$H$132,6,0),0)</f>
        <v>0</v>
      </c>
      <c r="Q417" s="29">
        <f t="array" ref="Q417">SUM(LARGE(I417:P417,{1,2,3,4,5}))</f>
        <v>0</v>
      </c>
      <c r="R417" s="30">
        <f>IFERROR(VLOOKUP(C417,kolo9!$C$6:$H$137,6,0),0)</f>
        <v>0</v>
      </c>
      <c r="S417" s="27">
        <f>IFERROR(VLOOKUP(C417,kolo10!$C$6:$H$134,6,0),0)</f>
        <v>0</v>
      </c>
      <c r="T417" s="27">
        <f>IFERROR(VLOOKUP(C417,kolo11!$C$6:$H$137,6,0),0)</f>
        <v>0</v>
      </c>
      <c r="U417" s="31">
        <f>IFERROR(VLOOKUP(C417,kolo12!$C$6:$H$137,6,0),0)</f>
        <v>0</v>
      </c>
      <c r="V417" s="31">
        <f>IFERROR(VLOOKUP(C417,kolo13!$C$6:$H$140,6,0),0)</f>
        <v>0</v>
      </c>
      <c r="W417" s="31">
        <f>IFERROR(VLOOKUP(C417,kolo14!$C$6:$H$131,6,0),0)</f>
        <v>0</v>
      </c>
      <c r="X417" s="31">
        <f>IFERROR(VLOOKUP(C417,kolo15!$C$6:$H$144,6,0),0)</f>
        <v>0</v>
      </c>
      <c r="Y417" s="32">
        <f>IFERROR(VLOOKUP(C417,kolo16!$C$6:$H$131,6,0),0)</f>
        <v>0</v>
      </c>
      <c r="Z417" s="33">
        <f t="array" ref="Z417">SUM(LARGE(R417:Y417,{1,2,3,4,5}))</f>
        <v>0</v>
      </c>
      <c r="AA417" s="30">
        <f>IFERROR(VLOOKUP(C417,kolo17!$C$6:$H$200,6,0),0)</f>
        <v>0</v>
      </c>
      <c r="AB417" s="27">
        <f>IFERROR(VLOOKUP(C417,kolo18!$C$6:$H$131,6,0),0)</f>
        <v>0</v>
      </c>
      <c r="AC417" s="27">
        <f>IFERROR(VLOOKUP(C417,kolo19!$C$6:$H$132,6,0),0)</f>
        <v>0</v>
      </c>
      <c r="AD417" s="31">
        <f>IFERROR(VLOOKUP(C417,kolo20!$C$6:$H$200,6,0),0)</f>
        <v>0</v>
      </c>
      <c r="AE417" s="31">
        <f>IFERROR(VLOOKUP(C417,kolo21!$C$6:$H$200,6,0),0)</f>
        <v>0</v>
      </c>
      <c r="AF417" s="31">
        <f>IFERROR(VLOOKUP(C417,kolo22!$C$6:$H$200,6,0),0)</f>
        <v>0</v>
      </c>
      <c r="AG417" s="31">
        <f>IFERROR(VLOOKUP(C417,kolo23!$C$6:$H$200,6,0),0)</f>
        <v>0</v>
      </c>
      <c r="AH417" s="32">
        <f>IFERROR(VLOOKUP(C417,kolo24!$C$6:$H$200,6,0),0)</f>
        <v>0</v>
      </c>
      <c r="AI417" s="33">
        <f t="array" ref="AI417">SUM(LARGE(AA417:AH417,{1,2,3,4,5}))</f>
        <v>0</v>
      </c>
      <c r="AJ417" s="30">
        <f>IFERROR(VLOOKUP(C417,kolo25!$C$6:$H$200,6,0),0)</f>
        <v>0</v>
      </c>
      <c r="AK417" s="27">
        <f>IFERROR(VLOOKUP(C417,kolo26!$C$6:$H$200,6,0),0)</f>
        <v>0</v>
      </c>
      <c r="AL417" s="27">
        <f>IFERROR(VLOOKUP(C417,kolo27!$C$6:$H$200,6,0),0)</f>
        <v>0</v>
      </c>
      <c r="AM417" s="31">
        <f>IFERROR(VLOOKUP(C417,kolo28!$C$6:$H$200,6,0),0)</f>
        <v>0</v>
      </c>
      <c r="AN417" s="31">
        <f>IFERROR(VLOOKUP(C417,kolo29!$C$6:$H$200,6,0),0)</f>
        <v>0</v>
      </c>
      <c r="AO417" s="31">
        <f>IFERROR(VLOOKUP(C417,kolo30!$C$6:$H$200,6,0),0)</f>
        <v>0</v>
      </c>
      <c r="AP417" s="31">
        <f>IFERROR(VLOOKUP(C417,kolo31!$C$6:$H$200,6,0),0)</f>
        <v>0</v>
      </c>
      <c r="AQ417" s="34">
        <f>IFERROR(VLOOKUP(C417,kolo32!$C$6:$H$200,6,0),0)</f>
        <v>0</v>
      </c>
      <c r="AR417" s="35">
        <f t="array" ref="AR417">SUM(LARGE(AJ417:AQ417,{1,2,3,4,5}))</f>
        <v>0</v>
      </c>
      <c r="AS417" s="36">
        <f t="shared" si="18"/>
        <v>0</v>
      </c>
    </row>
    <row r="418" spans="1:45" ht="20.399999999999999" hidden="1">
      <c r="A418" s="18">
        <f t="shared" si="15"/>
        <v>1</v>
      </c>
      <c r="B418" s="19" t="s">
        <v>49</v>
      </c>
      <c r="C418" s="20">
        <f>Popis!A416</f>
        <v>0</v>
      </c>
      <c r="D418" s="21">
        <f>Popis!B416</f>
        <v>0</v>
      </c>
      <c r="E418" s="22" t="str">
        <f t="shared" si="16"/>
        <v>u</v>
      </c>
      <c r="F418" s="23" t="str">
        <f>Popis!E416</f>
        <v>un</v>
      </c>
      <c r="G418" s="24" t="s">
        <v>50</v>
      </c>
      <c r="H418" s="25">
        <f t="shared" si="17"/>
        <v>1</v>
      </c>
      <c r="I418" s="26">
        <f>IFERROR(VLOOKUP(C418,kolo1!$C$6:$H$128,6,0),0)</f>
        <v>0</v>
      </c>
      <c r="J418" s="27">
        <f>IFERROR(VLOOKUP(C418,kolo2!$C$6:$H$200,6,0),0)</f>
        <v>0</v>
      </c>
      <c r="K418" s="27">
        <f>IFERROR(VLOOKUP(C418,kolo3!$C$6:$H$142,6,0),0)</f>
        <v>0</v>
      </c>
      <c r="L418" s="27">
        <f>IFERROR(VLOOKUP(C418,kolo4!$C$6:$H$147,6,0),0)</f>
        <v>0</v>
      </c>
      <c r="M418" s="27">
        <f>IFERROR(VLOOKUP(C418,kolo5!$C$6:$H$144,6,0),0)</f>
        <v>0</v>
      </c>
      <c r="N418" s="27">
        <f>IFERROR(VLOOKUP(C418,kolo6!$C$6:$H$141,6,0),0)</f>
        <v>0</v>
      </c>
      <c r="O418" s="27">
        <f>IFERROR(VLOOKUP(C418,kolo7!$C$6:$H$124,6,0),0)</f>
        <v>0</v>
      </c>
      <c r="P418" s="28">
        <f>IFERROR(VLOOKUP(C418,kolo8!$C$6:$H$132,6,0),0)</f>
        <v>0</v>
      </c>
      <c r="Q418" s="29">
        <f t="array" ref="Q418">SUM(LARGE(I418:P418,{1,2,3,4,5}))</f>
        <v>0</v>
      </c>
      <c r="R418" s="30">
        <f>IFERROR(VLOOKUP(C418,kolo9!$C$6:$H$137,6,0),0)</f>
        <v>0</v>
      </c>
      <c r="S418" s="27">
        <f>IFERROR(VLOOKUP(C418,kolo10!$C$6:$H$134,6,0),0)</f>
        <v>0</v>
      </c>
      <c r="T418" s="27">
        <f>IFERROR(VLOOKUP(C418,kolo11!$C$6:$H$137,6,0),0)</f>
        <v>0</v>
      </c>
      <c r="U418" s="31">
        <f>IFERROR(VLOOKUP(C418,kolo12!$C$6:$H$137,6,0),0)</f>
        <v>0</v>
      </c>
      <c r="V418" s="31">
        <f>IFERROR(VLOOKUP(C418,kolo13!$C$6:$H$140,6,0),0)</f>
        <v>0</v>
      </c>
      <c r="W418" s="31">
        <f>IFERROR(VLOOKUP(C418,kolo14!$C$6:$H$131,6,0),0)</f>
        <v>0</v>
      </c>
      <c r="X418" s="31">
        <f>IFERROR(VLOOKUP(C418,kolo15!$C$6:$H$144,6,0),0)</f>
        <v>0</v>
      </c>
      <c r="Y418" s="32">
        <f>IFERROR(VLOOKUP(C418,kolo16!$C$6:$H$131,6,0),0)</f>
        <v>0</v>
      </c>
      <c r="Z418" s="33">
        <f t="array" ref="Z418">SUM(LARGE(R418:Y418,{1,2,3,4,5}))</f>
        <v>0</v>
      </c>
      <c r="AA418" s="30">
        <f>IFERROR(VLOOKUP(C418,kolo17!$C$6:$H$200,6,0),0)</f>
        <v>0</v>
      </c>
      <c r="AB418" s="27">
        <f>IFERROR(VLOOKUP(C418,kolo18!$C$6:$H$131,6,0),0)</f>
        <v>0</v>
      </c>
      <c r="AC418" s="27">
        <f>IFERROR(VLOOKUP(C418,kolo19!$C$6:$H$132,6,0),0)</f>
        <v>0</v>
      </c>
      <c r="AD418" s="31">
        <f>IFERROR(VLOOKUP(C418,kolo20!$C$6:$H$200,6,0),0)</f>
        <v>0</v>
      </c>
      <c r="AE418" s="31">
        <f>IFERROR(VLOOKUP(C418,kolo21!$C$6:$H$200,6,0),0)</f>
        <v>0</v>
      </c>
      <c r="AF418" s="31">
        <f>IFERROR(VLOOKUP(C418,kolo22!$C$6:$H$200,6,0),0)</f>
        <v>0</v>
      </c>
      <c r="AG418" s="31">
        <f>IFERROR(VLOOKUP(C418,kolo23!$C$6:$H$200,6,0),0)</f>
        <v>0</v>
      </c>
      <c r="AH418" s="32">
        <f>IFERROR(VLOOKUP(C418,kolo24!$C$6:$H$200,6,0),0)</f>
        <v>0</v>
      </c>
      <c r="AI418" s="33">
        <f t="array" ref="AI418">SUM(LARGE(AA418:AH418,{1,2,3,4,5}))</f>
        <v>0</v>
      </c>
      <c r="AJ418" s="30">
        <f>IFERROR(VLOOKUP(C418,kolo25!$C$6:$H$200,6,0),0)</f>
        <v>0</v>
      </c>
      <c r="AK418" s="27">
        <f>IFERROR(VLOOKUP(C418,kolo26!$C$6:$H$200,6,0),0)</f>
        <v>0</v>
      </c>
      <c r="AL418" s="27">
        <f>IFERROR(VLOOKUP(C418,kolo27!$C$6:$H$200,6,0),0)</f>
        <v>0</v>
      </c>
      <c r="AM418" s="31">
        <f>IFERROR(VLOOKUP(C418,kolo28!$C$6:$H$200,6,0),0)</f>
        <v>0</v>
      </c>
      <c r="AN418" s="31">
        <f>IFERROR(VLOOKUP(C418,kolo29!$C$6:$H$200,6,0),0)</f>
        <v>0</v>
      </c>
      <c r="AO418" s="31">
        <f>IFERROR(VLOOKUP(C418,kolo30!$C$6:$H$200,6,0),0)</f>
        <v>0</v>
      </c>
      <c r="AP418" s="31">
        <f>IFERROR(VLOOKUP(C418,kolo31!$C$6:$H$200,6,0),0)</f>
        <v>0</v>
      </c>
      <c r="AQ418" s="34">
        <f>IFERROR(VLOOKUP(C418,kolo32!$C$6:$H$200,6,0),0)</f>
        <v>0</v>
      </c>
      <c r="AR418" s="35">
        <f t="array" ref="AR418">SUM(LARGE(AJ418:AQ418,{1,2,3,4,5}))</f>
        <v>0</v>
      </c>
      <c r="AS418" s="36">
        <f t="shared" si="18"/>
        <v>0</v>
      </c>
    </row>
    <row r="419" spans="1:45" ht="20.399999999999999" hidden="1">
      <c r="A419" s="18">
        <f t="shared" si="15"/>
        <v>1</v>
      </c>
      <c r="B419" s="19" t="s">
        <v>49</v>
      </c>
      <c r="C419" s="20">
        <f>Popis!A417</f>
        <v>0</v>
      </c>
      <c r="D419" s="21">
        <f>Popis!B417</f>
        <v>0</v>
      </c>
      <c r="E419" s="22" t="str">
        <f t="shared" si="16"/>
        <v>u</v>
      </c>
      <c r="F419" s="23" t="str">
        <f>Popis!E417</f>
        <v>un</v>
      </c>
      <c r="G419" s="24" t="s">
        <v>50</v>
      </c>
      <c r="H419" s="25">
        <f t="shared" si="17"/>
        <v>1</v>
      </c>
      <c r="I419" s="26">
        <f>IFERROR(VLOOKUP(C419,kolo1!$C$6:$H$128,6,0),0)</f>
        <v>0</v>
      </c>
      <c r="J419" s="27">
        <f>IFERROR(VLOOKUP(C419,kolo2!$C$6:$H$200,6,0),0)</f>
        <v>0</v>
      </c>
      <c r="K419" s="27">
        <f>IFERROR(VLOOKUP(C419,kolo3!$C$6:$H$142,6,0),0)</f>
        <v>0</v>
      </c>
      <c r="L419" s="27">
        <f>IFERROR(VLOOKUP(C419,kolo4!$C$6:$H$147,6,0),0)</f>
        <v>0</v>
      </c>
      <c r="M419" s="27">
        <f>IFERROR(VLOOKUP(C419,kolo5!$C$6:$H$144,6,0),0)</f>
        <v>0</v>
      </c>
      <c r="N419" s="27">
        <f>IFERROR(VLOOKUP(C419,kolo6!$C$6:$H$141,6,0),0)</f>
        <v>0</v>
      </c>
      <c r="O419" s="27">
        <f>IFERROR(VLOOKUP(C419,kolo7!$C$6:$H$124,6,0),0)</f>
        <v>0</v>
      </c>
      <c r="P419" s="28">
        <f>IFERROR(VLOOKUP(C419,kolo8!$C$6:$H$132,6,0),0)</f>
        <v>0</v>
      </c>
      <c r="Q419" s="29">
        <f t="array" ref="Q419">SUM(LARGE(I419:P419,{1,2,3,4,5}))</f>
        <v>0</v>
      </c>
      <c r="R419" s="30">
        <f>IFERROR(VLOOKUP(C419,kolo9!$C$6:$H$137,6,0),0)</f>
        <v>0</v>
      </c>
      <c r="S419" s="27">
        <f>IFERROR(VLOOKUP(C419,kolo10!$C$6:$H$134,6,0),0)</f>
        <v>0</v>
      </c>
      <c r="T419" s="27">
        <f>IFERROR(VLOOKUP(C419,kolo11!$C$6:$H$137,6,0),0)</f>
        <v>0</v>
      </c>
      <c r="U419" s="31">
        <f>IFERROR(VLOOKUP(C419,kolo12!$C$6:$H$137,6,0),0)</f>
        <v>0</v>
      </c>
      <c r="V419" s="31">
        <f>IFERROR(VLOOKUP(C419,kolo13!$C$6:$H$140,6,0),0)</f>
        <v>0</v>
      </c>
      <c r="W419" s="31">
        <f>IFERROR(VLOOKUP(C419,kolo14!$C$6:$H$131,6,0),0)</f>
        <v>0</v>
      </c>
      <c r="X419" s="31">
        <f>IFERROR(VLOOKUP(C419,kolo15!$C$6:$H$144,6,0),0)</f>
        <v>0</v>
      </c>
      <c r="Y419" s="32">
        <f>IFERROR(VLOOKUP(C419,kolo16!$C$6:$H$131,6,0),0)</f>
        <v>0</v>
      </c>
      <c r="Z419" s="33">
        <f t="array" ref="Z419">SUM(LARGE(R419:Y419,{1,2,3,4,5}))</f>
        <v>0</v>
      </c>
      <c r="AA419" s="30">
        <f>IFERROR(VLOOKUP(C419,kolo17!$C$6:$H$200,6,0),0)</f>
        <v>0</v>
      </c>
      <c r="AB419" s="27">
        <f>IFERROR(VLOOKUP(C419,kolo18!$C$6:$H$131,6,0),0)</f>
        <v>0</v>
      </c>
      <c r="AC419" s="27">
        <f>IFERROR(VLOOKUP(C419,kolo19!$C$6:$H$132,6,0),0)</f>
        <v>0</v>
      </c>
      <c r="AD419" s="31">
        <f>IFERROR(VLOOKUP(C419,kolo20!$C$6:$H$200,6,0),0)</f>
        <v>0</v>
      </c>
      <c r="AE419" s="31">
        <f>IFERROR(VLOOKUP(C419,kolo21!$C$6:$H$200,6,0),0)</f>
        <v>0</v>
      </c>
      <c r="AF419" s="31">
        <f>IFERROR(VLOOKUP(C419,kolo22!$C$6:$H$200,6,0),0)</f>
        <v>0</v>
      </c>
      <c r="AG419" s="31">
        <f>IFERROR(VLOOKUP(C419,kolo23!$C$6:$H$200,6,0),0)</f>
        <v>0</v>
      </c>
      <c r="AH419" s="32">
        <f>IFERROR(VLOOKUP(C419,kolo24!$C$6:$H$200,6,0),0)</f>
        <v>0</v>
      </c>
      <c r="AI419" s="33">
        <f t="array" ref="AI419">SUM(LARGE(AA419:AH419,{1,2,3,4,5}))</f>
        <v>0</v>
      </c>
      <c r="AJ419" s="30">
        <f>IFERROR(VLOOKUP(C419,kolo25!$C$6:$H$200,6,0),0)</f>
        <v>0</v>
      </c>
      <c r="AK419" s="27">
        <f>IFERROR(VLOOKUP(C419,kolo26!$C$6:$H$200,6,0),0)</f>
        <v>0</v>
      </c>
      <c r="AL419" s="27">
        <f>IFERROR(VLOOKUP(C419,kolo27!$C$6:$H$200,6,0),0)</f>
        <v>0</v>
      </c>
      <c r="AM419" s="31">
        <f>IFERROR(VLOOKUP(C419,kolo28!$C$6:$H$200,6,0),0)</f>
        <v>0</v>
      </c>
      <c r="AN419" s="31">
        <f>IFERROR(VLOOKUP(C419,kolo29!$C$6:$H$200,6,0),0)</f>
        <v>0</v>
      </c>
      <c r="AO419" s="31">
        <f>IFERROR(VLOOKUP(C419,kolo30!$C$6:$H$200,6,0),0)</f>
        <v>0</v>
      </c>
      <c r="AP419" s="31">
        <f>IFERROR(VLOOKUP(C419,kolo31!$C$6:$H$200,6,0),0)</f>
        <v>0</v>
      </c>
      <c r="AQ419" s="34">
        <f>IFERROR(VLOOKUP(C419,kolo32!$C$6:$H$200,6,0),0)</f>
        <v>0</v>
      </c>
      <c r="AR419" s="35">
        <f t="array" ref="AR419">SUM(LARGE(AJ419:AQ419,{1,2,3,4,5}))</f>
        <v>0</v>
      </c>
      <c r="AS419" s="36">
        <f t="shared" si="18"/>
        <v>0</v>
      </c>
    </row>
    <row r="420" spans="1:45" ht="20.399999999999999" hidden="1">
      <c r="A420" s="18">
        <f t="shared" si="15"/>
        <v>1</v>
      </c>
      <c r="B420" s="19" t="s">
        <v>49</v>
      </c>
      <c r="C420" s="20">
        <f>Popis!A418</f>
        <v>0</v>
      </c>
      <c r="D420" s="21">
        <f>Popis!B418</f>
        <v>0</v>
      </c>
      <c r="E420" s="22" t="str">
        <f t="shared" si="16"/>
        <v>u</v>
      </c>
      <c r="F420" s="23" t="str">
        <f>Popis!E418</f>
        <v>un</v>
      </c>
      <c r="G420" s="24" t="s">
        <v>50</v>
      </c>
      <c r="H420" s="25">
        <f t="shared" si="17"/>
        <v>1</v>
      </c>
      <c r="I420" s="26">
        <f>IFERROR(VLOOKUP(C420,kolo1!$C$6:$H$128,6,0),0)</f>
        <v>0</v>
      </c>
      <c r="J420" s="27">
        <f>IFERROR(VLOOKUP(C420,kolo2!$C$6:$H$200,6,0),0)</f>
        <v>0</v>
      </c>
      <c r="K420" s="27">
        <f>IFERROR(VLOOKUP(C420,kolo3!$C$6:$H$142,6,0),0)</f>
        <v>0</v>
      </c>
      <c r="L420" s="27">
        <f>IFERROR(VLOOKUP(C420,kolo4!$C$6:$H$147,6,0),0)</f>
        <v>0</v>
      </c>
      <c r="M420" s="27">
        <f>IFERROR(VLOOKUP(C420,kolo5!$C$6:$H$144,6,0),0)</f>
        <v>0</v>
      </c>
      <c r="N420" s="27">
        <f>IFERROR(VLOOKUP(C420,kolo6!$C$6:$H$141,6,0),0)</f>
        <v>0</v>
      </c>
      <c r="O420" s="27">
        <f>IFERROR(VLOOKUP(C420,kolo7!$C$6:$H$124,6,0),0)</f>
        <v>0</v>
      </c>
      <c r="P420" s="28">
        <f>IFERROR(VLOOKUP(C420,kolo8!$C$6:$H$132,6,0),0)</f>
        <v>0</v>
      </c>
      <c r="Q420" s="29">
        <f t="array" ref="Q420">SUM(LARGE(I420:P420,{1,2,3,4,5}))</f>
        <v>0</v>
      </c>
      <c r="R420" s="30">
        <f>IFERROR(VLOOKUP(C420,kolo9!$C$6:$H$137,6,0),0)</f>
        <v>0</v>
      </c>
      <c r="S420" s="27">
        <f>IFERROR(VLOOKUP(C420,kolo10!$C$6:$H$134,6,0),0)</f>
        <v>0</v>
      </c>
      <c r="T420" s="27">
        <f>IFERROR(VLOOKUP(C420,kolo11!$C$6:$H$137,6,0),0)</f>
        <v>0</v>
      </c>
      <c r="U420" s="31">
        <f>IFERROR(VLOOKUP(C420,kolo12!$C$6:$H$137,6,0),0)</f>
        <v>0</v>
      </c>
      <c r="V420" s="31">
        <f>IFERROR(VLOOKUP(C420,kolo13!$C$6:$H$140,6,0),0)</f>
        <v>0</v>
      </c>
      <c r="W420" s="31">
        <f>IFERROR(VLOOKUP(C420,kolo14!$C$6:$H$131,6,0),0)</f>
        <v>0</v>
      </c>
      <c r="X420" s="31">
        <f>IFERROR(VLOOKUP(C420,kolo15!$C$6:$H$144,6,0),0)</f>
        <v>0</v>
      </c>
      <c r="Y420" s="32">
        <f>IFERROR(VLOOKUP(C420,kolo16!$C$6:$H$131,6,0),0)</f>
        <v>0</v>
      </c>
      <c r="Z420" s="33">
        <f t="array" ref="Z420">SUM(LARGE(R420:Y420,{1,2,3,4,5}))</f>
        <v>0</v>
      </c>
      <c r="AA420" s="30">
        <f>IFERROR(VLOOKUP(C420,kolo17!$C$6:$H$200,6,0),0)</f>
        <v>0</v>
      </c>
      <c r="AB420" s="27">
        <f>IFERROR(VLOOKUP(C420,kolo18!$C$6:$H$131,6,0),0)</f>
        <v>0</v>
      </c>
      <c r="AC420" s="27">
        <f>IFERROR(VLOOKUP(C420,kolo19!$C$6:$H$132,6,0),0)</f>
        <v>0</v>
      </c>
      <c r="AD420" s="31">
        <f>IFERROR(VLOOKUP(C420,kolo20!$C$6:$H$200,6,0),0)</f>
        <v>0</v>
      </c>
      <c r="AE420" s="31">
        <f>IFERROR(VLOOKUP(C420,kolo21!$C$6:$H$200,6,0),0)</f>
        <v>0</v>
      </c>
      <c r="AF420" s="31">
        <f>IFERROR(VLOOKUP(C420,kolo22!$C$6:$H$200,6,0),0)</f>
        <v>0</v>
      </c>
      <c r="AG420" s="31">
        <f>IFERROR(VLOOKUP(C420,kolo23!$C$6:$H$200,6,0),0)</f>
        <v>0</v>
      </c>
      <c r="AH420" s="32">
        <f>IFERROR(VLOOKUP(C420,kolo24!$C$6:$H$200,6,0),0)</f>
        <v>0</v>
      </c>
      <c r="AI420" s="33">
        <f t="array" ref="AI420">SUM(LARGE(AA420:AH420,{1,2,3,4,5}))</f>
        <v>0</v>
      </c>
      <c r="AJ420" s="30">
        <f>IFERROR(VLOOKUP(C420,kolo25!$C$6:$H$200,6,0),0)</f>
        <v>0</v>
      </c>
      <c r="AK420" s="27">
        <f>IFERROR(VLOOKUP(C420,kolo26!$C$6:$H$200,6,0),0)</f>
        <v>0</v>
      </c>
      <c r="AL420" s="27">
        <f>IFERROR(VLOOKUP(C420,kolo27!$C$6:$H$200,6,0),0)</f>
        <v>0</v>
      </c>
      <c r="AM420" s="31">
        <f>IFERROR(VLOOKUP(C420,kolo28!$C$6:$H$200,6,0),0)</f>
        <v>0</v>
      </c>
      <c r="AN420" s="31">
        <f>IFERROR(VLOOKUP(C420,kolo29!$C$6:$H$200,6,0),0)</f>
        <v>0</v>
      </c>
      <c r="AO420" s="31">
        <f>IFERROR(VLOOKUP(C420,kolo30!$C$6:$H$200,6,0),0)</f>
        <v>0</v>
      </c>
      <c r="AP420" s="31">
        <f>IFERROR(VLOOKUP(C420,kolo31!$C$6:$H$200,6,0),0)</f>
        <v>0</v>
      </c>
      <c r="AQ420" s="34">
        <f>IFERROR(VLOOKUP(C420,kolo32!$C$6:$H$200,6,0),0)</f>
        <v>0</v>
      </c>
      <c r="AR420" s="35">
        <f t="array" ref="AR420">SUM(LARGE(AJ420:AQ420,{1,2,3,4,5}))</f>
        <v>0</v>
      </c>
      <c r="AS420" s="36">
        <f t="shared" si="18"/>
        <v>0</v>
      </c>
    </row>
    <row r="421" spans="1:45" ht="20.399999999999999" hidden="1">
      <c r="A421" s="18">
        <f t="shared" si="15"/>
        <v>1</v>
      </c>
      <c r="B421" s="19" t="s">
        <v>49</v>
      </c>
      <c r="C421" s="20">
        <f>Popis!A419</f>
        <v>0</v>
      </c>
      <c r="D421" s="21">
        <f>Popis!B419</f>
        <v>0</v>
      </c>
      <c r="E421" s="22" t="str">
        <f t="shared" si="16"/>
        <v>u</v>
      </c>
      <c r="F421" s="23" t="str">
        <f>Popis!E419</f>
        <v>un</v>
      </c>
      <c r="G421" s="24" t="s">
        <v>50</v>
      </c>
      <c r="H421" s="25">
        <f t="shared" si="17"/>
        <v>1</v>
      </c>
      <c r="I421" s="26">
        <f>IFERROR(VLOOKUP(C421,kolo1!$C$6:$H$128,6,0),0)</f>
        <v>0</v>
      </c>
      <c r="J421" s="27">
        <f>IFERROR(VLOOKUP(C421,kolo2!$C$6:$H$200,6,0),0)</f>
        <v>0</v>
      </c>
      <c r="K421" s="27">
        <f>IFERROR(VLOOKUP(C421,kolo3!$C$6:$H$142,6,0),0)</f>
        <v>0</v>
      </c>
      <c r="L421" s="27">
        <f>IFERROR(VLOOKUP(C421,kolo4!$C$6:$H$147,6,0),0)</f>
        <v>0</v>
      </c>
      <c r="M421" s="27">
        <f>IFERROR(VLOOKUP(C421,kolo5!$C$6:$H$144,6,0),0)</f>
        <v>0</v>
      </c>
      <c r="N421" s="27">
        <f>IFERROR(VLOOKUP(C421,kolo6!$C$6:$H$141,6,0),0)</f>
        <v>0</v>
      </c>
      <c r="O421" s="27">
        <f>IFERROR(VLOOKUP(C421,kolo7!$C$6:$H$124,6,0),0)</f>
        <v>0</v>
      </c>
      <c r="P421" s="28">
        <f>IFERROR(VLOOKUP(C421,kolo8!$C$6:$H$132,6,0),0)</f>
        <v>0</v>
      </c>
      <c r="Q421" s="29">
        <f t="array" ref="Q421">SUM(LARGE(I421:P421,{1,2,3,4,5}))</f>
        <v>0</v>
      </c>
      <c r="R421" s="30">
        <f>IFERROR(VLOOKUP(C421,kolo9!$C$6:$H$137,6,0),0)</f>
        <v>0</v>
      </c>
      <c r="S421" s="27">
        <f>IFERROR(VLOOKUP(C421,kolo10!$C$6:$H$134,6,0),0)</f>
        <v>0</v>
      </c>
      <c r="T421" s="27">
        <f>IFERROR(VLOOKUP(C421,kolo11!$C$6:$H$137,6,0),0)</f>
        <v>0</v>
      </c>
      <c r="U421" s="31">
        <f>IFERROR(VLOOKUP(C421,kolo12!$C$6:$H$137,6,0),0)</f>
        <v>0</v>
      </c>
      <c r="V421" s="31">
        <f>IFERROR(VLOOKUP(C421,kolo13!$C$6:$H$140,6,0),0)</f>
        <v>0</v>
      </c>
      <c r="W421" s="31">
        <f>IFERROR(VLOOKUP(C421,kolo14!$C$6:$H$131,6,0),0)</f>
        <v>0</v>
      </c>
      <c r="X421" s="31">
        <f>IFERROR(VLOOKUP(C421,kolo15!$C$6:$H$144,6,0),0)</f>
        <v>0</v>
      </c>
      <c r="Y421" s="32">
        <f>IFERROR(VLOOKUP(C421,kolo16!$C$6:$H$131,6,0),0)</f>
        <v>0</v>
      </c>
      <c r="Z421" s="33">
        <f t="array" ref="Z421">SUM(LARGE(R421:Y421,{1,2,3,4,5}))</f>
        <v>0</v>
      </c>
      <c r="AA421" s="30">
        <f>IFERROR(VLOOKUP(C421,kolo17!$C$6:$H$200,6,0),0)</f>
        <v>0</v>
      </c>
      <c r="AB421" s="27">
        <f>IFERROR(VLOOKUP(C421,kolo18!$C$6:$H$131,6,0),0)</f>
        <v>0</v>
      </c>
      <c r="AC421" s="27">
        <f>IFERROR(VLOOKUP(C421,kolo19!$C$6:$H$132,6,0),0)</f>
        <v>0</v>
      </c>
      <c r="AD421" s="31">
        <f>IFERROR(VLOOKUP(C421,kolo20!$C$6:$H$200,6,0),0)</f>
        <v>0</v>
      </c>
      <c r="AE421" s="31">
        <f>IFERROR(VLOOKUP(C421,kolo21!$C$6:$H$200,6,0),0)</f>
        <v>0</v>
      </c>
      <c r="AF421" s="31">
        <f>IFERROR(VLOOKUP(C421,kolo22!$C$6:$H$200,6,0),0)</f>
        <v>0</v>
      </c>
      <c r="AG421" s="31">
        <f>IFERROR(VLOOKUP(C421,kolo23!$C$6:$H$200,6,0),0)</f>
        <v>0</v>
      </c>
      <c r="AH421" s="32">
        <f>IFERROR(VLOOKUP(C421,kolo24!$C$6:$H$200,6,0),0)</f>
        <v>0</v>
      </c>
      <c r="AI421" s="33">
        <f t="array" ref="AI421">SUM(LARGE(AA421:AH421,{1,2,3,4,5}))</f>
        <v>0</v>
      </c>
      <c r="AJ421" s="30">
        <f>IFERROR(VLOOKUP(C421,kolo25!$C$6:$H$200,6,0),0)</f>
        <v>0</v>
      </c>
      <c r="AK421" s="27">
        <f>IFERROR(VLOOKUP(C421,kolo26!$C$6:$H$200,6,0),0)</f>
        <v>0</v>
      </c>
      <c r="AL421" s="27">
        <f>IFERROR(VLOOKUP(C421,kolo27!$C$6:$H$200,6,0),0)</f>
        <v>0</v>
      </c>
      <c r="AM421" s="31">
        <f>IFERROR(VLOOKUP(C421,kolo28!$C$6:$H$200,6,0),0)</f>
        <v>0</v>
      </c>
      <c r="AN421" s="31">
        <f>IFERROR(VLOOKUP(C421,kolo29!$C$6:$H$200,6,0),0)</f>
        <v>0</v>
      </c>
      <c r="AO421" s="31">
        <f>IFERROR(VLOOKUP(C421,kolo30!$C$6:$H$200,6,0),0)</f>
        <v>0</v>
      </c>
      <c r="AP421" s="31">
        <f>IFERROR(VLOOKUP(C421,kolo31!$C$6:$H$200,6,0),0)</f>
        <v>0</v>
      </c>
      <c r="AQ421" s="34">
        <f>IFERROR(VLOOKUP(C421,kolo32!$C$6:$H$200,6,0),0)</f>
        <v>0</v>
      </c>
      <c r="AR421" s="35">
        <f t="array" ref="AR421">SUM(LARGE(AJ421:AQ421,{1,2,3,4,5}))</f>
        <v>0</v>
      </c>
      <c r="AS421" s="36">
        <f t="shared" si="18"/>
        <v>0</v>
      </c>
    </row>
    <row r="422" spans="1:45" ht="20.399999999999999" hidden="1">
      <c r="A422" s="18">
        <f t="shared" si="15"/>
        <v>1</v>
      </c>
      <c r="B422" s="19" t="s">
        <v>49</v>
      </c>
      <c r="C422" s="20">
        <f>Popis!A420</f>
        <v>0</v>
      </c>
      <c r="D422" s="21">
        <f>Popis!B420</f>
        <v>0</v>
      </c>
      <c r="E422" s="22" t="str">
        <f t="shared" si="16"/>
        <v>u</v>
      </c>
      <c r="F422" s="23" t="str">
        <f>Popis!E420</f>
        <v>un</v>
      </c>
      <c r="G422" s="24" t="s">
        <v>50</v>
      </c>
      <c r="H422" s="25">
        <f t="shared" si="17"/>
        <v>1</v>
      </c>
      <c r="I422" s="26">
        <f>IFERROR(VLOOKUP(C422,kolo1!$C$6:$H$128,6,0),0)</f>
        <v>0</v>
      </c>
      <c r="J422" s="27">
        <f>IFERROR(VLOOKUP(C422,kolo2!$C$6:$H$200,6,0),0)</f>
        <v>0</v>
      </c>
      <c r="K422" s="27">
        <f>IFERROR(VLOOKUP(C422,kolo3!$C$6:$H$142,6,0),0)</f>
        <v>0</v>
      </c>
      <c r="L422" s="27">
        <f>IFERROR(VLOOKUP(C422,kolo4!$C$6:$H$147,6,0),0)</f>
        <v>0</v>
      </c>
      <c r="M422" s="27">
        <f>IFERROR(VLOOKUP(C422,kolo5!$C$6:$H$144,6,0),0)</f>
        <v>0</v>
      </c>
      <c r="N422" s="27">
        <f>IFERROR(VLOOKUP(C422,kolo6!$C$6:$H$141,6,0),0)</f>
        <v>0</v>
      </c>
      <c r="O422" s="27">
        <f>IFERROR(VLOOKUP(C422,kolo7!$C$6:$H$124,6,0),0)</f>
        <v>0</v>
      </c>
      <c r="P422" s="28">
        <f>IFERROR(VLOOKUP(C422,kolo8!$C$6:$H$132,6,0),0)</f>
        <v>0</v>
      </c>
      <c r="Q422" s="29">
        <f t="array" ref="Q422">SUM(LARGE(I422:P422,{1,2,3,4,5}))</f>
        <v>0</v>
      </c>
      <c r="R422" s="30">
        <f>IFERROR(VLOOKUP(C422,kolo9!$C$6:$H$137,6,0),0)</f>
        <v>0</v>
      </c>
      <c r="S422" s="27">
        <f>IFERROR(VLOOKUP(C422,kolo10!$C$6:$H$134,6,0),0)</f>
        <v>0</v>
      </c>
      <c r="T422" s="27">
        <f>IFERROR(VLOOKUP(C422,kolo11!$C$6:$H$137,6,0),0)</f>
        <v>0</v>
      </c>
      <c r="U422" s="31">
        <f>IFERROR(VLOOKUP(C422,kolo12!$C$6:$H$137,6,0),0)</f>
        <v>0</v>
      </c>
      <c r="V422" s="31">
        <f>IFERROR(VLOOKUP(C422,kolo13!$C$6:$H$140,6,0),0)</f>
        <v>0</v>
      </c>
      <c r="W422" s="31">
        <f>IFERROR(VLOOKUP(C422,kolo14!$C$6:$H$131,6,0),0)</f>
        <v>0</v>
      </c>
      <c r="X422" s="31">
        <f>IFERROR(VLOOKUP(C422,kolo15!$C$6:$H$144,6,0),0)</f>
        <v>0</v>
      </c>
      <c r="Y422" s="32">
        <f>IFERROR(VLOOKUP(C422,kolo16!$C$6:$H$131,6,0),0)</f>
        <v>0</v>
      </c>
      <c r="Z422" s="33">
        <f t="array" ref="Z422">SUM(LARGE(R422:Y422,{1,2,3,4,5}))</f>
        <v>0</v>
      </c>
      <c r="AA422" s="30">
        <f>IFERROR(VLOOKUP(C422,kolo17!$C$6:$H$200,6,0),0)</f>
        <v>0</v>
      </c>
      <c r="AB422" s="27">
        <f>IFERROR(VLOOKUP(C422,kolo18!$C$6:$H$131,6,0),0)</f>
        <v>0</v>
      </c>
      <c r="AC422" s="27">
        <f>IFERROR(VLOOKUP(C422,kolo19!$C$6:$H$132,6,0),0)</f>
        <v>0</v>
      </c>
      <c r="AD422" s="31">
        <f>IFERROR(VLOOKUP(C422,kolo20!$C$6:$H$200,6,0),0)</f>
        <v>0</v>
      </c>
      <c r="AE422" s="31">
        <f>IFERROR(VLOOKUP(C422,kolo21!$C$6:$H$200,6,0),0)</f>
        <v>0</v>
      </c>
      <c r="AF422" s="31">
        <f>IFERROR(VLOOKUP(C422,kolo22!$C$6:$H$200,6,0),0)</f>
        <v>0</v>
      </c>
      <c r="AG422" s="31">
        <f>IFERROR(VLOOKUP(C422,kolo23!$C$6:$H$200,6,0),0)</f>
        <v>0</v>
      </c>
      <c r="AH422" s="32">
        <f>IFERROR(VLOOKUP(C422,kolo24!$C$6:$H$200,6,0),0)</f>
        <v>0</v>
      </c>
      <c r="AI422" s="33">
        <f t="array" ref="AI422">SUM(LARGE(AA422:AH422,{1,2,3,4,5}))</f>
        <v>0</v>
      </c>
      <c r="AJ422" s="30">
        <f>IFERROR(VLOOKUP(C422,kolo25!$C$6:$H$200,6,0),0)</f>
        <v>0</v>
      </c>
      <c r="AK422" s="27">
        <f>IFERROR(VLOOKUP(C422,kolo26!$C$6:$H$200,6,0),0)</f>
        <v>0</v>
      </c>
      <c r="AL422" s="27">
        <f>IFERROR(VLOOKUP(C422,kolo27!$C$6:$H$200,6,0),0)</f>
        <v>0</v>
      </c>
      <c r="AM422" s="31">
        <f>IFERROR(VLOOKUP(C422,kolo28!$C$6:$H$200,6,0),0)</f>
        <v>0</v>
      </c>
      <c r="AN422" s="31">
        <f>IFERROR(VLOOKUP(C422,kolo29!$C$6:$H$200,6,0),0)</f>
        <v>0</v>
      </c>
      <c r="AO422" s="31">
        <f>IFERROR(VLOOKUP(C422,kolo30!$C$6:$H$200,6,0),0)</f>
        <v>0</v>
      </c>
      <c r="AP422" s="31">
        <f>IFERROR(VLOOKUP(C422,kolo31!$C$6:$H$200,6,0),0)</f>
        <v>0</v>
      </c>
      <c r="AQ422" s="34">
        <f>IFERROR(VLOOKUP(C422,kolo32!$C$6:$H$200,6,0),0)</f>
        <v>0</v>
      </c>
      <c r="AR422" s="35">
        <f t="array" ref="AR422">SUM(LARGE(AJ422:AQ422,{1,2,3,4,5}))</f>
        <v>0</v>
      </c>
      <c r="AS422" s="36">
        <f t="shared" si="18"/>
        <v>0</v>
      </c>
    </row>
    <row r="423" spans="1:45" ht="20.399999999999999" hidden="1">
      <c r="A423" s="18">
        <f t="shared" si="15"/>
        <v>1</v>
      </c>
      <c r="B423" s="19" t="s">
        <v>49</v>
      </c>
      <c r="C423" s="20">
        <f>Popis!A421</f>
        <v>0</v>
      </c>
      <c r="D423" s="21">
        <f>Popis!B421</f>
        <v>0</v>
      </c>
      <c r="E423" s="22" t="str">
        <f t="shared" si="16"/>
        <v>u</v>
      </c>
      <c r="F423" s="23" t="str">
        <f>Popis!E421</f>
        <v>un</v>
      </c>
      <c r="G423" s="24" t="s">
        <v>50</v>
      </c>
      <c r="H423" s="25">
        <f t="shared" si="17"/>
        <v>1</v>
      </c>
      <c r="I423" s="26">
        <f>IFERROR(VLOOKUP(C423,kolo1!$C$6:$H$128,6,0),0)</f>
        <v>0</v>
      </c>
      <c r="J423" s="27">
        <f>IFERROR(VLOOKUP(C423,kolo2!$C$6:$H$200,6,0),0)</f>
        <v>0</v>
      </c>
      <c r="K423" s="27">
        <f>IFERROR(VLOOKUP(C423,kolo3!$C$6:$H$142,6,0),0)</f>
        <v>0</v>
      </c>
      <c r="L423" s="27">
        <f>IFERROR(VLOOKUP(C423,kolo4!$C$6:$H$147,6,0),0)</f>
        <v>0</v>
      </c>
      <c r="M423" s="27">
        <f>IFERROR(VLOOKUP(C423,kolo5!$C$6:$H$144,6,0),0)</f>
        <v>0</v>
      </c>
      <c r="N423" s="27">
        <f>IFERROR(VLOOKUP(C423,kolo6!$C$6:$H$141,6,0),0)</f>
        <v>0</v>
      </c>
      <c r="O423" s="27">
        <f>IFERROR(VLOOKUP(C423,kolo7!$C$6:$H$124,6,0),0)</f>
        <v>0</v>
      </c>
      <c r="P423" s="28">
        <f>IFERROR(VLOOKUP(C423,kolo8!$C$6:$H$132,6,0),0)</f>
        <v>0</v>
      </c>
      <c r="Q423" s="29">
        <f t="array" ref="Q423">SUM(LARGE(I423:P423,{1,2,3,4,5}))</f>
        <v>0</v>
      </c>
      <c r="R423" s="30">
        <f>IFERROR(VLOOKUP(C423,kolo9!$C$6:$H$137,6,0),0)</f>
        <v>0</v>
      </c>
      <c r="S423" s="27">
        <f>IFERROR(VLOOKUP(C423,kolo10!$C$6:$H$134,6,0),0)</f>
        <v>0</v>
      </c>
      <c r="T423" s="27">
        <f>IFERROR(VLOOKUP(C423,kolo11!$C$6:$H$137,6,0),0)</f>
        <v>0</v>
      </c>
      <c r="U423" s="31">
        <f>IFERROR(VLOOKUP(C423,kolo12!$C$6:$H$137,6,0),0)</f>
        <v>0</v>
      </c>
      <c r="V423" s="31">
        <f>IFERROR(VLOOKUP(C423,kolo13!$C$6:$H$140,6,0),0)</f>
        <v>0</v>
      </c>
      <c r="W423" s="31">
        <f>IFERROR(VLOOKUP(C423,kolo14!$C$6:$H$131,6,0),0)</f>
        <v>0</v>
      </c>
      <c r="X423" s="31">
        <f>IFERROR(VLOOKUP(C423,kolo15!$C$6:$H$144,6,0),0)</f>
        <v>0</v>
      </c>
      <c r="Y423" s="32">
        <f>IFERROR(VLOOKUP(C423,kolo16!$C$6:$H$131,6,0),0)</f>
        <v>0</v>
      </c>
      <c r="Z423" s="33">
        <f t="array" ref="Z423">SUM(LARGE(R423:Y423,{1,2,3,4,5}))</f>
        <v>0</v>
      </c>
      <c r="AA423" s="30">
        <f>IFERROR(VLOOKUP(C423,kolo17!$C$6:$H$200,6,0),0)</f>
        <v>0</v>
      </c>
      <c r="AB423" s="27">
        <f>IFERROR(VLOOKUP(C423,kolo18!$C$6:$H$131,6,0),0)</f>
        <v>0</v>
      </c>
      <c r="AC423" s="27">
        <f>IFERROR(VLOOKUP(C423,kolo19!$C$6:$H$132,6,0),0)</f>
        <v>0</v>
      </c>
      <c r="AD423" s="31">
        <f>IFERROR(VLOOKUP(C423,kolo20!$C$6:$H$200,6,0),0)</f>
        <v>0</v>
      </c>
      <c r="AE423" s="31">
        <f>IFERROR(VLOOKUP(C423,kolo21!$C$6:$H$200,6,0),0)</f>
        <v>0</v>
      </c>
      <c r="AF423" s="31">
        <f>IFERROR(VLOOKUP(C423,kolo22!$C$6:$H$200,6,0),0)</f>
        <v>0</v>
      </c>
      <c r="AG423" s="31">
        <f>IFERROR(VLOOKUP(C423,kolo23!$C$6:$H$200,6,0),0)</f>
        <v>0</v>
      </c>
      <c r="AH423" s="32">
        <f>IFERROR(VLOOKUP(C423,kolo24!$C$6:$H$200,6,0),0)</f>
        <v>0</v>
      </c>
      <c r="AI423" s="33">
        <f t="array" ref="AI423">SUM(LARGE(AA423:AH423,{1,2,3,4,5}))</f>
        <v>0</v>
      </c>
      <c r="AJ423" s="30">
        <f>IFERROR(VLOOKUP(C423,kolo25!$C$6:$H$200,6,0),0)</f>
        <v>0</v>
      </c>
      <c r="AK423" s="27">
        <f>IFERROR(VLOOKUP(C423,kolo26!$C$6:$H$200,6,0),0)</f>
        <v>0</v>
      </c>
      <c r="AL423" s="27">
        <f>IFERROR(VLOOKUP(C423,kolo27!$C$6:$H$200,6,0),0)</f>
        <v>0</v>
      </c>
      <c r="AM423" s="31">
        <f>IFERROR(VLOOKUP(C423,kolo28!$C$6:$H$200,6,0),0)</f>
        <v>0</v>
      </c>
      <c r="AN423" s="31">
        <f>IFERROR(VLOOKUP(C423,kolo29!$C$6:$H$200,6,0),0)</f>
        <v>0</v>
      </c>
      <c r="AO423" s="31">
        <f>IFERROR(VLOOKUP(C423,kolo30!$C$6:$H$200,6,0),0)</f>
        <v>0</v>
      </c>
      <c r="AP423" s="31">
        <f>IFERROR(VLOOKUP(C423,kolo31!$C$6:$H$200,6,0),0)</f>
        <v>0</v>
      </c>
      <c r="AQ423" s="34">
        <f>IFERROR(VLOOKUP(C423,kolo32!$C$6:$H$200,6,0),0)</f>
        <v>0</v>
      </c>
      <c r="AR423" s="35">
        <f t="array" ref="AR423">SUM(LARGE(AJ423:AQ423,{1,2,3,4,5}))</f>
        <v>0</v>
      </c>
      <c r="AS423" s="36">
        <f t="shared" si="18"/>
        <v>0</v>
      </c>
    </row>
    <row r="424" spans="1:45" ht="20.399999999999999" hidden="1">
      <c r="A424" s="18">
        <f t="shared" si="15"/>
        <v>1</v>
      </c>
      <c r="B424" s="19" t="s">
        <v>49</v>
      </c>
      <c r="C424" s="20">
        <f>Popis!A422</f>
        <v>0</v>
      </c>
      <c r="D424" s="21">
        <f>Popis!B422</f>
        <v>0</v>
      </c>
      <c r="E424" s="22" t="str">
        <f t="shared" si="16"/>
        <v>u</v>
      </c>
      <c r="F424" s="23" t="str">
        <f>Popis!E422</f>
        <v>un</v>
      </c>
      <c r="G424" s="24" t="s">
        <v>50</v>
      </c>
      <c r="H424" s="25">
        <f t="shared" si="17"/>
        <v>1</v>
      </c>
      <c r="I424" s="26">
        <f>IFERROR(VLOOKUP(C424,kolo1!$C$6:$H$128,6,0),0)</f>
        <v>0</v>
      </c>
      <c r="J424" s="27">
        <f>IFERROR(VLOOKUP(C424,kolo2!$C$6:$H$200,6,0),0)</f>
        <v>0</v>
      </c>
      <c r="K424" s="27">
        <f>IFERROR(VLOOKUP(C424,kolo3!$C$6:$H$142,6,0),0)</f>
        <v>0</v>
      </c>
      <c r="L424" s="27">
        <f>IFERROR(VLOOKUP(C424,kolo4!$C$6:$H$147,6,0),0)</f>
        <v>0</v>
      </c>
      <c r="M424" s="27">
        <f>IFERROR(VLOOKUP(C424,kolo5!$C$6:$H$144,6,0),0)</f>
        <v>0</v>
      </c>
      <c r="N424" s="27">
        <f>IFERROR(VLOOKUP(C424,kolo6!$C$6:$H$141,6,0),0)</f>
        <v>0</v>
      </c>
      <c r="O424" s="27">
        <f>IFERROR(VLOOKUP(C424,kolo7!$C$6:$H$124,6,0),0)</f>
        <v>0</v>
      </c>
      <c r="P424" s="28">
        <f>IFERROR(VLOOKUP(C424,kolo8!$C$6:$H$132,6,0),0)</f>
        <v>0</v>
      </c>
      <c r="Q424" s="29">
        <f t="array" ref="Q424">SUM(LARGE(I424:P424,{1,2,3,4,5}))</f>
        <v>0</v>
      </c>
      <c r="R424" s="30">
        <f>IFERROR(VLOOKUP(C424,kolo9!$C$6:$H$137,6,0),0)</f>
        <v>0</v>
      </c>
      <c r="S424" s="27">
        <f>IFERROR(VLOOKUP(C424,kolo10!$C$6:$H$134,6,0),0)</f>
        <v>0</v>
      </c>
      <c r="T424" s="27">
        <f>IFERROR(VLOOKUP(C424,kolo11!$C$6:$H$137,6,0),0)</f>
        <v>0</v>
      </c>
      <c r="U424" s="31">
        <f>IFERROR(VLOOKUP(C424,kolo12!$C$6:$H$137,6,0),0)</f>
        <v>0</v>
      </c>
      <c r="V424" s="31">
        <f>IFERROR(VLOOKUP(C424,kolo13!$C$6:$H$140,6,0),0)</f>
        <v>0</v>
      </c>
      <c r="W424" s="31">
        <f>IFERROR(VLOOKUP(C424,kolo14!$C$6:$H$131,6,0),0)</f>
        <v>0</v>
      </c>
      <c r="X424" s="31">
        <f>IFERROR(VLOOKUP(C424,kolo15!$C$6:$H$144,6,0),0)</f>
        <v>0</v>
      </c>
      <c r="Y424" s="32">
        <f>IFERROR(VLOOKUP(C424,kolo16!$C$6:$H$131,6,0),0)</f>
        <v>0</v>
      </c>
      <c r="Z424" s="33">
        <f t="array" ref="Z424">SUM(LARGE(R424:Y424,{1,2,3,4,5}))</f>
        <v>0</v>
      </c>
      <c r="AA424" s="30">
        <f>IFERROR(VLOOKUP(C424,kolo17!$C$6:$H$200,6,0),0)</f>
        <v>0</v>
      </c>
      <c r="AB424" s="27">
        <f>IFERROR(VLOOKUP(C424,kolo18!$C$6:$H$131,6,0),0)</f>
        <v>0</v>
      </c>
      <c r="AC424" s="27">
        <f>IFERROR(VLOOKUP(C424,kolo19!$C$6:$H$132,6,0),0)</f>
        <v>0</v>
      </c>
      <c r="AD424" s="31">
        <f>IFERROR(VLOOKUP(C424,kolo20!$C$6:$H$200,6,0),0)</f>
        <v>0</v>
      </c>
      <c r="AE424" s="31">
        <f>IFERROR(VLOOKUP(C424,kolo21!$C$6:$H$200,6,0),0)</f>
        <v>0</v>
      </c>
      <c r="AF424" s="31">
        <f>IFERROR(VLOOKUP(C424,kolo22!$C$6:$H$200,6,0),0)</f>
        <v>0</v>
      </c>
      <c r="AG424" s="31">
        <f>IFERROR(VLOOKUP(C424,kolo23!$C$6:$H$200,6,0),0)</f>
        <v>0</v>
      </c>
      <c r="AH424" s="32">
        <f>IFERROR(VLOOKUP(C424,kolo24!$C$6:$H$200,6,0),0)</f>
        <v>0</v>
      </c>
      <c r="AI424" s="33">
        <f t="array" ref="AI424">SUM(LARGE(AA424:AH424,{1,2,3,4,5}))</f>
        <v>0</v>
      </c>
      <c r="AJ424" s="30">
        <f>IFERROR(VLOOKUP(C424,kolo25!$C$6:$H$200,6,0),0)</f>
        <v>0</v>
      </c>
      <c r="AK424" s="27">
        <f>IFERROR(VLOOKUP(C424,kolo26!$C$6:$H$200,6,0),0)</f>
        <v>0</v>
      </c>
      <c r="AL424" s="27">
        <f>IFERROR(VLOOKUP(C424,kolo27!$C$6:$H$200,6,0),0)</f>
        <v>0</v>
      </c>
      <c r="AM424" s="31">
        <f>IFERROR(VLOOKUP(C424,kolo28!$C$6:$H$200,6,0),0)</f>
        <v>0</v>
      </c>
      <c r="AN424" s="31">
        <f>IFERROR(VLOOKUP(C424,kolo29!$C$6:$H$200,6,0),0)</f>
        <v>0</v>
      </c>
      <c r="AO424" s="31">
        <f>IFERROR(VLOOKUP(C424,kolo30!$C$6:$H$200,6,0),0)</f>
        <v>0</v>
      </c>
      <c r="AP424" s="31">
        <f>IFERROR(VLOOKUP(C424,kolo31!$C$6:$H$200,6,0),0)</f>
        <v>0</v>
      </c>
      <c r="AQ424" s="34">
        <f>IFERROR(VLOOKUP(C424,kolo32!$C$6:$H$200,6,0),0)</f>
        <v>0</v>
      </c>
      <c r="AR424" s="35">
        <f t="array" ref="AR424">SUM(LARGE(AJ424:AQ424,{1,2,3,4,5}))</f>
        <v>0</v>
      </c>
      <c r="AS424" s="36">
        <f t="shared" si="18"/>
        <v>0</v>
      </c>
    </row>
    <row r="425" spans="1:45" ht="20.399999999999999" hidden="1">
      <c r="A425" s="18">
        <f t="shared" si="15"/>
        <v>1</v>
      </c>
      <c r="B425" s="19" t="s">
        <v>49</v>
      </c>
      <c r="C425" s="20">
        <f>Popis!A423</f>
        <v>0</v>
      </c>
      <c r="D425" s="21">
        <f>Popis!B423</f>
        <v>0</v>
      </c>
      <c r="E425" s="22" t="str">
        <f t="shared" si="16"/>
        <v>u</v>
      </c>
      <c r="F425" s="23" t="str">
        <f>Popis!E423</f>
        <v>un</v>
      </c>
      <c r="G425" s="24" t="s">
        <v>50</v>
      </c>
      <c r="H425" s="25">
        <f t="shared" si="17"/>
        <v>1</v>
      </c>
      <c r="I425" s="26">
        <f>IFERROR(VLOOKUP(C425,kolo1!$C$6:$H$128,6,0),0)</f>
        <v>0</v>
      </c>
      <c r="J425" s="27">
        <f>IFERROR(VLOOKUP(C425,kolo2!$C$6:$H$200,6,0),0)</f>
        <v>0</v>
      </c>
      <c r="K425" s="27">
        <f>IFERROR(VLOOKUP(C425,kolo3!$C$6:$H$142,6,0),0)</f>
        <v>0</v>
      </c>
      <c r="L425" s="27">
        <f>IFERROR(VLOOKUP(C425,kolo4!$C$6:$H$147,6,0),0)</f>
        <v>0</v>
      </c>
      <c r="M425" s="27">
        <f>IFERROR(VLOOKUP(C425,kolo5!$C$6:$H$144,6,0),0)</f>
        <v>0</v>
      </c>
      <c r="N425" s="27">
        <f>IFERROR(VLOOKUP(C425,kolo6!$C$6:$H$141,6,0),0)</f>
        <v>0</v>
      </c>
      <c r="O425" s="27">
        <f>IFERROR(VLOOKUP(C425,kolo7!$C$6:$H$124,6,0),0)</f>
        <v>0</v>
      </c>
      <c r="P425" s="28">
        <f>IFERROR(VLOOKUP(C425,kolo8!$C$6:$H$132,6,0),0)</f>
        <v>0</v>
      </c>
      <c r="Q425" s="29">
        <f t="array" ref="Q425">SUM(LARGE(I425:P425,{1,2,3,4,5}))</f>
        <v>0</v>
      </c>
      <c r="R425" s="30">
        <f>IFERROR(VLOOKUP(C425,kolo9!$C$6:$H$137,6,0),0)</f>
        <v>0</v>
      </c>
      <c r="S425" s="27">
        <f>IFERROR(VLOOKUP(C425,kolo10!$C$6:$H$134,6,0),0)</f>
        <v>0</v>
      </c>
      <c r="T425" s="27">
        <f>IFERROR(VLOOKUP(C425,kolo11!$C$6:$H$137,6,0),0)</f>
        <v>0</v>
      </c>
      <c r="U425" s="31">
        <f>IFERROR(VLOOKUP(C425,kolo12!$C$6:$H$137,6,0),0)</f>
        <v>0</v>
      </c>
      <c r="V425" s="31">
        <f>IFERROR(VLOOKUP(C425,kolo13!$C$6:$H$140,6,0),0)</f>
        <v>0</v>
      </c>
      <c r="W425" s="31">
        <f>IFERROR(VLOOKUP(C425,kolo14!$C$6:$H$131,6,0),0)</f>
        <v>0</v>
      </c>
      <c r="X425" s="31">
        <f>IFERROR(VLOOKUP(C425,kolo15!$C$6:$H$144,6,0),0)</f>
        <v>0</v>
      </c>
      <c r="Y425" s="32">
        <f>IFERROR(VLOOKUP(C425,kolo16!$C$6:$H$131,6,0),0)</f>
        <v>0</v>
      </c>
      <c r="Z425" s="33">
        <f t="array" ref="Z425">SUM(LARGE(R425:Y425,{1,2,3,4,5}))</f>
        <v>0</v>
      </c>
      <c r="AA425" s="30">
        <f>IFERROR(VLOOKUP(C425,kolo17!$C$6:$H$200,6,0),0)</f>
        <v>0</v>
      </c>
      <c r="AB425" s="27">
        <f>IFERROR(VLOOKUP(C425,kolo18!$C$6:$H$131,6,0),0)</f>
        <v>0</v>
      </c>
      <c r="AC425" s="27">
        <f>IFERROR(VLOOKUP(C425,kolo19!$C$6:$H$132,6,0),0)</f>
        <v>0</v>
      </c>
      <c r="AD425" s="31">
        <f>IFERROR(VLOOKUP(C425,kolo20!$C$6:$H$200,6,0),0)</f>
        <v>0</v>
      </c>
      <c r="AE425" s="31">
        <f>IFERROR(VLOOKUP(C425,kolo21!$C$6:$H$200,6,0),0)</f>
        <v>0</v>
      </c>
      <c r="AF425" s="31">
        <f>IFERROR(VLOOKUP(C425,kolo22!$C$6:$H$200,6,0),0)</f>
        <v>0</v>
      </c>
      <c r="AG425" s="31">
        <f>IFERROR(VLOOKUP(C425,kolo23!$C$6:$H$200,6,0),0)</f>
        <v>0</v>
      </c>
      <c r="AH425" s="32">
        <f>IFERROR(VLOOKUP(C425,kolo24!$C$6:$H$200,6,0),0)</f>
        <v>0</v>
      </c>
      <c r="AI425" s="33">
        <f t="array" ref="AI425">SUM(LARGE(AA425:AH425,{1,2,3,4,5}))</f>
        <v>0</v>
      </c>
      <c r="AJ425" s="30">
        <f>IFERROR(VLOOKUP(C425,kolo25!$C$6:$H$200,6,0),0)</f>
        <v>0</v>
      </c>
      <c r="AK425" s="27">
        <f>IFERROR(VLOOKUP(C425,kolo26!$C$6:$H$200,6,0),0)</f>
        <v>0</v>
      </c>
      <c r="AL425" s="27">
        <f>IFERROR(VLOOKUP(C425,kolo27!$C$6:$H$200,6,0),0)</f>
        <v>0</v>
      </c>
      <c r="AM425" s="31">
        <f>IFERROR(VLOOKUP(C425,kolo28!$C$6:$H$200,6,0),0)</f>
        <v>0</v>
      </c>
      <c r="AN425" s="31">
        <f>IFERROR(VLOOKUP(C425,kolo29!$C$6:$H$200,6,0),0)</f>
        <v>0</v>
      </c>
      <c r="AO425" s="31">
        <f>IFERROR(VLOOKUP(C425,kolo30!$C$6:$H$200,6,0),0)</f>
        <v>0</v>
      </c>
      <c r="AP425" s="31">
        <f>IFERROR(VLOOKUP(C425,kolo31!$C$6:$H$200,6,0),0)</f>
        <v>0</v>
      </c>
      <c r="AQ425" s="34">
        <f>IFERROR(VLOOKUP(C425,kolo32!$C$6:$H$200,6,0),0)</f>
        <v>0</v>
      </c>
      <c r="AR425" s="35">
        <f t="array" ref="AR425">SUM(LARGE(AJ425:AQ425,{1,2,3,4,5}))</f>
        <v>0</v>
      </c>
      <c r="AS425" s="36">
        <f t="shared" si="18"/>
        <v>0</v>
      </c>
    </row>
    <row r="426" spans="1:45" ht="20.399999999999999" hidden="1">
      <c r="A426" s="18">
        <f t="shared" si="15"/>
        <v>1</v>
      </c>
      <c r="B426" s="19" t="s">
        <v>49</v>
      </c>
      <c r="C426" s="20">
        <f>Popis!A424</f>
        <v>0</v>
      </c>
      <c r="D426" s="21">
        <f>Popis!B424</f>
        <v>0</v>
      </c>
      <c r="E426" s="22" t="str">
        <f t="shared" si="16"/>
        <v>u</v>
      </c>
      <c r="F426" s="23" t="str">
        <f>Popis!E424</f>
        <v>un</v>
      </c>
      <c r="G426" s="24" t="s">
        <v>50</v>
      </c>
      <c r="H426" s="25">
        <f t="shared" si="17"/>
        <v>1</v>
      </c>
      <c r="I426" s="26">
        <f>IFERROR(VLOOKUP(C426,kolo1!$C$6:$H$128,6,0),0)</f>
        <v>0</v>
      </c>
      <c r="J426" s="27">
        <f>IFERROR(VLOOKUP(C426,kolo2!$C$6:$H$200,6,0),0)</f>
        <v>0</v>
      </c>
      <c r="K426" s="27">
        <f>IFERROR(VLOOKUP(C426,kolo3!$C$6:$H$142,6,0),0)</f>
        <v>0</v>
      </c>
      <c r="L426" s="27">
        <f>IFERROR(VLOOKUP(C426,kolo4!$C$6:$H$147,6,0),0)</f>
        <v>0</v>
      </c>
      <c r="M426" s="27">
        <f>IFERROR(VLOOKUP(C426,kolo5!$C$6:$H$144,6,0),0)</f>
        <v>0</v>
      </c>
      <c r="N426" s="27">
        <f>IFERROR(VLOOKUP(C426,kolo6!$C$6:$H$141,6,0),0)</f>
        <v>0</v>
      </c>
      <c r="O426" s="27">
        <f>IFERROR(VLOOKUP(C426,kolo7!$C$6:$H$124,6,0),0)</f>
        <v>0</v>
      </c>
      <c r="P426" s="28">
        <f>IFERROR(VLOOKUP(C426,kolo8!$C$6:$H$132,6,0),0)</f>
        <v>0</v>
      </c>
      <c r="Q426" s="29">
        <f t="array" ref="Q426">SUM(LARGE(I426:P426,{1,2,3,4,5}))</f>
        <v>0</v>
      </c>
      <c r="R426" s="30">
        <f>IFERROR(VLOOKUP(C426,kolo9!$C$6:$H$137,6,0),0)</f>
        <v>0</v>
      </c>
      <c r="S426" s="27">
        <f>IFERROR(VLOOKUP(C426,kolo10!$C$6:$H$134,6,0),0)</f>
        <v>0</v>
      </c>
      <c r="T426" s="27">
        <f>IFERROR(VLOOKUP(C426,kolo11!$C$6:$H$137,6,0),0)</f>
        <v>0</v>
      </c>
      <c r="U426" s="31">
        <f>IFERROR(VLOOKUP(C426,kolo12!$C$6:$H$137,6,0),0)</f>
        <v>0</v>
      </c>
      <c r="V426" s="31">
        <f>IFERROR(VLOOKUP(C426,kolo13!$C$6:$H$140,6,0),0)</f>
        <v>0</v>
      </c>
      <c r="W426" s="31">
        <f>IFERROR(VLOOKUP(C426,kolo14!$C$6:$H$131,6,0),0)</f>
        <v>0</v>
      </c>
      <c r="X426" s="31">
        <f>IFERROR(VLOOKUP(C426,kolo15!$C$6:$H$144,6,0),0)</f>
        <v>0</v>
      </c>
      <c r="Y426" s="32">
        <f>IFERROR(VLOOKUP(C426,kolo16!$C$6:$H$131,6,0),0)</f>
        <v>0</v>
      </c>
      <c r="Z426" s="33">
        <f t="array" ref="Z426">SUM(LARGE(R426:Y426,{1,2,3,4,5}))</f>
        <v>0</v>
      </c>
      <c r="AA426" s="30">
        <f>IFERROR(VLOOKUP(C426,kolo17!$C$6:$H$200,6,0),0)</f>
        <v>0</v>
      </c>
      <c r="AB426" s="27">
        <f>IFERROR(VLOOKUP(C426,kolo18!$C$6:$H$131,6,0),0)</f>
        <v>0</v>
      </c>
      <c r="AC426" s="27">
        <f>IFERROR(VLOOKUP(C426,kolo19!$C$6:$H$132,6,0),0)</f>
        <v>0</v>
      </c>
      <c r="AD426" s="31">
        <f>IFERROR(VLOOKUP(C426,kolo20!$C$6:$H$200,6,0),0)</f>
        <v>0</v>
      </c>
      <c r="AE426" s="31">
        <f>IFERROR(VLOOKUP(C426,kolo21!$C$6:$H$200,6,0),0)</f>
        <v>0</v>
      </c>
      <c r="AF426" s="31">
        <f>IFERROR(VLOOKUP(C426,kolo22!$C$6:$H$200,6,0),0)</f>
        <v>0</v>
      </c>
      <c r="AG426" s="31">
        <f>IFERROR(VLOOKUP(C426,kolo23!$C$6:$H$200,6,0),0)</f>
        <v>0</v>
      </c>
      <c r="AH426" s="32">
        <f>IFERROR(VLOOKUP(C426,kolo24!$C$6:$H$200,6,0),0)</f>
        <v>0</v>
      </c>
      <c r="AI426" s="33">
        <f t="array" ref="AI426">SUM(LARGE(AA426:AH426,{1,2,3,4,5}))</f>
        <v>0</v>
      </c>
      <c r="AJ426" s="30">
        <f>IFERROR(VLOOKUP(C426,kolo25!$C$6:$H$200,6,0),0)</f>
        <v>0</v>
      </c>
      <c r="AK426" s="27">
        <f>IFERROR(VLOOKUP(C426,kolo26!$C$6:$H$200,6,0),0)</f>
        <v>0</v>
      </c>
      <c r="AL426" s="27">
        <f>IFERROR(VLOOKUP(C426,kolo27!$C$6:$H$200,6,0),0)</f>
        <v>0</v>
      </c>
      <c r="AM426" s="31">
        <f>IFERROR(VLOOKUP(C426,kolo28!$C$6:$H$200,6,0),0)</f>
        <v>0</v>
      </c>
      <c r="AN426" s="31">
        <f>IFERROR(VLOOKUP(C426,kolo29!$C$6:$H$200,6,0),0)</f>
        <v>0</v>
      </c>
      <c r="AO426" s="31">
        <f>IFERROR(VLOOKUP(C426,kolo30!$C$6:$H$200,6,0),0)</f>
        <v>0</v>
      </c>
      <c r="AP426" s="31">
        <f>IFERROR(VLOOKUP(C426,kolo31!$C$6:$H$200,6,0),0)</f>
        <v>0</v>
      </c>
      <c r="AQ426" s="34">
        <f>IFERROR(VLOOKUP(C426,kolo32!$C$6:$H$200,6,0),0)</f>
        <v>0</v>
      </c>
      <c r="AR426" s="35">
        <f t="array" ref="AR426">SUM(LARGE(AJ426:AQ426,{1,2,3,4,5}))</f>
        <v>0</v>
      </c>
      <c r="AS426" s="36">
        <f t="shared" si="18"/>
        <v>0</v>
      </c>
    </row>
    <row r="427" spans="1:45" ht="20.399999999999999" hidden="1">
      <c r="A427" s="18">
        <f t="shared" si="15"/>
        <v>1</v>
      </c>
      <c r="B427" s="19" t="s">
        <v>49</v>
      </c>
      <c r="C427" s="20">
        <f>Popis!A425</f>
        <v>0</v>
      </c>
      <c r="D427" s="21">
        <f>Popis!B425</f>
        <v>0</v>
      </c>
      <c r="E427" s="22" t="str">
        <f t="shared" si="16"/>
        <v>u</v>
      </c>
      <c r="F427" s="23" t="str">
        <f>Popis!E425</f>
        <v>un</v>
      </c>
      <c r="G427" s="24" t="s">
        <v>50</v>
      </c>
      <c r="H427" s="25">
        <f t="shared" si="17"/>
        <v>1</v>
      </c>
      <c r="I427" s="26">
        <f>IFERROR(VLOOKUP(C427,kolo1!$C$6:$H$128,6,0),0)</f>
        <v>0</v>
      </c>
      <c r="J427" s="27">
        <f>IFERROR(VLOOKUP(C427,kolo2!$C$6:$H$200,6,0),0)</f>
        <v>0</v>
      </c>
      <c r="K427" s="27">
        <f>IFERROR(VLOOKUP(C427,kolo3!$C$6:$H$142,6,0),0)</f>
        <v>0</v>
      </c>
      <c r="L427" s="27">
        <f>IFERROR(VLOOKUP(C427,kolo4!$C$6:$H$147,6,0),0)</f>
        <v>0</v>
      </c>
      <c r="M427" s="27">
        <f>IFERROR(VLOOKUP(C427,kolo5!$C$6:$H$144,6,0),0)</f>
        <v>0</v>
      </c>
      <c r="N427" s="27">
        <f>IFERROR(VLOOKUP(C427,kolo6!$C$6:$H$141,6,0),0)</f>
        <v>0</v>
      </c>
      <c r="O427" s="27">
        <f>IFERROR(VLOOKUP(C427,kolo7!$C$6:$H$124,6,0),0)</f>
        <v>0</v>
      </c>
      <c r="P427" s="28">
        <f>IFERROR(VLOOKUP(C427,kolo8!$C$6:$H$132,6,0),0)</f>
        <v>0</v>
      </c>
      <c r="Q427" s="29">
        <f t="array" ref="Q427">SUM(LARGE(I427:P427,{1,2,3,4,5}))</f>
        <v>0</v>
      </c>
      <c r="R427" s="30">
        <f>IFERROR(VLOOKUP(C427,kolo9!$C$6:$H$137,6,0),0)</f>
        <v>0</v>
      </c>
      <c r="S427" s="27">
        <f>IFERROR(VLOOKUP(C427,kolo10!$C$6:$H$134,6,0),0)</f>
        <v>0</v>
      </c>
      <c r="T427" s="27">
        <f>IFERROR(VLOOKUP(C427,kolo11!$C$6:$H$137,6,0),0)</f>
        <v>0</v>
      </c>
      <c r="U427" s="31">
        <f>IFERROR(VLOOKUP(C427,kolo12!$C$6:$H$137,6,0),0)</f>
        <v>0</v>
      </c>
      <c r="V427" s="31">
        <f>IFERROR(VLOOKUP(C427,kolo13!$C$6:$H$140,6,0),0)</f>
        <v>0</v>
      </c>
      <c r="W427" s="31">
        <f>IFERROR(VLOOKUP(C427,kolo14!$C$6:$H$131,6,0),0)</f>
        <v>0</v>
      </c>
      <c r="X427" s="31">
        <f>IFERROR(VLOOKUP(C427,kolo15!$C$6:$H$144,6,0),0)</f>
        <v>0</v>
      </c>
      <c r="Y427" s="32">
        <f>IFERROR(VLOOKUP(C427,kolo16!$C$6:$H$131,6,0),0)</f>
        <v>0</v>
      </c>
      <c r="Z427" s="33">
        <f t="array" ref="Z427">SUM(LARGE(R427:Y427,{1,2,3,4,5}))</f>
        <v>0</v>
      </c>
      <c r="AA427" s="30">
        <f>IFERROR(VLOOKUP(C427,kolo17!$C$6:$H$200,6,0),0)</f>
        <v>0</v>
      </c>
      <c r="AB427" s="27">
        <f>IFERROR(VLOOKUP(C427,kolo18!$C$6:$H$131,6,0),0)</f>
        <v>0</v>
      </c>
      <c r="AC427" s="27">
        <f>IFERROR(VLOOKUP(C427,kolo19!$C$6:$H$132,6,0),0)</f>
        <v>0</v>
      </c>
      <c r="AD427" s="31">
        <f>IFERROR(VLOOKUP(C427,kolo20!$C$6:$H$200,6,0),0)</f>
        <v>0</v>
      </c>
      <c r="AE427" s="31">
        <f>IFERROR(VLOOKUP(C427,kolo21!$C$6:$H$200,6,0),0)</f>
        <v>0</v>
      </c>
      <c r="AF427" s="31">
        <f>IFERROR(VLOOKUP(C427,kolo22!$C$6:$H$200,6,0),0)</f>
        <v>0</v>
      </c>
      <c r="AG427" s="31">
        <f>IFERROR(VLOOKUP(C427,kolo23!$C$6:$H$200,6,0),0)</f>
        <v>0</v>
      </c>
      <c r="AH427" s="32">
        <f>IFERROR(VLOOKUP(C427,kolo24!$C$6:$H$200,6,0),0)</f>
        <v>0</v>
      </c>
      <c r="AI427" s="33">
        <f t="array" ref="AI427">SUM(LARGE(AA427:AH427,{1,2,3,4,5}))</f>
        <v>0</v>
      </c>
      <c r="AJ427" s="30">
        <f>IFERROR(VLOOKUP(C427,kolo25!$C$6:$H$200,6,0),0)</f>
        <v>0</v>
      </c>
      <c r="AK427" s="27">
        <f>IFERROR(VLOOKUP(C427,kolo26!$C$6:$H$200,6,0),0)</f>
        <v>0</v>
      </c>
      <c r="AL427" s="27">
        <f>IFERROR(VLOOKUP(C427,kolo27!$C$6:$H$200,6,0),0)</f>
        <v>0</v>
      </c>
      <c r="AM427" s="31">
        <f>IFERROR(VLOOKUP(C427,kolo28!$C$6:$H$200,6,0),0)</f>
        <v>0</v>
      </c>
      <c r="AN427" s="31">
        <f>IFERROR(VLOOKUP(C427,kolo29!$C$6:$H$200,6,0),0)</f>
        <v>0</v>
      </c>
      <c r="AO427" s="31">
        <f>IFERROR(VLOOKUP(C427,kolo30!$C$6:$H$200,6,0),0)</f>
        <v>0</v>
      </c>
      <c r="AP427" s="31">
        <f>IFERROR(VLOOKUP(C427,kolo31!$C$6:$H$200,6,0),0)</f>
        <v>0</v>
      </c>
      <c r="AQ427" s="34">
        <f>IFERROR(VLOOKUP(C427,kolo32!$C$6:$H$200,6,0),0)</f>
        <v>0</v>
      </c>
      <c r="AR427" s="35">
        <f t="array" ref="AR427">SUM(LARGE(AJ427:AQ427,{1,2,3,4,5}))</f>
        <v>0</v>
      </c>
      <c r="AS427" s="36">
        <f t="shared" si="18"/>
        <v>0</v>
      </c>
    </row>
    <row r="428" spans="1:45" ht="20.399999999999999" hidden="1">
      <c r="A428" s="18">
        <f t="shared" si="15"/>
        <v>1</v>
      </c>
      <c r="B428" s="19" t="s">
        <v>49</v>
      </c>
      <c r="C428" s="20">
        <f>Popis!A426</f>
        <v>0</v>
      </c>
      <c r="D428" s="21">
        <f>Popis!B426</f>
        <v>0</v>
      </c>
      <c r="E428" s="22" t="str">
        <f t="shared" si="16"/>
        <v>u</v>
      </c>
      <c r="F428" s="23" t="str">
        <f>Popis!E426</f>
        <v>un</v>
      </c>
      <c r="G428" s="24" t="s">
        <v>50</v>
      </c>
      <c r="H428" s="25">
        <f t="shared" si="17"/>
        <v>1</v>
      </c>
      <c r="I428" s="26">
        <f>IFERROR(VLOOKUP(C428,kolo1!$C$6:$H$128,6,0),0)</f>
        <v>0</v>
      </c>
      <c r="J428" s="27">
        <f>IFERROR(VLOOKUP(C428,kolo2!$C$6:$H$200,6,0),0)</f>
        <v>0</v>
      </c>
      <c r="K428" s="27">
        <f>IFERROR(VLOOKUP(C428,kolo3!$C$6:$H$142,6,0),0)</f>
        <v>0</v>
      </c>
      <c r="L428" s="27">
        <f>IFERROR(VLOOKUP(C428,kolo4!$C$6:$H$147,6,0),0)</f>
        <v>0</v>
      </c>
      <c r="M428" s="27">
        <f>IFERROR(VLOOKUP(C428,kolo5!$C$6:$H$144,6,0),0)</f>
        <v>0</v>
      </c>
      <c r="N428" s="27">
        <f>IFERROR(VLOOKUP(C428,kolo6!$C$6:$H$141,6,0),0)</f>
        <v>0</v>
      </c>
      <c r="O428" s="27">
        <f>IFERROR(VLOOKUP(C428,kolo7!$C$6:$H$124,6,0),0)</f>
        <v>0</v>
      </c>
      <c r="P428" s="28">
        <f>IFERROR(VLOOKUP(C428,kolo8!$C$6:$H$132,6,0),0)</f>
        <v>0</v>
      </c>
      <c r="Q428" s="29">
        <f t="array" ref="Q428">SUM(LARGE(I428:P428,{1,2,3,4,5}))</f>
        <v>0</v>
      </c>
      <c r="R428" s="30">
        <f>IFERROR(VLOOKUP(C428,kolo9!$C$6:$H$137,6,0),0)</f>
        <v>0</v>
      </c>
      <c r="S428" s="27">
        <f>IFERROR(VLOOKUP(C428,kolo10!$C$6:$H$134,6,0),0)</f>
        <v>0</v>
      </c>
      <c r="T428" s="27">
        <f>IFERROR(VLOOKUP(C428,kolo11!$C$6:$H$137,6,0),0)</f>
        <v>0</v>
      </c>
      <c r="U428" s="31">
        <f>IFERROR(VLOOKUP(C428,kolo12!$C$6:$H$137,6,0),0)</f>
        <v>0</v>
      </c>
      <c r="V428" s="31">
        <f>IFERROR(VLOOKUP(C428,kolo13!$C$6:$H$140,6,0),0)</f>
        <v>0</v>
      </c>
      <c r="W428" s="31">
        <f>IFERROR(VLOOKUP(C428,kolo14!$C$6:$H$131,6,0),0)</f>
        <v>0</v>
      </c>
      <c r="X428" s="31">
        <f>IFERROR(VLOOKUP(C428,kolo15!$C$6:$H$144,6,0),0)</f>
        <v>0</v>
      </c>
      <c r="Y428" s="32">
        <f>IFERROR(VLOOKUP(C428,kolo16!$C$6:$H$131,6,0),0)</f>
        <v>0</v>
      </c>
      <c r="Z428" s="33">
        <f t="array" ref="Z428">SUM(LARGE(R428:Y428,{1,2,3,4,5}))</f>
        <v>0</v>
      </c>
      <c r="AA428" s="30">
        <f>IFERROR(VLOOKUP(C428,kolo17!$C$6:$H$200,6,0),0)</f>
        <v>0</v>
      </c>
      <c r="AB428" s="27">
        <f>IFERROR(VLOOKUP(C428,kolo18!$C$6:$H$131,6,0),0)</f>
        <v>0</v>
      </c>
      <c r="AC428" s="27">
        <f>IFERROR(VLOOKUP(C428,kolo19!$C$6:$H$132,6,0),0)</f>
        <v>0</v>
      </c>
      <c r="AD428" s="31">
        <f>IFERROR(VLOOKUP(C428,kolo20!$C$6:$H$200,6,0),0)</f>
        <v>0</v>
      </c>
      <c r="AE428" s="31">
        <f>IFERROR(VLOOKUP(C428,kolo21!$C$6:$H$200,6,0),0)</f>
        <v>0</v>
      </c>
      <c r="AF428" s="31">
        <f>IFERROR(VLOOKUP(C428,kolo22!$C$6:$H$200,6,0),0)</f>
        <v>0</v>
      </c>
      <c r="AG428" s="31">
        <f>IFERROR(VLOOKUP(C428,kolo23!$C$6:$H$200,6,0),0)</f>
        <v>0</v>
      </c>
      <c r="AH428" s="32">
        <f>IFERROR(VLOOKUP(C428,kolo24!$C$6:$H$200,6,0),0)</f>
        <v>0</v>
      </c>
      <c r="AI428" s="33">
        <f t="array" ref="AI428">SUM(LARGE(AA428:AH428,{1,2,3,4,5}))</f>
        <v>0</v>
      </c>
      <c r="AJ428" s="30">
        <f>IFERROR(VLOOKUP(C428,kolo25!$C$6:$H$200,6,0),0)</f>
        <v>0</v>
      </c>
      <c r="AK428" s="27">
        <f>IFERROR(VLOOKUP(C428,kolo26!$C$6:$H$200,6,0),0)</f>
        <v>0</v>
      </c>
      <c r="AL428" s="27">
        <f>IFERROR(VLOOKUP(C428,kolo27!$C$6:$H$200,6,0),0)</f>
        <v>0</v>
      </c>
      <c r="AM428" s="31">
        <f>IFERROR(VLOOKUP(C428,kolo28!$C$6:$H$200,6,0),0)</f>
        <v>0</v>
      </c>
      <c r="AN428" s="31">
        <f>IFERROR(VLOOKUP(C428,kolo29!$C$6:$H$200,6,0),0)</f>
        <v>0</v>
      </c>
      <c r="AO428" s="31">
        <f>IFERROR(VLOOKUP(C428,kolo30!$C$6:$H$200,6,0),0)</f>
        <v>0</v>
      </c>
      <c r="AP428" s="31">
        <f>IFERROR(VLOOKUP(C428,kolo31!$C$6:$H$200,6,0),0)</f>
        <v>0</v>
      </c>
      <c r="AQ428" s="34">
        <f>IFERROR(VLOOKUP(C428,kolo32!$C$6:$H$200,6,0),0)</f>
        <v>0</v>
      </c>
      <c r="AR428" s="35">
        <f t="array" ref="AR428">SUM(LARGE(AJ428:AQ428,{1,2,3,4,5}))</f>
        <v>0</v>
      </c>
      <c r="AS428" s="36">
        <f t="shared" si="18"/>
        <v>0</v>
      </c>
    </row>
    <row r="429" spans="1:45" ht="20.399999999999999" hidden="1">
      <c r="A429" s="18">
        <f t="shared" si="15"/>
        <v>1</v>
      </c>
      <c r="B429" s="19" t="s">
        <v>49</v>
      </c>
      <c r="C429" s="20">
        <f>Popis!A427</f>
        <v>0</v>
      </c>
      <c r="D429" s="21">
        <f>Popis!B427</f>
        <v>0</v>
      </c>
      <c r="E429" s="22" t="str">
        <f t="shared" si="16"/>
        <v>u</v>
      </c>
      <c r="F429" s="23" t="str">
        <f>Popis!E427</f>
        <v>un</v>
      </c>
      <c r="G429" s="24" t="s">
        <v>50</v>
      </c>
      <c r="H429" s="25">
        <f t="shared" si="17"/>
        <v>1</v>
      </c>
      <c r="I429" s="26">
        <f>IFERROR(VLOOKUP(C429,kolo1!$C$6:$H$128,6,0),0)</f>
        <v>0</v>
      </c>
      <c r="J429" s="27">
        <f>IFERROR(VLOOKUP(C429,kolo2!$C$6:$H$200,6,0),0)</f>
        <v>0</v>
      </c>
      <c r="K429" s="27">
        <f>IFERROR(VLOOKUP(C429,kolo3!$C$6:$H$142,6,0),0)</f>
        <v>0</v>
      </c>
      <c r="L429" s="27">
        <f>IFERROR(VLOOKUP(C429,kolo4!$C$6:$H$147,6,0),0)</f>
        <v>0</v>
      </c>
      <c r="M429" s="27">
        <f>IFERROR(VLOOKUP(C429,kolo5!$C$6:$H$144,6,0),0)</f>
        <v>0</v>
      </c>
      <c r="N429" s="27">
        <f>IFERROR(VLOOKUP(C429,kolo6!$C$6:$H$141,6,0),0)</f>
        <v>0</v>
      </c>
      <c r="O429" s="27">
        <f>IFERROR(VLOOKUP(C429,kolo7!$C$6:$H$124,6,0),0)</f>
        <v>0</v>
      </c>
      <c r="P429" s="28">
        <f>IFERROR(VLOOKUP(C429,kolo8!$C$6:$H$132,6,0),0)</f>
        <v>0</v>
      </c>
      <c r="Q429" s="29">
        <f t="array" ref="Q429">SUM(LARGE(I429:P429,{1,2,3,4,5}))</f>
        <v>0</v>
      </c>
      <c r="R429" s="30">
        <f>IFERROR(VLOOKUP(C429,kolo9!$C$6:$H$137,6,0),0)</f>
        <v>0</v>
      </c>
      <c r="S429" s="27">
        <f>IFERROR(VLOOKUP(C429,kolo10!$C$6:$H$134,6,0),0)</f>
        <v>0</v>
      </c>
      <c r="T429" s="27">
        <f>IFERROR(VLOOKUP(C429,kolo11!$C$6:$H$137,6,0),0)</f>
        <v>0</v>
      </c>
      <c r="U429" s="31">
        <f>IFERROR(VLOOKUP(C429,kolo12!$C$6:$H$137,6,0),0)</f>
        <v>0</v>
      </c>
      <c r="V429" s="31">
        <f>IFERROR(VLOOKUP(C429,kolo13!$C$6:$H$140,6,0),0)</f>
        <v>0</v>
      </c>
      <c r="W429" s="31">
        <f>IFERROR(VLOOKUP(C429,kolo14!$C$6:$H$131,6,0),0)</f>
        <v>0</v>
      </c>
      <c r="X429" s="31">
        <f>IFERROR(VLOOKUP(C429,kolo15!$C$6:$H$144,6,0),0)</f>
        <v>0</v>
      </c>
      <c r="Y429" s="32">
        <f>IFERROR(VLOOKUP(C429,kolo16!$C$6:$H$131,6,0),0)</f>
        <v>0</v>
      </c>
      <c r="Z429" s="33">
        <f t="array" ref="Z429">SUM(LARGE(R429:Y429,{1,2,3,4,5}))</f>
        <v>0</v>
      </c>
      <c r="AA429" s="30">
        <f>IFERROR(VLOOKUP(C429,kolo17!$C$6:$H$200,6,0),0)</f>
        <v>0</v>
      </c>
      <c r="AB429" s="27">
        <f>IFERROR(VLOOKUP(C429,kolo18!$C$6:$H$131,6,0),0)</f>
        <v>0</v>
      </c>
      <c r="AC429" s="27">
        <f>IFERROR(VLOOKUP(C429,kolo19!$C$6:$H$132,6,0),0)</f>
        <v>0</v>
      </c>
      <c r="AD429" s="31">
        <f>IFERROR(VLOOKUP(C429,kolo20!$C$6:$H$200,6,0),0)</f>
        <v>0</v>
      </c>
      <c r="AE429" s="31">
        <f>IFERROR(VLOOKUP(C429,kolo21!$C$6:$H$200,6,0),0)</f>
        <v>0</v>
      </c>
      <c r="AF429" s="31">
        <f>IFERROR(VLOOKUP(C429,kolo22!$C$6:$H$200,6,0),0)</f>
        <v>0</v>
      </c>
      <c r="AG429" s="31">
        <f>IFERROR(VLOOKUP(C429,kolo23!$C$6:$H$200,6,0),0)</f>
        <v>0</v>
      </c>
      <c r="AH429" s="32">
        <f>IFERROR(VLOOKUP(C429,kolo24!$C$6:$H$200,6,0),0)</f>
        <v>0</v>
      </c>
      <c r="AI429" s="33">
        <f t="array" ref="AI429">SUM(LARGE(AA429:AH429,{1,2,3,4,5}))</f>
        <v>0</v>
      </c>
      <c r="AJ429" s="30">
        <f>IFERROR(VLOOKUP(C429,kolo25!$C$6:$H$200,6,0),0)</f>
        <v>0</v>
      </c>
      <c r="AK429" s="27">
        <f>IFERROR(VLOOKUP(C429,kolo26!$C$6:$H$200,6,0),0)</f>
        <v>0</v>
      </c>
      <c r="AL429" s="27">
        <f>IFERROR(VLOOKUP(C429,kolo27!$C$6:$H$200,6,0),0)</f>
        <v>0</v>
      </c>
      <c r="AM429" s="31">
        <f>IFERROR(VLOOKUP(C429,kolo28!$C$6:$H$200,6,0),0)</f>
        <v>0</v>
      </c>
      <c r="AN429" s="31">
        <f>IFERROR(VLOOKUP(C429,kolo29!$C$6:$H$200,6,0),0)</f>
        <v>0</v>
      </c>
      <c r="AO429" s="31">
        <f>IFERROR(VLOOKUP(C429,kolo30!$C$6:$H$200,6,0),0)</f>
        <v>0</v>
      </c>
      <c r="AP429" s="31">
        <f>IFERROR(VLOOKUP(C429,kolo31!$C$6:$H$200,6,0),0)</f>
        <v>0</v>
      </c>
      <c r="AQ429" s="34">
        <f>IFERROR(VLOOKUP(C429,kolo32!$C$6:$H$200,6,0),0)</f>
        <v>0</v>
      </c>
      <c r="AR429" s="35">
        <f t="array" ref="AR429">SUM(LARGE(AJ429:AQ429,{1,2,3,4,5}))</f>
        <v>0</v>
      </c>
      <c r="AS429" s="36">
        <f t="shared" si="18"/>
        <v>0</v>
      </c>
    </row>
    <row r="430" spans="1:45" ht="20.399999999999999" hidden="1">
      <c r="A430" s="18">
        <f t="shared" si="15"/>
        <v>1</v>
      </c>
      <c r="B430" s="19" t="s">
        <v>49</v>
      </c>
      <c r="C430" s="20">
        <f>Popis!A428</f>
        <v>0</v>
      </c>
      <c r="D430" s="21">
        <f>Popis!B428</f>
        <v>0</v>
      </c>
      <c r="E430" s="22" t="str">
        <f t="shared" si="16"/>
        <v>u</v>
      </c>
      <c r="F430" s="23" t="str">
        <f>Popis!E428</f>
        <v>un</v>
      </c>
      <c r="G430" s="24" t="s">
        <v>50</v>
      </c>
      <c r="H430" s="25">
        <f t="shared" si="17"/>
        <v>1</v>
      </c>
      <c r="I430" s="26">
        <f>IFERROR(VLOOKUP(C430,kolo1!$C$6:$H$128,6,0),0)</f>
        <v>0</v>
      </c>
      <c r="J430" s="27">
        <f>IFERROR(VLOOKUP(C430,kolo2!$C$6:$H$200,6,0),0)</f>
        <v>0</v>
      </c>
      <c r="K430" s="27">
        <f>IFERROR(VLOOKUP(C430,kolo3!$C$6:$H$142,6,0),0)</f>
        <v>0</v>
      </c>
      <c r="L430" s="27">
        <f>IFERROR(VLOOKUP(C430,kolo4!$C$6:$H$147,6,0),0)</f>
        <v>0</v>
      </c>
      <c r="M430" s="27">
        <f>IFERROR(VLOOKUP(C430,kolo5!$C$6:$H$144,6,0),0)</f>
        <v>0</v>
      </c>
      <c r="N430" s="27">
        <f>IFERROR(VLOOKUP(C430,kolo6!$C$6:$H$141,6,0),0)</f>
        <v>0</v>
      </c>
      <c r="O430" s="27">
        <f>IFERROR(VLOOKUP(C430,kolo7!$C$6:$H$124,6,0),0)</f>
        <v>0</v>
      </c>
      <c r="P430" s="28">
        <f>IFERROR(VLOOKUP(C430,kolo8!$C$6:$H$132,6,0),0)</f>
        <v>0</v>
      </c>
      <c r="Q430" s="29">
        <f t="array" ref="Q430">SUM(LARGE(I430:P430,{1,2,3,4,5}))</f>
        <v>0</v>
      </c>
      <c r="R430" s="30">
        <f>IFERROR(VLOOKUP(C430,kolo9!$C$6:$H$137,6,0),0)</f>
        <v>0</v>
      </c>
      <c r="S430" s="27">
        <f>IFERROR(VLOOKUP(C430,kolo10!$C$6:$H$134,6,0),0)</f>
        <v>0</v>
      </c>
      <c r="T430" s="27">
        <f>IFERROR(VLOOKUP(C430,kolo11!$C$6:$H$137,6,0),0)</f>
        <v>0</v>
      </c>
      <c r="U430" s="31">
        <f>IFERROR(VLOOKUP(C430,kolo12!$C$6:$H$137,6,0),0)</f>
        <v>0</v>
      </c>
      <c r="V430" s="31">
        <f>IFERROR(VLOOKUP(C430,kolo13!$C$6:$H$140,6,0),0)</f>
        <v>0</v>
      </c>
      <c r="W430" s="31">
        <f>IFERROR(VLOOKUP(C430,kolo14!$C$6:$H$131,6,0),0)</f>
        <v>0</v>
      </c>
      <c r="X430" s="31">
        <f>IFERROR(VLOOKUP(C430,kolo15!$C$6:$H$144,6,0),0)</f>
        <v>0</v>
      </c>
      <c r="Y430" s="32">
        <f>IFERROR(VLOOKUP(C430,kolo16!$C$6:$H$131,6,0),0)</f>
        <v>0</v>
      </c>
      <c r="Z430" s="33">
        <f t="array" ref="Z430">SUM(LARGE(R430:Y430,{1,2,3,4,5}))</f>
        <v>0</v>
      </c>
      <c r="AA430" s="30">
        <f>IFERROR(VLOOKUP(C430,kolo17!$C$6:$H$200,6,0),0)</f>
        <v>0</v>
      </c>
      <c r="AB430" s="27">
        <f>IFERROR(VLOOKUP(C430,kolo18!$C$6:$H$131,6,0),0)</f>
        <v>0</v>
      </c>
      <c r="AC430" s="27">
        <f>IFERROR(VLOOKUP(C430,kolo19!$C$6:$H$132,6,0),0)</f>
        <v>0</v>
      </c>
      <c r="AD430" s="31">
        <f>IFERROR(VLOOKUP(C430,kolo20!$C$6:$H$200,6,0),0)</f>
        <v>0</v>
      </c>
      <c r="AE430" s="31">
        <f>IFERROR(VLOOKUP(C430,kolo21!$C$6:$H$200,6,0),0)</f>
        <v>0</v>
      </c>
      <c r="AF430" s="31">
        <f>IFERROR(VLOOKUP(C430,kolo22!$C$6:$H$200,6,0),0)</f>
        <v>0</v>
      </c>
      <c r="AG430" s="31">
        <f>IFERROR(VLOOKUP(C430,kolo23!$C$6:$H$200,6,0),0)</f>
        <v>0</v>
      </c>
      <c r="AH430" s="32">
        <f>IFERROR(VLOOKUP(C430,kolo24!$C$6:$H$200,6,0),0)</f>
        <v>0</v>
      </c>
      <c r="AI430" s="33">
        <f t="array" ref="AI430">SUM(LARGE(AA430:AH430,{1,2,3,4,5}))</f>
        <v>0</v>
      </c>
      <c r="AJ430" s="30">
        <f>IFERROR(VLOOKUP(C430,kolo25!$C$6:$H$200,6,0),0)</f>
        <v>0</v>
      </c>
      <c r="AK430" s="27">
        <f>IFERROR(VLOOKUP(C430,kolo26!$C$6:$H$200,6,0),0)</f>
        <v>0</v>
      </c>
      <c r="AL430" s="27">
        <f>IFERROR(VLOOKUP(C430,kolo27!$C$6:$H$200,6,0),0)</f>
        <v>0</v>
      </c>
      <c r="AM430" s="31">
        <f>IFERROR(VLOOKUP(C430,kolo28!$C$6:$H$200,6,0),0)</f>
        <v>0</v>
      </c>
      <c r="AN430" s="31">
        <f>IFERROR(VLOOKUP(C430,kolo29!$C$6:$H$200,6,0),0)</f>
        <v>0</v>
      </c>
      <c r="AO430" s="31">
        <f>IFERROR(VLOOKUP(C430,kolo30!$C$6:$H$200,6,0),0)</f>
        <v>0</v>
      </c>
      <c r="AP430" s="31">
        <f>IFERROR(VLOOKUP(C430,kolo31!$C$6:$H$200,6,0),0)</f>
        <v>0</v>
      </c>
      <c r="AQ430" s="34">
        <f>IFERROR(VLOOKUP(C430,kolo32!$C$6:$H$200,6,0),0)</f>
        <v>0</v>
      </c>
      <c r="AR430" s="35">
        <f t="array" ref="AR430">SUM(LARGE(AJ430:AQ430,{1,2,3,4,5}))</f>
        <v>0</v>
      </c>
      <c r="AS430" s="36">
        <f t="shared" si="18"/>
        <v>0</v>
      </c>
    </row>
    <row r="431" spans="1:45" ht="20.399999999999999" hidden="1">
      <c r="A431" s="18">
        <f t="shared" si="15"/>
        <v>1</v>
      </c>
      <c r="B431" s="19" t="s">
        <v>49</v>
      </c>
      <c r="C431" s="20">
        <f>Popis!A429</f>
        <v>0</v>
      </c>
      <c r="D431" s="21">
        <f>Popis!B429</f>
        <v>0</v>
      </c>
      <c r="E431" s="22" t="str">
        <f t="shared" si="16"/>
        <v>u</v>
      </c>
      <c r="F431" s="23" t="str">
        <f>Popis!E429</f>
        <v>un</v>
      </c>
      <c r="G431" s="24" t="s">
        <v>50</v>
      </c>
      <c r="H431" s="25">
        <f t="shared" si="17"/>
        <v>1</v>
      </c>
      <c r="I431" s="26">
        <f>IFERROR(VLOOKUP(C431,kolo1!$C$6:$H$128,6,0),0)</f>
        <v>0</v>
      </c>
      <c r="J431" s="27">
        <f>IFERROR(VLOOKUP(C431,kolo2!$C$6:$H$200,6,0),0)</f>
        <v>0</v>
      </c>
      <c r="K431" s="27">
        <f>IFERROR(VLOOKUP(C431,kolo3!$C$6:$H$142,6,0),0)</f>
        <v>0</v>
      </c>
      <c r="L431" s="27">
        <f>IFERROR(VLOOKUP(C431,kolo4!$C$6:$H$147,6,0),0)</f>
        <v>0</v>
      </c>
      <c r="M431" s="27">
        <f>IFERROR(VLOOKUP(C431,kolo5!$C$6:$H$144,6,0),0)</f>
        <v>0</v>
      </c>
      <c r="N431" s="27">
        <f>IFERROR(VLOOKUP(C431,kolo6!$C$6:$H$141,6,0),0)</f>
        <v>0</v>
      </c>
      <c r="O431" s="27">
        <f>IFERROR(VLOOKUP(C431,kolo7!$C$6:$H$124,6,0),0)</f>
        <v>0</v>
      </c>
      <c r="P431" s="28">
        <f>IFERROR(VLOOKUP(C431,kolo8!$C$6:$H$132,6,0),0)</f>
        <v>0</v>
      </c>
      <c r="Q431" s="29">
        <f t="array" ref="Q431">SUM(LARGE(I431:P431,{1,2,3,4,5}))</f>
        <v>0</v>
      </c>
      <c r="R431" s="30">
        <f>IFERROR(VLOOKUP(C431,kolo9!$C$6:$H$137,6,0),0)</f>
        <v>0</v>
      </c>
      <c r="S431" s="27">
        <f>IFERROR(VLOOKUP(C431,kolo10!$C$6:$H$134,6,0),0)</f>
        <v>0</v>
      </c>
      <c r="T431" s="27">
        <f>IFERROR(VLOOKUP(C431,kolo11!$C$6:$H$137,6,0),0)</f>
        <v>0</v>
      </c>
      <c r="U431" s="31">
        <f>IFERROR(VLOOKUP(C431,kolo12!$C$6:$H$137,6,0),0)</f>
        <v>0</v>
      </c>
      <c r="V431" s="31">
        <f>IFERROR(VLOOKUP(C431,kolo13!$C$6:$H$140,6,0),0)</f>
        <v>0</v>
      </c>
      <c r="W431" s="31">
        <f>IFERROR(VLOOKUP(C431,kolo14!$C$6:$H$131,6,0),0)</f>
        <v>0</v>
      </c>
      <c r="X431" s="31">
        <f>IFERROR(VLOOKUP(C431,kolo15!$C$6:$H$144,6,0),0)</f>
        <v>0</v>
      </c>
      <c r="Y431" s="32">
        <f>IFERROR(VLOOKUP(C431,kolo16!$C$6:$H$131,6,0),0)</f>
        <v>0</v>
      </c>
      <c r="Z431" s="33">
        <f t="array" ref="Z431">SUM(LARGE(R431:Y431,{1,2,3,4,5}))</f>
        <v>0</v>
      </c>
      <c r="AA431" s="30">
        <f>IFERROR(VLOOKUP(C431,kolo17!$C$6:$H$200,6,0),0)</f>
        <v>0</v>
      </c>
      <c r="AB431" s="27">
        <f>IFERROR(VLOOKUP(C431,kolo18!$C$6:$H$131,6,0),0)</f>
        <v>0</v>
      </c>
      <c r="AC431" s="27">
        <f>IFERROR(VLOOKUP(C431,kolo19!$C$6:$H$132,6,0),0)</f>
        <v>0</v>
      </c>
      <c r="AD431" s="31">
        <f>IFERROR(VLOOKUP(C431,kolo20!$C$6:$H$200,6,0),0)</f>
        <v>0</v>
      </c>
      <c r="AE431" s="31">
        <f>IFERROR(VLOOKUP(C431,kolo21!$C$6:$H$200,6,0),0)</f>
        <v>0</v>
      </c>
      <c r="AF431" s="31">
        <f>IFERROR(VLOOKUP(C431,kolo22!$C$6:$H$200,6,0),0)</f>
        <v>0</v>
      </c>
      <c r="AG431" s="31">
        <f>IFERROR(VLOOKUP(C431,kolo23!$C$6:$H$200,6,0),0)</f>
        <v>0</v>
      </c>
      <c r="AH431" s="32">
        <f>IFERROR(VLOOKUP(C431,kolo24!$C$6:$H$200,6,0),0)</f>
        <v>0</v>
      </c>
      <c r="AI431" s="33">
        <f t="array" ref="AI431">SUM(LARGE(AA431:AH431,{1,2,3,4,5}))</f>
        <v>0</v>
      </c>
      <c r="AJ431" s="30">
        <f>IFERROR(VLOOKUP(C431,kolo25!$C$6:$H$200,6,0),0)</f>
        <v>0</v>
      </c>
      <c r="AK431" s="27">
        <f>IFERROR(VLOOKUP(C431,kolo26!$C$6:$H$200,6,0),0)</f>
        <v>0</v>
      </c>
      <c r="AL431" s="27">
        <f>IFERROR(VLOOKUP(C431,kolo27!$C$6:$H$200,6,0),0)</f>
        <v>0</v>
      </c>
      <c r="AM431" s="31">
        <f>IFERROR(VLOOKUP(C431,kolo28!$C$6:$H$200,6,0),0)</f>
        <v>0</v>
      </c>
      <c r="AN431" s="31">
        <f>IFERROR(VLOOKUP(C431,kolo29!$C$6:$H$200,6,0),0)</f>
        <v>0</v>
      </c>
      <c r="AO431" s="31">
        <f>IFERROR(VLOOKUP(C431,kolo30!$C$6:$H$200,6,0),0)</f>
        <v>0</v>
      </c>
      <c r="AP431" s="31">
        <f>IFERROR(VLOOKUP(C431,kolo31!$C$6:$H$200,6,0),0)</f>
        <v>0</v>
      </c>
      <c r="AQ431" s="34">
        <f>IFERROR(VLOOKUP(C431,kolo32!$C$6:$H$200,6,0),0)</f>
        <v>0</v>
      </c>
      <c r="AR431" s="35">
        <f t="array" ref="AR431">SUM(LARGE(AJ431:AQ431,{1,2,3,4,5}))</f>
        <v>0</v>
      </c>
      <c r="AS431" s="36">
        <f t="shared" si="18"/>
        <v>0</v>
      </c>
    </row>
    <row r="432" spans="1:45" ht="20.399999999999999" hidden="1">
      <c r="A432" s="18">
        <f t="shared" si="15"/>
        <v>1</v>
      </c>
      <c r="B432" s="19" t="s">
        <v>49</v>
      </c>
      <c r="C432" s="20">
        <f>Popis!A430</f>
        <v>0</v>
      </c>
      <c r="D432" s="21">
        <f>Popis!B430</f>
        <v>0</v>
      </c>
      <c r="E432" s="22" t="str">
        <f t="shared" si="16"/>
        <v>u</v>
      </c>
      <c r="F432" s="23" t="str">
        <f>Popis!E430</f>
        <v>un</v>
      </c>
      <c r="G432" s="24" t="s">
        <v>50</v>
      </c>
      <c r="H432" s="25">
        <f t="shared" si="17"/>
        <v>1</v>
      </c>
      <c r="I432" s="26">
        <f>IFERROR(VLOOKUP(C432,kolo1!$C$6:$H$128,6,0),0)</f>
        <v>0</v>
      </c>
      <c r="J432" s="27">
        <f>IFERROR(VLOOKUP(C432,kolo2!$C$6:$H$200,6,0),0)</f>
        <v>0</v>
      </c>
      <c r="K432" s="27">
        <f>IFERROR(VLOOKUP(C432,kolo3!$C$6:$H$142,6,0),0)</f>
        <v>0</v>
      </c>
      <c r="L432" s="27">
        <f>IFERROR(VLOOKUP(C432,kolo4!$C$6:$H$147,6,0),0)</f>
        <v>0</v>
      </c>
      <c r="M432" s="27">
        <f>IFERROR(VLOOKUP(C432,kolo5!$C$6:$H$144,6,0),0)</f>
        <v>0</v>
      </c>
      <c r="N432" s="27">
        <f>IFERROR(VLOOKUP(C432,kolo6!$C$6:$H$141,6,0),0)</f>
        <v>0</v>
      </c>
      <c r="O432" s="27">
        <f>IFERROR(VLOOKUP(C432,kolo7!$C$6:$H$124,6,0),0)</f>
        <v>0</v>
      </c>
      <c r="P432" s="28">
        <f>IFERROR(VLOOKUP(C432,kolo8!$C$6:$H$132,6,0),0)</f>
        <v>0</v>
      </c>
      <c r="Q432" s="29">
        <f t="array" ref="Q432">SUM(LARGE(I432:P432,{1,2,3,4,5}))</f>
        <v>0</v>
      </c>
      <c r="R432" s="30">
        <f>IFERROR(VLOOKUP(C432,kolo9!$C$6:$H$137,6,0),0)</f>
        <v>0</v>
      </c>
      <c r="S432" s="27">
        <f>IFERROR(VLOOKUP(C432,kolo10!$C$6:$H$134,6,0),0)</f>
        <v>0</v>
      </c>
      <c r="T432" s="27">
        <f>IFERROR(VLOOKUP(C432,kolo11!$C$6:$H$137,6,0),0)</f>
        <v>0</v>
      </c>
      <c r="U432" s="31">
        <f>IFERROR(VLOOKUP(C432,kolo12!$C$6:$H$137,6,0),0)</f>
        <v>0</v>
      </c>
      <c r="V432" s="31">
        <f>IFERROR(VLOOKUP(C432,kolo13!$C$6:$H$140,6,0),0)</f>
        <v>0</v>
      </c>
      <c r="W432" s="31">
        <f>IFERROR(VLOOKUP(C432,kolo14!$C$6:$H$131,6,0),0)</f>
        <v>0</v>
      </c>
      <c r="X432" s="31">
        <f>IFERROR(VLOOKUP(C432,kolo15!$C$6:$H$144,6,0),0)</f>
        <v>0</v>
      </c>
      <c r="Y432" s="32">
        <f>IFERROR(VLOOKUP(C432,kolo16!$C$6:$H$131,6,0),0)</f>
        <v>0</v>
      </c>
      <c r="Z432" s="33">
        <f t="array" ref="Z432">SUM(LARGE(R432:Y432,{1,2,3,4,5}))</f>
        <v>0</v>
      </c>
      <c r="AA432" s="30">
        <f>IFERROR(VLOOKUP(C432,kolo17!$C$6:$H$200,6,0),0)</f>
        <v>0</v>
      </c>
      <c r="AB432" s="27">
        <f>IFERROR(VLOOKUP(C432,kolo18!$C$6:$H$131,6,0),0)</f>
        <v>0</v>
      </c>
      <c r="AC432" s="27">
        <f>IFERROR(VLOOKUP(C432,kolo19!$C$6:$H$132,6,0),0)</f>
        <v>0</v>
      </c>
      <c r="AD432" s="31">
        <f>IFERROR(VLOOKUP(C432,kolo20!$C$6:$H$200,6,0),0)</f>
        <v>0</v>
      </c>
      <c r="AE432" s="31">
        <f>IFERROR(VLOOKUP(C432,kolo21!$C$6:$H$200,6,0),0)</f>
        <v>0</v>
      </c>
      <c r="AF432" s="31">
        <f>IFERROR(VLOOKUP(C432,kolo22!$C$6:$H$200,6,0),0)</f>
        <v>0</v>
      </c>
      <c r="AG432" s="31">
        <f>IFERROR(VLOOKUP(C432,kolo23!$C$6:$H$200,6,0),0)</f>
        <v>0</v>
      </c>
      <c r="AH432" s="32">
        <f>IFERROR(VLOOKUP(C432,kolo24!$C$6:$H$200,6,0),0)</f>
        <v>0</v>
      </c>
      <c r="AI432" s="33">
        <f t="array" ref="AI432">SUM(LARGE(AA432:AH432,{1,2,3,4,5}))</f>
        <v>0</v>
      </c>
      <c r="AJ432" s="30">
        <f>IFERROR(VLOOKUP(C432,kolo25!$C$6:$H$200,6,0),0)</f>
        <v>0</v>
      </c>
      <c r="AK432" s="27">
        <f>IFERROR(VLOOKUP(C432,kolo26!$C$6:$H$200,6,0),0)</f>
        <v>0</v>
      </c>
      <c r="AL432" s="27">
        <f>IFERROR(VLOOKUP(C432,kolo27!$C$6:$H$200,6,0),0)</f>
        <v>0</v>
      </c>
      <c r="AM432" s="31">
        <f>IFERROR(VLOOKUP(C432,kolo28!$C$6:$H$200,6,0),0)</f>
        <v>0</v>
      </c>
      <c r="AN432" s="31">
        <f>IFERROR(VLOOKUP(C432,kolo29!$C$6:$H$200,6,0),0)</f>
        <v>0</v>
      </c>
      <c r="AO432" s="31">
        <f>IFERROR(VLOOKUP(C432,kolo30!$C$6:$H$200,6,0),0)</f>
        <v>0</v>
      </c>
      <c r="AP432" s="31">
        <f>IFERROR(VLOOKUP(C432,kolo31!$C$6:$H$200,6,0),0)</f>
        <v>0</v>
      </c>
      <c r="AQ432" s="34">
        <f>IFERROR(VLOOKUP(C432,kolo32!$C$6:$H$200,6,0),0)</f>
        <v>0</v>
      </c>
      <c r="AR432" s="35">
        <f t="array" ref="AR432">SUM(LARGE(AJ432:AQ432,{1,2,3,4,5}))</f>
        <v>0</v>
      </c>
      <c r="AS432" s="36">
        <f t="shared" si="18"/>
        <v>0</v>
      </c>
    </row>
    <row r="433" spans="1:45" ht="20.399999999999999" hidden="1">
      <c r="A433" s="18">
        <f t="shared" si="15"/>
        <v>1</v>
      </c>
      <c r="B433" s="19" t="s">
        <v>49</v>
      </c>
      <c r="C433" s="20">
        <f>Popis!A431</f>
        <v>0</v>
      </c>
      <c r="D433" s="21">
        <f>Popis!B431</f>
        <v>0</v>
      </c>
      <c r="E433" s="22" t="str">
        <f t="shared" si="16"/>
        <v>u</v>
      </c>
      <c r="F433" s="23" t="str">
        <f>Popis!E431</f>
        <v>un</v>
      </c>
      <c r="G433" s="24" t="s">
        <v>50</v>
      </c>
      <c r="H433" s="25">
        <f t="shared" si="17"/>
        <v>1</v>
      </c>
      <c r="I433" s="26">
        <f>IFERROR(VLOOKUP(C433,kolo1!$C$6:$H$128,6,0),0)</f>
        <v>0</v>
      </c>
      <c r="J433" s="27">
        <f>IFERROR(VLOOKUP(C433,kolo2!$C$6:$H$200,6,0),0)</f>
        <v>0</v>
      </c>
      <c r="K433" s="27">
        <f>IFERROR(VLOOKUP(C433,kolo3!$C$6:$H$142,6,0),0)</f>
        <v>0</v>
      </c>
      <c r="L433" s="27">
        <f>IFERROR(VLOOKUP(C433,kolo4!$C$6:$H$147,6,0),0)</f>
        <v>0</v>
      </c>
      <c r="M433" s="27">
        <f>IFERROR(VLOOKUP(C433,kolo5!$C$6:$H$144,6,0),0)</f>
        <v>0</v>
      </c>
      <c r="N433" s="27">
        <f>IFERROR(VLOOKUP(C433,kolo6!$C$6:$H$141,6,0),0)</f>
        <v>0</v>
      </c>
      <c r="O433" s="27">
        <f>IFERROR(VLOOKUP(C433,kolo7!$C$6:$H$124,6,0),0)</f>
        <v>0</v>
      </c>
      <c r="P433" s="28">
        <f>IFERROR(VLOOKUP(C433,kolo8!$C$6:$H$132,6,0),0)</f>
        <v>0</v>
      </c>
      <c r="Q433" s="29">
        <f t="array" ref="Q433">SUM(LARGE(I433:P433,{1,2,3,4,5}))</f>
        <v>0</v>
      </c>
      <c r="R433" s="30">
        <f>IFERROR(VLOOKUP(C433,kolo9!$C$6:$H$137,6,0),0)</f>
        <v>0</v>
      </c>
      <c r="S433" s="27">
        <f>IFERROR(VLOOKUP(C433,kolo10!$C$6:$H$134,6,0),0)</f>
        <v>0</v>
      </c>
      <c r="T433" s="27">
        <f>IFERROR(VLOOKUP(C433,kolo11!$C$6:$H$137,6,0),0)</f>
        <v>0</v>
      </c>
      <c r="U433" s="31">
        <f>IFERROR(VLOOKUP(C433,kolo12!$C$6:$H$137,6,0),0)</f>
        <v>0</v>
      </c>
      <c r="V433" s="31">
        <f>IFERROR(VLOOKUP(C433,kolo13!$C$6:$H$140,6,0),0)</f>
        <v>0</v>
      </c>
      <c r="W433" s="31">
        <f>IFERROR(VLOOKUP(C433,kolo14!$C$6:$H$131,6,0),0)</f>
        <v>0</v>
      </c>
      <c r="X433" s="31">
        <f>IFERROR(VLOOKUP(C433,kolo15!$C$6:$H$144,6,0),0)</f>
        <v>0</v>
      </c>
      <c r="Y433" s="32">
        <f>IFERROR(VLOOKUP(C433,kolo16!$C$6:$H$131,6,0),0)</f>
        <v>0</v>
      </c>
      <c r="Z433" s="33">
        <f t="array" ref="Z433">SUM(LARGE(R433:Y433,{1,2,3,4,5}))</f>
        <v>0</v>
      </c>
      <c r="AA433" s="30">
        <f>IFERROR(VLOOKUP(C433,kolo17!$C$6:$H$200,6,0),0)</f>
        <v>0</v>
      </c>
      <c r="AB433" s="27">
        <f>IFERROR(VLOOKUP(C433,kolo18!$C$6:$H$131,6,0),0)</f>
        <v>0</v>
      </c>
      <c r="AC433" s="27">
        <f>IFERROR(VLOOKUP(C433,kolo19!$C$6:$H$132,6,0),0)</f>
        <v>0</v>
      </c>
      <c r="AD433" s="31">
        <f>IFERROR(VLOOKUP(C433,kolo20!$C$6:$H$200,6,0),0)</f>
        <v>0</v>
      </c>
      <c r="AE433" s="31">
        <f>IFERROR(VLOOKUP(C433,kolo21!$C$6:$H$200,6,0),0)</f>
        <v>0</v>
      </c>
      <c r="AF433" s="31">
        <f>IFERROR(VLOOKUP(C433,kolo22!$C$6:$H$200,6,0),0)</f>
        <v>0</v>
      </c>
      <c r="AG433" s="31">
        <f>IFERROR(VLOOKUP(C433,kolo23!$C$6:$H$200,6,0),0)</f>
        <v>0</v>
      </c>
      <c r="AH433" s="32">
        <f>IFERROR(VLOOKUP(C433,kolo24!$C$6:$H$200,6,0),0)</f>
        <v>0</v>
      </c>
      <c r="AI433" s="33">
        <f t="array" ref="AI433">SUM(LARGE(AA433:AH433,{1,2,3,4,5}))</f>
        <v>0</v>
      </c>
      <c r="AJ433" s="30">
        <f>IFERROR(VLOOKUP(C433,kolo25!$C$6:$H$200,6,0),0)</f>
        <v>0</v>
      </c>
      <c r="AK433" s="27">
        <f>IFERROR(VLOOKUP(C433,kolo26!$C$6:$H$200,6,0),0)</f>
        <v>0</v>
      </c>
      <c r="AL433" s="27">
        <f>IFERROR(VLOOKUP(C433,kolo27!$C$6:$H$200,6,0),0)</f>
        <v>0</v>
      </c>
      <c r="AM433" s="31">
        <f>IFERROR(VLOOKUP(C433,kolo28!$C$6:$H$200,6,0),0)</f>
        <v>0</v>
      </c>
      <c r="AN433" s="31">
        <f>IFERROR(VLOOKUP(C433,kolo29!$C$6:$H$200,6,0),0)</f>
        <v>0</v>
      </c>
      <c r="AO433" s="31">
        <f>IFERROR(VLOOKUP(C433,kolo30!$C$6:$H$200,6,0),0)</f>
        <v>0</v>
      </c>
      <c r="AP433" s="31">
        <f>IFERROR(VLOOKUP(C433,kolo31!$C$6:$H$200,6,0),0)</f>
        <v>0</v>
      </c>
      <c r="AQ433" s="34">
        <f>IFERROR(VLOOKUP(C433,kolo32!$C$6:$H$200,6,0),0)</f>
        <v>0</v>
      </c>
      <c r="AR433" s="35">
        <f t="array" ref="AR433">SUM(LARGE(AJ433:AQ433,{1,2,3,4,5}))</f>
        <v>0</v>
      </c>
      <c r="AS433" s="36">
        <f t="shared" si="18"/>
        <v>0</v>
      </c>
    </row>
    <row r="434" spans="1:45" ht="20.399999999999999" hidden="1">
      <c r="A434" s="18">
        <f t="shared" si="15"/>
        <v>1</v>
      </c>
      <c r="B434" s="19" t="s">
        <v>49</v>
      </c>
      <c r="C434" s="20">
        <f>Popis!A432</f>
        <v>0</v>
      </c>
      <c r="D434" s="21">
        <f>Popis!B432</f>
        <v>0</v>
      </c>
      <c r="E434" s="22" t="str">
        <f t="shared" si="16"/>
        <v>u</v>
      </c>
      <c r="F434" s="23" t="str">
        <f>Popis!E432</f>
        <v>un</v>
      </c>
      <c r="G434" s="24" t="s">
        <v>50</v>
      </c>
      <c r="H434" s="25">
        <f t="shared" si="17"/>
        <v>1</v>
      </c>
      <c r="I434" s="26">
        <f>IFERROR(VLOOKUP(C434,kolo1!$C$6:$H$128,6,0),0)</f>
        <v>0</v>
      </c>
      <c r="J434" s="27">
        <f>IFERROR(VLOOKUP(C434,kolo2!$C$6:$H$200,6,0),0)</f>
        <v>0</v>
      </c>
      <c r="K434" s="27">
        <f>IFERROR(VLOOKUP(C434,kolo3!$C$6:$H$142,6,0),0)</f>
        <v>0</v>
      </c>
      <c r="L434" s="27">
        <f>IFERROR(VLOOKUP(C434,kolo4!$C$6:$H$147,6,0),0)</f>
        <v>0</v>
      </c>
      <c r="M434" s="27">
        <f>IFERROR(VLOOKUP(C434,kolo5!$C$6:$H$144,6,0),0)</f>
        <v>0</v>
      </c>
      <c r="N434" s="27">
        <f>IFERROR(VLOOKUP(C434,kolo6!$C$6:$H$141,6,0),0)</f>
        <v>0</v>
      </c>
      <c r="O434" s="27">
        <f>IFERROR(VLOOKUP(C434,kolo7!$C$6:$H$124,6,0),0)</f>
        <v>0</v>
      </c>
      <c r="P434" s="28">
        <f>IFERROR(VLOOKUP(C434,kolo8!$C$6:$H$132,6,0),0)</f>
        <v>0</v>
      </c>
      <c r="Q434" s="29">
        <f t="array" ref="Q434">SUM(LARGE(I434:P434,{1,2,3,4,5}))</f>
        <v>0</v>
      </c>
      <c r="R434" s="30">
        <f>IFERROR(VLOOKUP(C434,kolo9!$C$6:$H$137,6,0),0)</f>
        <v>0</v>
      </c>
      <c r="S434" s="27">
        <f>IFERROR(VLOOKUP(C434,kolo10!$C$6:$H$134,6,0),0)</f>
        <v>0</v>
      </c>
      <c r="T434" s="27">
        <f>IFERROR(VLOOKUP(C434,kolo11!$C$6:$H$137,6,0),0)</f>
        <v>0</v>
      </c>
      <c r="U434" s="31">
        <f>IFERROR(VLOOKUP(C434,kolo12!$C$6:$H$137,6,0),0)</f>
        <v>0</v>
      </c>
      <c r="V434" s="31">
        <f>IFERROR(VLOOKUP(C434,kolo13!$C$6:$H$140,6,0),0)</f>
        <v>0</v>
      </c>
      <c r="W434" s="31">
        <f>IFERROR(VLOOKUP(C434,kolo14!$C$6:$H$131,6,0),0)</f>
        <v>0</v>
      </c>
      <c r="X434" s="31">
        <f>IFERROR(VLOOKUP(C434,kolo15!$C$6:$H$144,6,0),0)</f>
        <v>0</v>
      </c>
      <c r="Y434" s="32">
        <f>IFERROR(VLOOKUP(C434,kolo16!$C$6:$H$131,6,0),0)</f>
        <v>0</v>
      </c>
      <c r="Z434" s="33">
        <f t="array" ref="Z434">SUM(LARGE(R434:Y434,{1,2,3,4,5}))</f>
        <v>0</v>
      </c>
      <c r="AA434" s="30">
        <f>IFERROR(VLOOKUP(C434,kolo17!$C$6:$H$200,6,0),0)</f>
        <v>0</v>
      </c>
      <c r="AB434" s="27">
        <f>IFERROR(VLOOKUP(C434,kolo18!$C$6:$H$131,6,0),0)</f>
        <v>0</v>
      </c>
      <c r="AC434" s="27">
        <f>IFERROR(VLOOKUP(C434,kolo19!$C$6:$H$132,6,0),0)</f>
        <v>0</v>
      </c>
      <c r="AD434" s="31">
        <f>IFERROR(VLOOKUP(C434,kolo20!$C$6:$H$200,6,0),0)</f>
        <v>0</v>
      </c>
      <c r="AE434" s="31">
        <f>IFERROR(VLOOKUP(C434,kolo21!$C$6:$H$200,6,0),0)</f>
        <v>0</v>
      </c>
      <c r="AF434" s="31">
        <f>IFERROR(VLOOKUP(C434,kolo22!$C$6:$H$200,6,0),0)</f>
        <v>0</v>
      </c>
      <c r="AG434" s="31">
        <f>IFERROR(VLOOKUP(C434,kolo23!$C$6:$H$200,6,0),0)</f>
        <v>0</v>
      </c>
      <c r="AH434" s="32">
        <f>IFERROR(VLOOKUP(C434,kolo24!$C$6:$H$200,6,0),0)</f>
        <v>0</v>
      </c>
      <c r="AI434" s="33">
        <f t="array" ref="AI434">SUM(LARGE(AA434:AH434,{1,2,3,4,5}))</f>
        <v>0</v>
      </c>
      <c r="AJ434" s="30">
        <f>IFERROR(VLOOKUP(C434,kolo25!$C$6:$H$200,6,0),0)</f>
        <v>0</v>
      </c>
      <c r="AK434" s="27">
        <f>IFERROR(VLOOKUP(C434,kolo26!$C$6:$H$200,6,0),0)</f>
        <v>0</v>
      </c>
      <c r="AL434" s="27">
        <f>IFERROR(VLOOKUP(C434,kolo27!$C$6:$H$200,6,0),0)</f>
        <v>0</v>
      </c>
      <c r="AM434" s="31">
        <f>IFERROR(VLOOKUP(C434,kolo28!$C$6:$H$200,6,0),0)</f>
        <v>0</v>
      </c>
      <c r="AN434" s="31">
        <f>IFERROR(VLOOKUP(C434,kolo29!$C$6:$H$200,6,0),0)</f>
        <v>0</v>
      </c>
      <c r="AO434" s="31">
        <f>IFERROR(VLOOKUP(C434,kolo30!$C$6:$H$200,6,0),0)</f>
        <v>0</v>
      </c>
      <c r="AP434" s="31">
        <f>IFERROR(VLOOKUP(C434,kolo31!$C$6:$H$200,6,0),0)</f>
        <v>0</v>
      </c>
      <c r="AQ434" s="34">
        <f>IFERROR(VLOOKUP(C434,kolo32!$C$6:$H$200,6,0),0)</f>
        <v>0</v>
      </c>
      <c r="AR434" s="35">
        <f t="array" ref="AR434">SUM(LARGE(AJ434:AQ434,{1,2,3,4,5}))</f>
        <v>0</v>
      </c>
      <c r="AS434" s="36">
        <f t="shared" si="18"/>
        <v>0</v>
      </c>
    </row>
    <row r="435" spans="1:45" ht="20.399999999999999" hidden="1">
      <c r="A435" s="18">
        <f t="shared" si="15"/>
        <v>1</v>
      </c>
      <c r="B435" s="19" t="s">
        <v>49</v>
      </c>
      <c r="C435" s="20">
        <f>Popis!A433</f>
        <v>0</v>
      </c>
      <c r="D435" s="21">
        <f>Popis!B433</f>
        <v>0</v>
      </c>
      <c r="E435" s="22" t="str">
        <f t="shared" si="16"/>
        <v>u</v>
      </c>
      <c r="F435" s="23" t="str">
        <f>Popis!E433</f>
        <v>un</v>
      </c>
      <c r="G435" s="24" t="s">
        <v>50</v>
      </c>
      <c r="H435" s="25">
        <f t="shared" si="17"/>
        <v>1</v>
      </c>
      <c r="I435" s="26">
        <f>IFERROR(VLOOKUP(C435,kolo1!$C$6:$H$128,6,0),0)</f>
        <v>0</v>
      </c>
      <c r="J435" s="27">
        <f>IFERROR(VLOOKUP(C435,kolo2!$C$6:$H$200,6,0),0)</f>
        <v>0</v>
      </c>
      <c r="K435" s="27">
        <f>IFERROR(VLOOKUP(C435,kolo3!$C$6:$H$142,6,0),0)</f>
        <v>0</v>
      </c>
      <c r="L435" s="27">
        <f>IFERROR(VLOOKUP(C435,kolo4!$C$6:$H$147,6,0),0)</f>
        <v>0</v>
      </c>
      <c r="M435" s="27">
        <f>IFERROR(VLOOKUP(C435,kolo5!$C$6:$H$144,6,0),0)</f>
        <v>0</v>
      </c>
      <c r="N435" s="27">
        <f>IFERROR(VLOOKUP(C435,kolo6!$C$6:$H$141,6,0),0)</f>
        <v>0</v>
      </c>
      <c r="O435" s="27">
        <f>IFERROR(VLOOKUP(C435,kolo7!$C$6:$H$124,6,0),0)</f>
        <v>0</v>
      </c>
      <c r="P435" s="28">
        <f>IFERROR(VLOOKUP(C435,kolo8!$C$6:$H$132,6,0),0)</f>
        <v>0</v>
      </c>
      <c r="Q435" s="29">
        <f t="array" ref="Q435">SUM(LARGE(I435:P435,{1,2,3,4,5}))</f>
        <v>0</v>
      </c>
      <c r="R435" s="30">
        <f>IFERROR(VLOOKUP(C435,kolo9!$C$6:$H$137,6,0),0)</f>
        <v>0</v>
      </c>
      <c r="S435" s="27">
        <f>IFERROR(VLOOKUP(C435,kolo10!$C$6:$H$134,6,0),0)</f>
        <v>0</v>
      </c>
      <c r="T435" s="27">
        <f>IFERROR(VLOOKUP(C435,kolo11!$C$6:$H$137,6,0),0)</f>
        <v>0</v>
      </c>
      <c r="U435" s="31">
        <f>IFERROR(VLOOKUP(C435,kolo12!$C$6:$H$137,6,0),0)</f>
        <v>0</v>
      </c>
      <c r="V435" s="31">
        <f>IFERROR(VLOOKUP(C435,kolo13!$C$6:$H$140,6,0),0)</f>
        <v>0</v>
      </c>
      <c r="W435" s="31">
        <f>IFERROR(VLOOKUP(C435,kolo14!$C$6:$H$131,6,0),0)</f>
        <v>0</v>
      </c>
      <c r="X435" s="31">
        <f>IFERROR(VLOOKUP(C435,kolo15!$C$6:$H$144,6,0),0)</f>
        <v>0</v>
      </c>
      <c r="Y435" s="32">
        <f>IFERROR(VLOOKUP(C435,kolo16!$C$6:$H$131,6,0),0)</f>
        <v>0</v>
      </c>
      <c r="Z435" s="33">
        <f t="array" ref="Z435">SUM(LARGE(R435:Y435,{1,2,3,4,5}))</f>
        <v>0</v>
      </c>
      <c r="AA435" s="30">
        <f>IFERROR(VLOOKUP(C435,kolo17!$C$6:$H$200,6,0),0)</f>
        <v>0</v>
      </c>
      <c r="AB435" s="27">
        <f>IFERROR(VLOOKUP(C435,kolo18!$C$6:$H$131,6,0),0)</f>
        <v>0</v>
      </c>
      <c r="AC435" s="27">
        <f>IFERROR(VLOOKUP(C435,kolo19!$C$6:$H$132,6,0),0)</f>
        <v>0</v>
      </c>
      <c r="AD435" s="31">
        <f>IFERROR(VLOOKUP(C435,kolo20!$C$6:$H$200,6,0),0)</f>
        <v>0</v>
      </c>
      <c r="AE435" s="31">
        <f>IFERROR(VLOOKUP(C435,kolo21!$C$6:$H$200,6,0),0)</f>
        <v>0</v>
      </c>
      <c r="AF435" s="31">
        <f>IFERROR(VLOOKUP(C435,kolo22!$C$6:$H$200,6,0),0)</f>
        <v>0</v>
      </c>
      <c r="AG435" s="31">
        <f>IFERROR(VLOOKUP(C435,kolo23!$C$6:$H$200,6,0),0)</f>
        <v>0</v>
      </c>
      <c r="AH435" s="32">
        <f>IFERROR(VLOOKUP(C435,kolo24!$C$6:$H$200,6,0),0)</f>
        <v>0</v>
      </c>
      <c r="AI435" s="33">
        <f t="array" ref="AI435">SUM(LARGE(AA435:AH435,{1,2,3,4,5}))</f>
        <v>0</v>
      </c>
      <c r="AJ435" s="30">
        <f>IFERROR(VLOOKUP(C435,kolo25!$C$6:$H$200,6,0),0)</f>
        <v>0</v>
      </c>
      <c r="AK435" s="27">
        <f>IFERROR(VLOOKUP(C435,kolo26!$C$6:$H$200,6,0),0)</f>
        <v>0</v>
      </c>
      <c r="AL435" s="27">
        <f>IFERROR(VLOOKUP(C435,kolo27!$C$6:$H$200,6,0),0)</f>
        <v>0</v>
      </c>
      <c r="AM435" s="31">
        <f>IFERROR(VLOOKUP(C435,kolo28!$C$6:$H$200,6,0),0)</f>
        <v>0</v>
      </c>
      <c r="AN435" s="31">
        <f>IFERROR(VLOOKUP(C435,kolo29!$C$6:$H$200,6,0),0)</f>
        <v>0</v>
      </c>
      <c r="AO435" s="31">
        <f>IFERROR(VLOOKUP(C435,kolo30!$C$6:$H$200,6,0),0)</f>
        <v>0</v>
      </c>
      <c r="AP435" s="31">
        <f>IFERROR(VLOOKUP(C435,kolo31!$C$6:$H$200,6,0),0)</f>
        <v>0</v>
      </c>
      <c r="AQ435" s="34">
        <f>IFERROR(VLOOKUP(C435,kolo32!$C$6:$H$200,6,0),0)</f>
        <v>0</v>
      </c>
      <c r="AR435" s="35">
        <f t="array" ref="AR435">SUM(LARGE(AJ435:AQ435,{1,2,3,4,5}))</f>
        <v>0</v>
      </c>
      <c r="AS435" s="36">
        <f t="shared" si="18"/>
        <v>0</v>
      </c>
    </row>
    <row r="436" spans="1:45" ht="20.399999999999999" hidden="1">
      <c r="A436" s="18">
        <f t="shared" si="15"/>
        <v>1</v>
      </c>
      <c r="B436" s="19" t="s">
        <v>49</v>
      </c>
      <c r="C436" s="20">
        <f>Popis!A434</f>
        <v>0</v>
      </c>
      <c r="D436" s="21">
        <f>Popis!B434</f>
        <v>0</v>
      </c>
      <c r="E436" s="22" t="str">
        <f t="shared" si="16"/>
        <v>u</v>
      </c>
      <c r="F436" s="23" t="str">
        <f>Popis!E434</f>
        <v>un</v>
      </c>
      <c r="G436" s="24" t="s">
        <v>50</v>
      </c>
      <c r="H436" s="25">
        <f t="shared" si="17"/>
        <v>1</v>
      </c>
      <c r="I436" s="26">
        <f>IFERROR(VLOOKUP(C436,kolo1!$C$6:$H$128,6,0),0)</f>
        <v>0</v>
      </c>
      <c r="J436" s="27">
        <f>IFERROR(VLOOKUP(C436,kolo2!$C$6:$H$200,6,0),0)</f>
        <v>0</v>
      </c>
      <c r="K436" s="27">
        <f>IFERROR(VLOOKUP(C436,kolo3!$C$6:$H$142,6,0),0)</f>
        <v>0</v>
      </c>
      <c r="L436" s="27">
        <f>IFERROR(VLOOKUP(C436,kolo4!$C$6:$H$147,6,0),0)</f>
        <v>0</v>
      </c>
      <c r="M436" s="27">
        <f>IFERROR(VLOOKUP(C436,kolo5!$C$6:$H$144,6,0),0)</f>
        <v>0</v>
      </c>
      <c r="N436" s="27">
        <f>IFERROR(VLOOKUP(C436,kolo6!$C$6:$H$141,6,0),0)</f>
        <v>0</v>
      </c>
      <c r="O436" s="27">
        <f>IFERROR(VLOOKUP(C436,kolo7!$C$6:$H$124,6,0),0)</f>
        <v>0</v>
      </c>
      <c r="P436" s="28">
        <f>IFERROR(VLOOKUP(C436,kolo8!$C$6:$H$132,6,0),0)</f>
        <v>0</v>
      </c>
      <c r="Q436" s="29">
        <f t="array" ref="Q436">SUM(LARGE(I436:P436,{1,2,3,4,5}))</f>
        <v>0</v>
      </c>
      <c r="R436" s="30">
        <f>IFERROR(VLOOKUP(C436,kolo9!$C$6:$H$137,6,0),0)</f>
        <v>0</v>
      </c>
      <c r="S436" s="27">
        <f>IFERROR(VLOOKUP(C436,kolo10!$C$6:$H$134,6,0),0)</f>
        <v>0</v>
      </c>
      <c r="T436" s="27">
        <f>IFERROR(VLOOKUP(C436,kolo11!$C$6:$H$137,6,0),0)</f>
        <v>0</v>
      </c>
      <c r="U436" s="31">
        <f>IFERROR(VLOOKUP(C436,kolo12!$C$6:$H$137,6,0),0)</f>
        <v>0</v>
      </c>
      <c r="V436" s="31">
        <f>IFERROR(VLOOKUP(C436,kolo13!$C$6:$H$140,6,0),0)</f>
        <v>0</v>
      </c>
      <c r="W436" s="31">
        <f>IFERROR(VLOOKUP(C436,kolo14!$C$6:$H$131,6,0),0)</f>
        <v>0</v>
      </c>
      <c r="X436" s="31">
        <f>IFERROR(VLOOKUP(C436,kolo15!$C$6:$H$144,6,0),0)</f>
        <v>0</v>
      </c>
      <c r="Y436" s="32">
        <f>IFERROR(VLOOKUP(C436,kolo16!$C$6:$H$131,6,0),0)</f>
        <v>0</v>
      </c>
      <c r="Z436" s="33">
        <f t="array" ref="Z436">SUM(LARGE(R436:Y436,{1,2,3,4,5}))</f>
        <v>0</v>
      </c>
      <c r="AA436" s="30">
        <f>IFERROR(VLOOKUP(C436,kolo17!$C$6:$H$200,6,0),0)</f>
        <v>0</v>
      </c>
      <c r="AB436" s="27">
        <f>IFERROR(VLOOKUP(C436,kolo18!$C$6:$H$131,6,0),0)</f>
        <v>0</v>
      </c>
      <c r="AC436" s="27">
        <f>IFERROR(VLOOKUP(C436,kolo19!$C$6:$H$132,6,0),0)</f>
        <v>0</v>
      </c>
      <c r="AD436" s="31">
        <f>IFERROR(VLOOKUP(C436,kolo20!$C$6:$H$200,6,0),0)</f>
        <v>0</v>
      </c>
      <c r="AE436" s="31">
        <f>IFERROR(VLOOKUP(C436,kolo21!$C$6:$H$200,6,0),0)</f>
        <v>0</v>
      </c>
      <c r="AF436" s="31">
        <f>IFERROR(VLOOKUP(C436,kolo22!$C$6:$H$200,6,0),0)</f>
        <v>0</v>
      </c>
      <c r="AG436" s="31">
        <f>IFERROR(VLOOKUP(C436,kolo23!$C$6:$H$200,6,0),0)</f>
        <v>0</v>
      </c>
      <c r="AH436" s="32">
        <f>IFERROR(VLOOKUP(C436,kolo24!$C$6:$H$200,6,0),0)</f>
        <v>0</v>
      </c>
      <c r="AI436" s="33">
        <f t="array" ref="AI436">SUM(LARGE(AA436:AH436,{1,2,3,4,5}))</f>
        <v>0</v>
      </c>
      <c r="AJ436" s="30">
        <f>IFERROR(VLOOKUP(C436,kolo25!$C$6:$H$200,6,0),0)</f>
        <v>0</v>
      </c>
      <c r="AK436" s="27">
        <f>IFERROR(VLOOKUP(C436,kolo26!$C$6:$H$200,6,0),0)</f>
        <v>0</v>
      </c>
      <c r="AL436" s="27">
        <f>IFERROR(VLOOKUP(C436,kolo27!$C$6:$H$200,6,0),0)</f>
        <v>0</v>
      </c>
      <c r="AM436" s="31">
        <f>IFERROR(VLOOKUP(C436,kolo28!$C$6:$H$200,6,0),0)</f>
        <v>0</v>
      </c>
      <c r="AN436" s="31">
        <f>IFERROR(VLOOKUP(C436,kolo29!$C$6:$H$200,6,0),0)</f>
        <v>0</v>
      </c>
      <c r="AO436" s="31">
        <f>IFERROR(VLOOKUP(C436,kolo30!$C$6:$H$200,6,0),0)</f>
        <v>0</v>
      </c>
      <c r="AP436" s="31">
        <f>IFERROR(VLOOKUP(C436,kolo31!$C$6:$H$200,6,0),0)</f>
        <v>0</v>
      </c>
      <c r="AQ436" s="34">
        <f>IFERROR(VLOOKUP(C436,kolo32!$C$6:$H$200,6,0),0)</f>
        <v>0</v>
      </c>
      <c r="AR436" s="35">
        <f t="array" ref="AR436">SUM(LARGE(AJ436:AQ436,{1,2,3,4,5}))</f>
        <v>0</v>
      </c>
      <c r="AS436" s="36">
        <f t="shared" si="18"/>
        <v>0</v>
      </c>
    </row>
    <row r="437" spans="1:45" ht="20.399999999999999" hidden="1">
      <c r="A437" s="18">
        <f t="shared" si="15"/>
        <v>1</v>
      </c>
      <c r="B437" s="19" t="s">
        <v>49</v>
      </c>
      <c r="C437" s="20">
        <f>Popis!A435</f>
        <v>0</v>
      </c>
      <c r="D437" s="21">
        <f>Popis!B435</f>
        <v>0</v>
      </c>
      <c r="E437" s="22" t="str">
        <f t="shared" si="16"/>
        <v>u</v>
      </c>
      <c r="F437" s="23" t="str">
        <f>Popis!E435</f>
        <v>un</v>
      </c>
      <c r="G437" s="24" t="s">
        <v>50</v>
      </c>
      <c r="H437" s="25">
        <f t="shared" si="17"/>
        <v>1</v>
      </c>
      <c r="I437" s="26">
        <f>IFERROR(VLOOKUP(C437,kolo1!$C$6:$H$128,6,0),0)</f>
        <v>0</v>
      </c>
      <c r="J437" s="27">
        <f>IFERROR(VLOOKUP(C437,kolo2!$C$6:$H$200,6,0),0)</f>
        <v>0</v>
      </c>
      <c r="K437" s="27">
        <f>IFERROR(VLOOKUP(C437,kolo3!$C$6:$H$142,6,0),0)</f>
        <v>0</v>
      </c>
      <c r="L437" s="27">
        <f>IFERROR(VLOOKUP(C437,kolo4!$C$6:$H$147,6,0),0)</f>
        <v>0</v>
      </c>
      <c r="M437" s="27">
        <f>IFERROR(VLOOKUP(C437,kolo5!$C$6:$H$144,6,0),0)</f>
        <v>0</v>
      </c>
      <c r="N437" s="27">
        <f>IFERROR(VLOOKUP(C437,kolo6!$C$6:$H$141,6,0),0)</f>
        <v>0</v>
      </c>
      <c r="O437" s="27">
        <f>IFERROR(VLOOKUP(C437,kolo7!$C$6:$H$124,6,0),0)</f>
        <v>0</v>
      </c>
      <c r="P437" s="28">
        <f>IFERROR(VLOOKUP(C437,kolo8!$C$6:$H$132,6,0),0)</f>
        <v>0</v>
      </c>
      <c r="Q437" s="29">
        <f t="array" ref="Q437">SUM(LARGE(I437:P437,{1,2,3,4,5}))</f>
        <v>0</v>
      </c>
      <c r="R437" s="30">
        <f>IFERROR(VLOOKUP(C437,kolo9!$C$6:$H$137,6,0),0)</f>
        <v>0</v>
      </c>
      <c r="S437" s="27">
        <f>IFERROR(VLOOKUP(C437,kolo10!$C$6:$H$134,6,0),0)</f>
        <v>0</v>
      </c>
      <c r="T437" s="27">
        <f>IFERROR(VLOOKUP(C437,kolo11!$C$6:$H$137,6,0),0)</f>
        <v>0</v>
      </c>
      <c r="U437" s="31">
        <f>IFERROR(VLOOKUP(C437,kolo12!$C$6:$H$137,6,0),0)</f>
        <v>0</v>
      </c>
      <c r="V437" s="31">
        <f>IFERROR(VLOOKUP(C437,kolo13!$C$6:$H$140,6,0),0)</f>
        <v>0</v>
      </c>
      <c r="W437" s="31">
        <f>IFERROR(VLOOKUP(C437,kolo14!$C$6:$H$131,6,0),0)</f>
        <v>0</v>
      </c>
      <c r="X437" s="31">
        <f>IFERROR(VLOOKUP(C437,kolo15!$C$6:$H$144,6,0),0)</f>
        <v>0</v>
      </c>
      <c r="Y437" s="32">
        <f>IFERROR(VLOOKUP(C437,kolo16!$C$6:$H$131,6,0),0)</f>
        <v>0</v>
      </c>
      <c r="Z437" s="33">
        <f t="array" ref="Z437">SUM(LARGE(R437:Y437,{1,2,3,4,5}))</f>
        <v>0</v>
      </c>
      <c r="AA437" s="30">
        <f>IFERROR(VLOOKUP(C437,kolo17!$C$6:$H$200,6,0),0)</f>
        <v>0</v>
      </c>
      <c r="AB437" s="27">
        <f>IFERROR(VLOOKUP(C437,kolo18!$C$6:$H$131,6,0),0)</f>
        <v>0</v>
      </c>
      <c r="AC437" s="27">
        <f>IFERROR(VLOOKUP(C437,kolo19!$C$6:$H$132,6,0),0)</f>
        <v>0</v>
      </c>
      <c r="AD437" s="31">
        <f>IFERROR(VLOOKUP(C437,kolo20!$C$6:$H$200,6,0),0)</f>
        <v>0</v>
      </c>
      <c r="AE437" s="31">
        <f>IFERROR(VLOOKUP(C437,kolo21!$C$6:$H$200,6,0),0)</f>
        <v>0</v>
      </c>
      <c r="AF437" s="31">
        <f>IFERROR(VLOOKUP(C437,kolo22!$C$6:$H$200,6,0),0)</f>
        <v>0</v>
      </c>
      <c r="AG437" s="31">
        <f>IFERROR(VLOOKUP(C437,kolo23!$C$6:$H$200,6,0),0)</f>
        <v>0</v>
      </c>
      <c r="AH437" s="32">
        <f>IFERROR(VLOOKUP(C437,kolo24!$C$6:$H$200,6,0),0)</f>
        <v>0</v>
      </c>
      <c r="AI437" s="33">
        <f t="array" ref="AI437">SUM(LARGE(AA437:AH437,{1,2,3,4,5}))</f>
        <v>0</v>
      </c>
      <c r="AJ437" s="30">
        <f>IFERROR(VLOOKUP(C437,kolo25!$C$6:$H$200,6,0),0)</f>
        <v>0</v>
      </c>
      <c r="AK437" s="27">
        <f>IFERROR(VLOOKUP(C437,kolo26!$C$6:$H$200,6,0),0)</f>
        <v>0</v>
      </c>
      <c r="AL437" s="27">
        <f>IFERROR(VLOOKUP(C437,kolo27!$C$6:$H$200,6,0),0)</f>
        <v>0</v>
      </c>
      <c r="AM437" s="31">
        <f>IFERROR(VLOOKUP(C437,kolo28!$C$6:$H$200,6,0),0)</f>
        <v>0</v>
      </c>
      <c r="AN437" s="31">
        <f>IFERROR(VLOOKUP(C437,kolo29!$C$6:$H$200,6,0),0)</f>
        <v>0</v>
      </c>
      <c r="AO437" s="31">
        <f>IFERROR(VLOOKUP(C437,kolo30!$C$6:$H$200,6,0),0)</f>
        <v>0</v>
      </c>
      <c r="AP437" s="31">
        <f>IFERROR(VLOOKUP(C437,kolo31!$C$6:$H$200,6,0),0)</f>
        <v>0</v>
      </c>
      <c r="AQ437" s="34">
        <f>IFERROR(VLOOKUP(C437,kolo32!$C$6:$H$200,6,0),0)</f>
        <v>0</v>
      </c>
      <c r="AR437" s="35">
        <f t="array" ref="AR437">SUM(LARGE(AJ437:AQ437,{1,2,3,4,5}))</f>
        <v>0</v>
      </c>
      <c r="AS437" s="36">
        <f t="shared" si="18"/>
        <v>0</v>
      </c>
    </row>
    <row r="438" spans="1:45" ht="20.399999999999999" hidden="1">
      <c r="A438" s="18">
        <f t="shared" si="15"/>
        <v>1</v>
      </c>
      <c r="B438" s="19" t="s">
        <v>49</v>
      </c>
      <c r="C438" s="20">
        <f>Popis!A436</f>
        <v>0</v>
      </c>
      <c r="D438" s="21">
        <f>Popis!B436</f>
        <v>0</v>
      </c>
      <c r="E438" s="22" t="str">
        <f t="shared" si="16"/>
        <v>u</v>
      </c>
      <c r="F438" s="23" t="str">
        <f>Popis!E436</f>
        <v>un</v>
      </c>
      <c r="G438" s="24" t="s">
        <v>50</v>
      </c>
      <c r="H438" s="25">
        <f t="shared" si="17"/>
        <v>1</v>
      </c>
      <c r="I438" s="26">
        <f>IFERROR(VLOOKUP(C438,kolo1!$C$6:$H$128,6,0),0)</f>
        <v>0</v>
      </c>
      <c r="J438" s="27">
        <f>IFERROR(VLOOKUP(C438,kolo2!$C$6:$H$200,6,0),0)</f>
        <v>0</v>
      </c>
      <c r="K438" s="27">
        <f>IFERROR(VLOOKUP(C438,kolo3!$C$6:$H$142,6,0),0)</f>
        <v>0</v>
      </c>
      <c r="L438" s="27">
        <f>IFERROR(VLOOKUP(C438,kolo4!$C$6:$H$147,6,0),0)</f>
        <v>0</v>
      </c>
      <c r="M438" s="27">
        <f>IFERROR(VLOOKUP(C438,kolo5!$C$6:$H$144,6,0),0)</f>
        <v>0</v>
      </c>
      <c r="N438" s="27">
        <f>IFERROR(VLOOKUP(C438,kolo6!$C$6:$H$141,6,0),0)</f>
        <v>0</v>
      </c>
      <c r="O438" s="27">
        <f>IFERROR(VLOOKUP(C438,kolo7!$C$6:$H$124,6,0),0)</f>
        <v>0</v>
      </c>
      <c r="P438" s="28">
        <f>IFERROR(VLOOKUP(C438,kolo8!$C$6:$H$132,6,0),0)</f>
        <v>0</v>
      </c>
      <c r="Q438" s="29">
        <f t="array" ref="Q438">SUM(LARGE(I438:P438,{1,2,3,4,5}))</f>
        <v>0</v>
      </c>
      <c r="R438" s="30">
        <f>IFERROR(VLOOKUP(C438,kolo9!$C$6:$H$137,6,0),0)</f>
        <v>0</v>
      </c>
      <c r="S438" s="27">
        <f>IFERROR(VLOOKUP(C438,kolo10!$C$6:$H$134,6,0),0)</f>
        <v>0</v>
      </c>
      <c r="T438" s="27">
        <f>IFERROR(VLOOKUP(C438,kolo11!$C$6:$H$137,6,0),0)</f>
        <v>0</v>
      </c>
      <c r="U438" s="31">
        <f>IFERROR(VLOOKUP(C438,kolo12!$C$6:$H$137,6,0),0)</f>
        <v>0</v>
      </c>
      <c r="V438" s="31">
        <f>IFERROR(VLOOKUP(C438,kolo13!$C$6:$H$140,6,0),0)</f>
        <v>0</v>
      </c>
      <c r="W438" s="31">
        <f>IFERROR(VLOOKUP(C438,kolo14!$C$6:$H$131,6,0),0)</f>
        <v>0</v>
      </c>
      <c r="X438" s="31">
        <f>IFERROR(VLOOKUP(C438,kolo15!$C$6:$H$144,6,0),0)</f>
        <v>0</v>
      </c>
      <c r="Y438" s="32">
        <f>IFERROR(VLOOKUP(C438,kolo16!$C$6:$H$131,6,0),0)</f>
        <v>0</v>
      </c>
      <c r="Z438" s="33">
        <f t="array" ref="Z438">SUM(LARGE(R438:Y438,{1,2,3,4,5}))</f>
        <v>0</v>
      </c>
      <c r="AA438" s="30">
        <f>IFERROR(VLOOKUP(C438,kolo17!$C$6:$H$200,6,0),0)</f>
        <v>0</v>
      </c>
      <c r="AB438" s="27">
        <f>IFERROR(VLOOKUP(C438,kolo18!$C$6:$H$131,6,0),0)</f>
        <v>0</v>
      </c>
      <c r="AC438" s="27">
        <f>IFERROR(VLOOKUP(C438,kolo19!$C$6:$H$132,6,0),0)</f>
        <v>0</v>
      </c>
      <c r="AD438" s="31">
        <f>IFERROR(VLOOKUP(C438,kolo20!$C$6:$H$200,6,0),0)</f>
        <v>0</v>
      </c>
      <c r="AE438" s="31">
        <f>IFERROR(VLOOKUP(C438,kolo21!$C$6:$H$200,6,0),0)</f>
        <v>0</v>
      </c>
      <c r="AF438" s="31">
        <f>IFERROR(VLOOKUP(C438,kolo22!$C$6:$H$200,6,0),0)</f>
        <v>0</v>
      </c>
      <c r="AG438" s="31">
        <f>IFERROR(VLOOKUP(C438,kolo23!$C$6:$H$200,6,0),0)</f>
        <v>0</v>
      </c>
      <c r="AH438" s="32">
        <f>IFERROR(VLOOKUP(C438,kolo24!$C$6:$H$200,6,0),0)</f>
        <v>0</v>
      </c>
      <c r="AI438" s="33">
        <f t="array" ref="AI438">SUM(LARGE(AA438:AH438,{1,2,3,4,5}))</f>
        <v>0</v>
      </c>
      <c r="AJ438" s="30">
        <f>IFERROR(VLOOKUP(C438,kolo25!$C$6:$H$200,6,0),0)</f>
        <v>0</v>
      </c>
      <c r="AK438" s="27">
        <f>IFERROR(VLOOKUP(C438,kolo26!$C$6:$H$200,6,0),0)</f>
        <v>0</v>
      </c>
      <c r="AL438" s="27">
        <f>IFERROR(VLOOKUP(C438,kolo27!$C$6:$H$200,6,0),0)</f>
        <v>0</v>
      </c>
      <c r="AM438" s="31">
        <f>IFERROR(VLOOKUP(C438,kolo28!$C$6:$H$200,6,0),0)</f>
        <v>0</v>
      </c>
      <c r="AN438" s="31">
        <f>IFERROR(VLOOKUP(C438,kolo29!$C$6:$H$200,6,0),0)</f>
        <v>0</v>
      </c>
      <c r="AO438" s="31">
        <f>IFERROR(VLOOKUP(C438,kolo30!$C$6:$H$200,6,0),0)</f>
        <v>0</v>
      </c>
      <c r="AP438" s="31">
        <f>IFERROR(VLOOKUP(C438,kolo31!$C$6:$H$200,6,0),0)</f>
        <v>0</v>
      </c>
      <c r="AQ438" s="34">
        <f>IFERROR(VLOOKUP(C438,kolo32!$C$6:$H$200,6,0),0)</f>
        <v>0</v>
      </c>
      <c r="AR438" s="35">
        <f t="array" ref="AR438">SUM(LARGE(AJ438:AQ438,{1,2,3,4,5}))</f>
        <v>0</v>
      </c>
      <c r="AS438" s="36">
        <f t="shared" si="18"/>
        <v>0</v>
      </c>
    </row>
    <row r="439" spans="1:45" ht="20.399999999999999" hidden="1">
      <c r="A439" s="18">
        <f t="shared" si="15"/>
        <v>1</v>
      </c>
      <c r="B439" s="19" t="s">
        <v>49</v>
      </c>
      <c r="C439" s="20">
        <f>Popis!A437</f>
        <v>0</v>
      </c>
      <c r="D439" s="21">
        <f>Popis!B437</f>
        <v>0</v>
      </c>
      <c r="E439" s="22" t="str">
        <f t="shared" si="16"/>
        <v>u</v>
      </c>
      <c r="F439" s="23" t="str">
        <f>Popis!E437</f>
        <v>un</v>
      </c>
      <c r="G439" s="24" t="s">
        <v>50</v>
      </c>
      <c r="H439" s="25">
        <f t="shared" si="17"/>
        <v>1</v>
      </c>
      <c r="I439" s="26">
        <f>IFERROR(VLOOKUP(C439,kolo1!$C$6:$H$128,6,0),0)</f>
        <v>0</v>
      </c>
      <c r="J439" s="27">
        <f>IFERROR(VLOOKUP(C439,kolo2!$C$6:$H$200,6,0),0)</f>
        <v>0</v>
      </c>
      <c r="K439" s="27">
        <f>IFERROR(VLOOKUP(C439,kolo3!$C$6:$H$142,6,0),0)</f>
        <v>0</v>
      </c>
      <c r="L439" s="27">
        <f>IFERROR(VLOOKUP(C439,kolo4!$C$6:$H$147,6,0),0)</f>
        <v>0</v>
      </c>
      <c r="M439" s="27">
        <f>IFERROR(VLOOKUP(C439,kolo5!$C$6:$H$144,6,0),0)</f>
        <v>0</v>
      </c>
      <c r="N439" s="27">
        <f>IFERROR(VLOOKUP(C439,kolo6!$C$6:$H$141,6,0),0)</f>
        <v>0</v>
      </c>
      <c r="O439" s="27">
        <f>IFERROR(VLOOKUP(C439,kolo7!$C$6:$H$124,6,0),0)</f>
        <v>0</v>
      </c>
      <c r="P439" s="28">
        <f>IFERROR(VLOOKUP(C439,kolo8!$C$6:$H$132,6,0),0)</f>
        <v>0</v>
      </c>
      <c r="Q439" s="29">
        <f t="array" ref="Q439">SUM(LARGE(I439:P439,{1,2,3,4,5}))</f>
        <v>0</v>
      </c>
      <c r="R439" s="30">
        <f>IFERROR(VLOOKUP(C439,kolo9!$C$6:$H$137,6,0),0)</f>
        <v>0</v>
      </c>
      <c r="S439" s="27">
        <f>IFERROR(VLOOKUP(C439,kolo10!$C$6:$H$134,6,0),0)</f>
        <v>0</v>
      </c>
      <c r="T439" s="27">
        <f>IFERROR(VLOOKUP(C439,kolo11!$C$6:$H$137,6,0),0)</f>
        <v>0</v>
      </c>
      <c r="U439" s="31">
        <f>IFERROR(VLOOKUP(C439,kolo12!$C$6:$H$137,6,0),0)</f>
        <v>0</v>
      </c>
      <c r="V439" s="31">
        <f>IFERROR(VLOOKUP(C439,kolo13!$C$6:$H$140,6,0),0)</f>
        <v>0</v>
      </c>
      <c r="W439" s="31">
        <f>IFERROR(VLOOKUP(C439,kolo14!$C$6:$H$131,6,0),0)</f>
        <v>0</v>
      </c>
      <c r="X439" s="31">
        <f>IFERROR(VLOOKUP(C439,kolo15!$C$6:$H$144,6,0),0)</f>
        <v>0</v>
      </c>
      <c r="Y439" s="32">
        <f>IFERROR(VLOOKUP(C439,kolo16!$C$6:$H$131,6,0),0)</f>
        <v>0</v>
      </c>
      <c r="Z439" s="33">
        <f t="array" ref="Z439">SUM(LARGE(R439:Y439,{1,2,3,4,5}))</f>
        <v>0</v>
      </c>
      <c r="AA439" s="30">
        <f>IFERROR(VLOOKUP(C439,kolo17!$C$6:$H$200,6,0),0)</f>
        <v>0</v>
      </c>
      <c r="AB439" s="27">
        <f>IFERROR(VLOOKUP(C439,kolo18!$C$6:$H$131,6,0),0)</f>
        <v>0</v>
      </c>
      <c r="AC439" s="27">
        <f>IFERROR(VLOOKUP(C439,kolo19!$C$6:$H$132,6,0),0)</f>
        <v>0</v>
      </c>
      <c r="AD439" s="31">
        <f>IFERROR(VLOOKUP(C439,kolo20!$C$6:$H$200,6,0),0)</f>
        <v>0</v>
      </c>
      <c r="AE439" s="31">
        <f>IFERROR(VLOOKUP(C439,kolo21!$C$6:$H$200,6,0),0)</f>
        <v>0</v>
      </c>
      <c r="AF439" s="31">
        <f>IFERROR(VLOOKUP(C439,kolo22!$C$6:$H$200,6,0),0)</f>
        <v>0</v>
      </c>
      <c r="AG439" s="31">
        <f>IFERROR(VLOOKUP(C439,kolo23!$C$6:$H$200,6,0),0)</f>
        <v>0</v>
      </c>
      <c r="AH439" s="32">
        <f>IFERROR(VLOOKUP(C439,kolo24!$C$6:$H$200,6,0),0)</f>
        <v>0</v>
      </c>
      <c r="AI439" s="33">
        <f t="array" ref="AI439">SUM(LARGE(AA439:AH439,{1,2,3,4,5}))</f>
        <v>0</v>
      </c>
      <c r="AJ439" s="30">
        <f>IFERROR(VLOOKUP(C439,kolo25!$C$6:$H$200,6,0),0)</f>
        <v>0</v>
      </c>
      <c r="AK439" s="27">
        <f>IFERROR(VLOOKUP(C439,kolo26!$C$6:$H$200,6,0),0)</f>
        <v>0</v>
      </c>
      <c r="AL439" s="27">
        <f>IFERROR(VLOOKUP(C439,kolo27!$C$6:$H$200,6,0),0)</f>
        <v>0</v>
      </c>
      <c r="AM439" s="31">
        <f>IFERROR(VLOOKUP(C439,kolo28!$C$6:$H$200,6,0),0)</f>
        <v>0</v>
      </c>
      <c r="AN439" s="31">
        <f>IFERROR(VLOOKUP(C439,kolo29!$C$6:$H$200,6,0),0)</f>
        <v>0</v>
      </c>
      <c r="AO439" s="31">
        <f>IFERROR(VLOOKUP(C439,kolo30!$C$6:$H$200,6,0),0)</f>
        <v>0</v>
      </c>
      <c r="AP439" s="31">
        <f>IFERROR(VLOOKUP(C439,kolo31!$C$6:$H$200,6,0),0)</f>
        <v>0</v>
      </c>
      <c r="AQ439" s="34">
        <f>IFERROR(VLOOKUP(C439,kolo32!$C$6:$H$200,6,0),0)</f>
        <v>0</v>
      </c>
      <c r="AR439" s="35">
        <f t="array" ref="AR439">SUM(LARGE(AJ439:AQ439,{1,2,3,4,5}))</f>
        <v>0</v>
      </c>
      <c r="AS439" s="36">
        <f t="shared" si="18"/>
        <v>0</v>
      </c>
    </row>
    <row r="440" spans="1:45" ht="20.399999999999999" hidden="1">
      <c r="A440" s="18">
        <f t="shared" si="15"/>
        <v>1</v>
      </c>
      <c r="B440" s="19" t="s">
        <v>49</v>
      </c>
      <c r="C440" s="20">
        <f>Popis!A438</f>
        <v>0</v>
      </c>
      <c r="D440" s="21">
        <f>Popis!B438</f>
        <v>0</v>
      </c>
      <c r="E440" s="22" t="str">
        <f t="shared" si="16"/>
        <v>u</v>
      </c>
      <c r="F440" s="23" t="str">
        <f>Popis!E438</f>
        <v>un</v>
      </c>
      <c r="G440" s="24" t="s">
        <v>50</v>
      </c>
      <c r="H440" s="25">
        <f t="shared" si="17"/>
        <v>1</v>
      </c>
      <c r="I440" s="26">
        <f>IFERROR(VLOOKUP(C440,kolo1!$C$6:$H$128,6,0),0)</f>
        <v>0</v>
      </c>
      <c r="J440" s="27">
        <f>IFERROR(VLOOKUP(C440,kolo2!$C$6:$H$200,6,0),0)</f>
        <v>0</v>
      </c>
      <c r="K440" s="27">
        <f>IFERROR(VLOOKUP(C440,kolo3!$C$6:$H$142,6,0),0)</f>
        <v>0</v>
      </c>
      <c r="L440" s="27">
        <f>IFERROR(VLOOKUP(C440,kolo4!$C$6:$H$147,6,0),0)</f>
        <v>0</v>
      </c>
      <c r="M440" s="27">
        <f>IFERROR(VLOOKUP(C440,kolo5!$C$6:$H$144,6,0),0)</f>
        <v>0</v>
      </c>
      <c r="N440" s="27">
        <f>IFERROR(VLOOKUP(C440,kolo6!$C$6:$H$141,6,0),0)</f>
        <v>0</v>
      </c>
      <c r="O440" s="27">
        <f>IFERROR(VLOOKUP(C440,kolo7!$C$6:$H$124,6,0),0)</f>
        <v>0</v>
      </c>
      <c r="P440" s="28">
        <f>IFERROR(VLOOKUP(C440,kolo8!$C$6:$H$132,6,0),0)</f>
        <v>0</v>
      </c>
      <c r="Q440" s="29">
        <f t="array" ref="Q440">SUM(LARGE(I440:P440,{1,2,3,4,5}))</f>
        <v>0</v>
      </c>
      <c r="R440" s="30">
        <f>IFERROR(VLOOKUP(C440,kolo9!$C$6:$H$137,6,0),0)</f>
        <v>0</v>
      </c>
      <c r="S440" s="27">
        <f>IFERROR(VLOOKUP(C440,kolo10!$C$6:$H$134,6,0),0)</f>
        <v>0</v>
      </c>
      <c r="T440" s="27">
        <f>IFERROR(VLOOKUP(C440,kolo11!$C$6:$H$137,6,0),0)</f>
        <v>0</v>
      </c>
      <c r="U440" s="31">
        <f>IFERROR(VLOOKUP(C440,kolo12!$C$6:$H$137,6,0),0)</f>
        <v>0</v>
      </c>
      <c r="V440" s="31">
        <f>IFERROR(VLOOKUP(C440,kolo13!$C$6:$H$140,6,0),0)</f>
        <v>0</v>
      </c>
      <c r="W440" s="31">
        <f>IFERROR(VLOOKUP(C440,kolo14!$C$6:$H$131,6,0),0)</f>
        <v>0</v>
      </c>
      <c r="X440" s="31">
        <f>IFERROR(VLOOKUP(C440,kolo15!$C$6:$H$144,6,0),0)</f>
        <v>0</v>
      </c>
      <c r="Y440" s="32">
        <f>IFERROR(VLOOKUP(C440,kolo16!$C$6:$H$131,6,0),0)</f>
        <v>0</v>
      </c>
      <c r="Z440" s="33">
        <f t="array" ref="Z440">SUM(LARGE(R440:Y440,{1,2,3,4,5}))</f>
        <v>0</v>
      </c>
      <c r="AA440" s="30">
        <f>IFERROR(VLOOKUP(C440,kolo17!$C$6:$H$200,6,0),0)</f>
        <v>0</v>
      </c>
      <c r="AB440" s="27">
        <f>IFERROR(VLOOKUP(C440,kolo18!$C$6:$H$131,6,0),0)</f>
        <v>0</v>
      </c>
      <c r="AC440" s="27">
        <f>IFERROR(VLOOKUP(C440,kolo19!$C$6:$H$132,6,0),0)</f>
        <v>0</v>
      </c>
      <c r="AD440" s="31">
        <f>IFERROR(VLOOKUP(C440,kolo20!$C$6:$H$200,6,0),0)</f>
        <v>0</v>
      </c>
      <c r="AE440" s="31">
        <f>IFERROR(VLOOKUP(C440,kolo21!$C$6:$H$200,6,0),0)</f>
        <v>0</v>
      </c>
      <c r="AF440" s="31">
        <f>IFERROR(VLOOKUP(C440,kolo22!$C$6:$H$200,6,0),0)</f>
        <v>0</v>
      </c>
      <c r="AG440" s="31">
        <f>IFERROR(VLOOKUP(C440,kolo23!$C$6:$H$200,6,0),0)</f>
        <v>0</v>
      </c>
      <c r="AH440" s="32">
        <f>IFERROR(VLOOKUP(C440,kolo24!$C$6:$H$200,6,0),0)</f>
        <v>0</v>
      </c>
      <c r="AI440" s="33">
        <f t="array" ref="AI440">SUM(LARGE(AA440:AH440,{1,2,3,4,5}))</f>
        <v>0</v>
      </c>
      <c r="AJ440" s="30">
        <f>IFERROR(VLOOKUP(C440,kolo25!$C$6:$H$200,6,0),0)</f>
        <v>0</v>
      </c>
      <c r="AK440" s="27">
        <f>IFERROR(VLOOKUP(C440,kolo26!$C$6:$H$200,6,0),0)</f>
        <v>0</v>
      </c>
      <c r="AL440" s="27">
        <f>IFERROR(VLOOKUP(C440,kolo27!$C$6:$H$200,6,0),0)</f>
        <v>0</v>
      </c>
      <c r="AM440" s="31">
        <f>IFERROR(VLOOKUP(C440,kolo28!$C$6:$H$200,6,0),0)</f>
        <v>0</v>
      </c>
      <c r="AN440" s="31">
        <f>IFERROR(VLOOKUP(C440,kolo29!$C$6:$H$200,6,0),0)</f>
        <v>0</v>
      </c>
      <c r="AO440" s="31">
        <f>IFERROR(VLOOKUP(C440,kolo30!$C$6:$H$200,6,0),0)</f>
        <v>0</v>
      </c>
      <c r="AP440" s="31">
        <f>IFERROR(VLOOKUP(C440,kolo31!$C$6:$H$200,6,0),0)</f>
        <v>0</v>
      </c>
      <c r="AQ440" s="34">
        <f>IFERROR(VLOOKUP(C440,kolo32!$C$6:$H$200,6,0),0)</f>
        <v>0</v>
      </c>
      <c r="AR440" s="35">
        <f t="array" ref="AR440">SUM(LARGE(AJ440:AQ440,{1,2,3,4,5}))</f>
        <v>0</v>
      </c>
      <c r="AS440" s="36">
        <f t="shared" si="18"/>
        <v>0</v>
      </c>
    </row>
    <row r="441" spans="1:45" ht="20.399999999999999" hidden="1">
      <c r="A441" s="18">
        <f t="shared" si="15"/>
        <v>1</v>
      </c>
      <c r="B441" s="19" t="s">
        <v>49</v>
      </c>
      <c r="C441" s="20">
        <f>Popis!A439</f>
        <v>0</v>
      </c>
      <c r="D441" s="21">
        <f>Popis!B439</f>
        <v>0</v>
      </c>
      <c r="E441" s="22" t="str">
        <f t="shared" si="16"/>
        <v>u</v>
      </c>
      <c r="F441" s="23" t="str">
        <f>Popis!E439</f>
        <v>un</v>
      </c>
      <c r="G441" s="24" t="s">
        <v>50</v>
      </c>
      <c r="H441" s="25">
        <f t="shared" si="17"/>
        <v>1</v>
      </c>
      <c r="I441" s="26">
        <f>IFERROR(VLOOKUP(C441,kolo1!$C$6:$H$128,6,0),0)</f>
        <v>0</v>
      </c>
      <c r="J441" s="27">
        <f>IFERROR(VLOOKUP(C441,kolo2!$C$6:$H$200,6,0),0)</f>
        <v>0</v>
      </c>
      <c r="K441" s="27">
        <f>IFERROR(VLOOKUP(C441,kolo3!$C$6:$H$142,6,0),0)</f>
        <v>0</v>
      </c>
      <c r="L441" s="27">
        <f>IFERROR(VLOOKUP(C441,kolo4!$C$6:$H$147,6,0),0)</f>
        <v>0</v>
      </c>
      <c r="M441" s="27">
        <f>IFERROR(VLOOKUP(C441,kolo5!$C$6:$H$144,6,0),0)</f>
        <v>0</v>
      </c>
      <c r="N441" s="27">
        <f>IFERROR(VLOOKUP(C441,kolo6!$C$6:$H$141,6,0),0)</f>
        <v>0</v>
      </c>
      <c r="O441" s="27">
        <f>IFERROR(VLOOKUP(C441,kolo7!$C$6:$H$124,6,0),0)</f>
        <v>0</v>
      </c>
      <c r="P441" s="28">
        <f>IFERROR(VLOOKUP(C441,kolo8!$C$6:$H$132,6,0),0)</f>
        <v>0</v>
      </c>
      <c r="Q441" s="29">
        <f t="array" ref="Q441">SUM(LARGE(I441:P441,{1,2,3,4,5}))</f>
        <v>0</v>
      </c>
      <c r="R441" s="30">
        <f>IFERROR(VLOOKUP(C441,kolo9!$C$6:$H$137,6,0),0)</f>
        <v>0</v>
      </c>
      <c r="S441" s="27">
        <f>IFERROR(VLOOKUP(C441,kolo10!$C$6:$H$134,6,0),0)</f>
        <v>0</v>
      </c>
      <c r="T441" s="27">
        <f>IFERROR(VLOOKUP(C441,kolo11!$C$6:$H$137,6,0),0)</f>
        <v>0</v>
      </c>
      <c r="U441" s="31">
        <f>IFERROR(VLOOKUP(C441,kolo12!$C$6:$H$137,6,0),0)</f>
        <v>0</v>
      </c>
      <c r="V441" s="31">
        <f>IFERROR(VLOOKUP(C441,kolo13!$C$6:$H$140,6,0),0)</f>
        <v>0</v>
      </c>
      <c r="W441" s="31">
        <f>IFERROR(VLOOKUP(C441,kolo14!$C$6:$H$131,6,0),0)</f>
        <v>0</v>
      </c>
      <c r="X441" s="31">
        <f>IFERROR(VLOOKUP(C441,kolo15!$C$6:$H$144,6,0),0)</f>
        <v>0</v>
      </c>
      <c r="Y441" s="32">
        <f>IFERROR(VLOOKUP(C441,kolo16!$C$6:$H$131,6,0),0)</f>
        <v>0</v>
      </c>
      <c r="Z441" s="33">
        <f t="array" ref="Z441">SUM(LARGE(R441:Y441,{1,2,3,4,5}))</f>
        <v>0</v>
      </c>
      <c r="AA441" s="30">
        <f>IFERROR(VLOOKUP(C441,kolo17!$C$6:$H$200,6,0),0)</f>
        <v>0</v>
      </c>
      <c r="AB441" s="27">
        <f>IFERROR(VLOOKUP(C441,kolo18!$C$6:$H$131,6,0),0)</f>
        <v>0</v>
      </c>
      <c r="AC441" s="27">
        <f>IFERROR(VLOOKUP(C441,kolo19!$C$6:$H$132,6,0),0)</f>
        <v>0</v>
      </c>
      <c r="AD441" s="31">
        <f>IFERROR(VLOOKUP(C441,kolo20!$C$6:$H$200,6,0),0)</f>
        <v>0</v>
      </c>
      <c r="AE441" s="31">
        <f>IFERROR(VLOOKUP(C441,kolo21!$C$6:$H$200,6,0),0)</f>
        <v>0</v>
      </c>
      <c r="AF441" s="31">
        <f>IFERROR(VLOOKUP(C441,kolo22!$C$6:$H$200,6,0),0)</f>
        <v>0</v>
      </c>
      <c r="AG441" s="31">
        <f>IFERROR(VLOOKUP(C441,kolo23!$C$6:$H$200,6,0),0)</f>
        <v>0</v>
      </c>
      <c r="AH441" s="32">
        <f>IFERROR(VLOOKUP(C441,kolo24!$C$6:$H$200,6,0),0)</f>
        <v>0</v>
      </c>
      <c r="AI441" s="33">
        <f t="array" ref="AI441">SUM(LARGE(AA441:AH441,{1,2,3,4,5}))</f>
        <v>0</v>
      </c>
      <c r="AJ441" s="30">
        <f>IFERROR(VLOOKUP(C441,kolo25!$C$6:$H$200,6,0),0)</f>
        <v>0</v>
      </c>
      <c r="AK441" s="27">
        <f>IFERROR(VLOOKUP(C441,kolo26!$C$6:$H$200,6,0),0)</f>
        <v>0</v>
      </c>
      <c r="AL441" s="27">
        <f>IFERROR(VLOOKUP(C441,kolo27!$C$6:$H$200,6,0),0)</f>
        <v>0</v>
      </c>
      <c r="AM441" s="31">
        <f>IFERROR(VLOOKUP(C441,kolo28!$C$6:$H$200,6,0),0)</f>
        <v>0</v>
      </c>
      <c r="AN441" s="31">
        <f>IFERROR(VLOOKUP(C441,kolo29!$C$6:$H$200,6,0),0)</f>
        <v>0</v>
      </c>
      <c r="AO441" s="31">
        <f>IFERROR(VLOOKUP(C441,kolo30!$C$6:$H$200,6,0),0)</f>
        <v>0</v>
      </c>
      <c r="AP441" s="31">
        <f>IFERROR(VLOOKUP(C441,kolo31!$C$6:$H$200,6,0),0)</f>
        <v>0</v>
      </c>
      <c r="AQ441" s="34">
        <f>IFERROR(VLOOKUP(C441,kolo32!$C$6:$H$200,6,0),0)</f>
        <v>0</v>
      </c>
      <c r="AR441" s="35">
        <f t="array" ref="AR441">SUM(LARGE(AJ441:AQ441,{1,2,3,4,5}))</f>
        <v>0</v>
      </c>
      <c r="AS441" s="36">
        <f t="shared" si="18"/>
        <v>0</v>
      </c>
    </row>
    <row r="442" spans="1:45" ht="20.399999999999999" hidden="1">
      <c r="A442" s="18">
        <f t="shared" si="15"/>
        <v>1</v>
      </c>
      <c r="B442" s="19" t="s">
        <v>49</v>
      </c>
      <c r="C442" s="20">
        <f>Popis!A440</f>
        <v>0</v>
      </c>
      <c r="D442" s="21">
        <f>Popis!B440</f>
        <v>0</v>
      </c>
      <c r="E442" s="22" t="str">
        <f t="shared" si="16"/>
        <v>u</v>
      </c>
      <c r="F442" s="23" t="str">
        <f>Popis!E440</f>
        <v>un</v>
      </c>
      <c r="G442" s="24" t="s">
        <v>50</v>
      </c>
      <c r="H442" s="25">
        <f t="shared" si="17"/>
        <v>1</v>
      </c>
      <c r="I442" s="26">
        <f>IFERROR(VLOOKUP(C442,kolo1!$C$6:$H$128,6,0),0)</f>
        <v>0</v>
      </c>
      <c r="J442" s="27">
        <f>IFERROR(VLOOKUP(C442,kolo2!$C$6:$H$200,6,0),0)</f>
        <v>0</v>
      </c>
      <c r="K442" s="27">
        <f>IFERROR(VLOOKUP(C442,kolo3!$C$6:$H$142,6,0),0)</f>
        <v>0</v>
      </c>
      <c r="L442" s="27">
        <f>IFERROR(VLOOKUP(C442,kolo4!$C$6:$H$147,6,0),0)</f>
        <v>0</v>
      </c>
      <c r="M442" s="27">
        <f>IFERROR(VLOOKUP(C442,kolo5!$C$6:$H$144,6,0),0)</f>
        <v>0</v>
      </c>
      <c r="N442" s="27">
        <f>IFERROR(VLOOKUP(C442,kolo6!$C$6:$H$141,6,0),0)</f>
        <v>0</v>
      </c>
      <c r="O442" s="27">
        <f>IFERROR(VLOOKUP(C442,kolo7!$C$6:$H$124,6,0),0)</f>
        <v>0</v>
      </c>
      <c r="P442" s="28">
        <f>IFERROR(VLOOKUP(C442,kolo8!$C$6:$H$132,6,0),0)</f>
        <v>0</v>
      </c>
      <c r="Q442" s="29">
        <f t="array" ref="Q442">SUM(LARGE(I442:P442,{1,2,3,4,5}))</f>
        <v>0</v>
      </c>
      <c r="R442" s="30">
        <f>IFERROR(VLOOKUP(C442,kolo9!$C$6:$H$137,6,0),0)</f>
        <v>0</v>
      </c>
      <c r="S442" s="27">
        <f>IFERROR(VLOOKUP(C442,kolo10!$C$6:$H$134,6,0),0)</f>
        <v>0</v>
      </c>
      <c r="T442" s="27">
        <f>IFERROR(VLOOKUP(C442,kolo11!$C$6:$H$137,6,0),0)</f>
        <v>0</v>
      </c>
      <c r="U442" s="31">
        <f>IFERROR(VLOOKUP(C442,kolo12!$C$6:$H$137,6,0),0)</f>
        <v>0</v>
      </c>
      <c r="V442" s="31">
        <f>IFERROR(VLOOKUP(C442,kolo13!$C$6:$H$140,6,0),0)</f>
        <v>0</v>
      </c>
      <c r="W442" s="31">
        <f>IFERROR(VLOOKUP(C442,kolo14!$C$6:$H$131,6,0),0)</f>
        <v>0</v>
      </c>
      <c r="X442" s="31">
        <f>IFERROR(VLOOKUP(C442,kolo15!$C$6:$H$144,6,0),0)</f>
        <v>0</v>
      </c>
      <c r="Y442" s="32">
        <f>IFERROR(VLOOKUP(C442,kolo16!$C$6:$H$131,6,0),0)</f>
        <v>0</v>
      </c>
      <c r="Z442" s="33">
        <f t="array" ref="Z442">SUM(LARGE(R442:Y442,{1,2,3,4,5}))</f>
        <v>0</v>
      </c>
      <c r="AA442" s="30">
        <f>IFERROR(VLOOKUP(C442,kolo17!$C$6:$H$200,6,0),0)</f>
        <v>0</v>
      </c>
      <c r="AB442" s="27">
        <f>IFERROR(VLOOKUP(C442,kolo18!$C$6:$H$131,6,0),0)</f>
        <v>0</v>
      </c>
      <c r="AC442" s="27">
        <f>IFERROR(VLOOKUP(C442,kolo19!$C$6:$H$132,6,0),0)</f>
        <v>0</v>
      </c>
      <c r="AD442" s="31">
        <f>IFERROR(VLOOKUP(C442,kolo20!$C$6:$H$200,6,0),0)</f>
        <v>0</v>
      </c>
      <c r="AE442" s="31">
        <f>IFERROR(VLOOKUP(C442,kolo21!$C$6:$H$200,6,0),0)</f>
        <v>0</v>
      </c>
      <c r="AF442" s="31">
        <f>IFERROR(VLOOKUP(C442,kolo22!$C$6:$H$200,6,0),0)</f>
        <v>0</v>
      </c>
      <c r="AG442" s="31">
        <f>IFERROR(VLOOKUP(C442,kolo23!$C$6:$H$200,6,0),0)</f>
        <v>0</v>
      </c>
      <c r="AH442" s="32">
        <f>IFERROR(VLOOKUP(C442,kolo24!$C$6:$H$200,6,0),0)</f>
        <v>0</v>
      </c>
      <c r="AI442" s="33">
        <f t="array" ref="AI442">SUM(LARGE(AA442:AH442,{1,2,3,4,5}))</f>
        <v>0</v>
      </c>
      <c r="AJ442" s="30">
        <f>IFERROR(VLOOKUP(C442,kolo25!$C$6:$H$200,6,0),0)</f>
        <v>0</v>
      </c>
      <c r="AK442" s="27">
        <f>IFERROR(VLOOKUP(C442,kolo26!$C$6:$H$200,6,0),0)</f>
        <v>0</v>
      </c>
      <c r="AL442" s="27">
        <f>IFERROR(VLOOKUP(C442,kolo27!$C$6:$H$200,6,0),0)</f>
        <v>0</v>
      </c>
      <c r="AM442" s="31">
        <f>IFERROR(VLOOKUP(C442,kolo28!$C$6:$H$200,6,0),0)</f>
        <v>0</v>
      </c>
      <c r="AN442" s="31">
        <f>IFERROR(VLOOKUP(C442,kolo29!$C$6:$H$200,6,0),0)</f>
        <v>0</v>
      </c>
      <c r="AO442" s="31">
        <f>IFERROR(VLOOKUP(C442,kolo30!$C$6:$H$200,6,0),0)</f>
        <v>0</v>
      </c>
      <c r="AP442" s="31">
        <f>IFERROR(VLOOKUP(C442,kolo31!$C$6:$H$200,6,0),0)</f>
        <v>0</v>
      </c>
      <c r="AQ442" s="34">
        <f>IFERROR(VLOOKUP(C442,kolo32!$C$6:$H$200,6,0),0)</f>
        <v>0</v>
      </c>
      <c r="AR442" s="35">
        <f t="array" ref="AR442">SUM(LARGE(AJ442:AQ442,{1,2,3,4,5}))</f>
        <v>0</v>
      </c>
      <c r="AS442" s="36">
        <f t="shared" si="18"/>
        <v>0</v>
      </c>
    </row>
    <row r="443" spans="1:45" ht="20.399999999999999" hidden="1">
      <c r="A443" s="18">
        <f t="shared" si="15"/>
        <v>1</v>
      </c>
      <c r="B443" s="19" t="s">
        <v>49</v>
      </c>
      <c r="C443" s="20">
        <f>Popis!A441</f>
        <v>0</v>
      </c>
      <c r="D443" s="21">
        <f>Popis!B441</f>
        <v>0</v>
      </c>
      <c r="E443" s="22" t="str">
        <f t="shared" si="16"/>
        <v>u</v>
      </c>
      <c r="F443" s="23" t="str">
        <f>Popis!E441</f>
        <v>un</v>
      </c>
      <c r="G443" s="24" t="s">
        <v>50</v>
      </c>
      <c r="H443" s="25">
        <f t="shared" si="17"/>
        <v>1</v>
      </c>
      <c r="I443" s="26">
        <f>IFERROR(VLOOKUP(C443,kolo1!$C$6:$H$128,6,0),0)</f>
        <v>0</v>
      </c>
      <c r="J443" s="27">
        <f>IFERROR(VLOOKUP(C443,kolo2!$C$6:$H$200,6,0),0)</f>
        <v>0</v>
      </c>
      <c r="K443" s="27">
        <f>IFERROR(VLOOKUP(C443,kolo3!$C$6:$H$142,6,0),0)</f>
        <v>0</v>
      </c>
      <c r="L443" s="27">
        <f>IFERROR(VLOOKUP(C443,kolo4!$C$6:$H$147,6,0),0)</f>
        <v>0</v>
      </c>
      <c r="M443" s="27">
        <f>IFERROR(VLOOKUP(C443,kolo5!$C$6:$H$144,6,0),0)</f>
        <v>0</v>
      </c>
      <c r="N443" s="27">
        <f>IFERROR(VLOOKUP(C443,kolo6!$C$6:$H$141,6,0),0)</f>
        <v>0</v>
      </c>
      <c r="O443" s="27">
        <f>IFERROR(VLOOKUP(C443,kolo7!$C$6:$H$124,6,0),0)</f>
        <v>0</v>
      </c>
      <c r="P443" s="28">
        <f>IFERROR(VLOOKUP(C443,kolo8!$C$6:$H$132,6,0),0)</f>
        <v>0</v>
      </c>
      <c r="Q443" s="29">
        <f t="array" ref="Q443">SUM(LARGE(I443:P443,{1,2,3,4,5}))</f>
        <v>0</v>
      </c>
      <c r="R443" s="30">
        <f>IFERROR(VLOOKUP(C443,kolo9!$C$6:$H$137,6,0),0)</f>
        <v>0</v>
      </c>
      <c r="S443" s="27">
        <f>IFERROR(VLOOKUP(C443,kolo10!$C$6:$H$134,6,0),0)</f>
        <v>0</v>
      </c>
      <c r="T443" s="27">
        <f>IFERROR(VLOOKUP(C443,kolo11!$C$6:$H$137,6,0),0)</f>
        <v>0</v>
      </c>
      <c r="U443" s="31">
        <f>IFERROR(VLOOKUP(C443,kolo12!$C$6:$H$137,6,0),0)</f>
        <v>0</v>
      </c>
      <c r="V443" s="31">
        <f>IFERROR(VLOOKUP(C443,kolo13!$C$6:$H$140,6,0),0)</f>
        <v>0</v>
      </c>
      <c r="W443" s="31">
        <f>IFERROR(VLOOKUP(C443,kolo14!$C$6:$H$131,6,0),0)</f>
        <v>0</v>
      </c>
      <c r="X443" s="31">
        <f>IFERROR(VLOOKUP(C443,kolo15!$C$6:$H$144,6,0),0)</f>
        <v>0</v>
      </c>
      <c r="Y443" s="32">
        <f>IFERROR(VLOOKUP(C443,kolo16!$C$6:$H$131,6,0),0)</f>
        <v>0</v>
      </c>
      <c r="Z443" s="33">
        <f t="array" ref="Z443">SUM(LARGE(R443:Y443,{1,2,3,4,5}))</f>
        <v>0</v>
      </c>
      <c r="AA443" s="30">
        <f>IFERROR(VLOOKUP(C443,kolo17!$C$6:$H$200,6,0),0)</f>
        <v>0</v>
      </c>
      <c r="AB443" s="27">
        <f>IFERROR(VLOOKUP(C443,kolo18!$C$6:$H$131,6,0),0)</f>
        <v>0</v>
      </c>
      <c r="AC443" s="27">
        <f>IFERROR(VLOOKUP(C443,kolo19!$C$6:$H$132,6,0),0)</f>
        <v>0</v>
      </c>
      <c r="AD443" s="31">
        <f>IFERROR(VLOOKUP(C443,kolo20!$C$6:$H$200,6,0),0)</f>
        <v>0</v>
      </c>
      <c r="AE443" s="31">
        <f>IFERROR(VLOOKUP(C443,kolo21!$C$6:$H$200,6,0),0)</f>
        <v>0</v>
      </c>
      <c r="AF443" s="31">
        <f>IFERROR(VLOOKUP(C443,kolo22!$C$6:$H$200,6,0),0)</f>
        <v>0</v>
      </c>
      <c r="AG443" s="31">
        <f>IFERROR(VLOOKUP(C443,kolo23!$C$6:$H$200,6,0),0)</f>
        <v>0</v>
      </c>
      <c r="AH443" s="32">
        <f>IFERROR(VLOOKUP(C443,kolo24!$C$6:$H$200,6,0),0)</f>
        <v>0</v>
      </c>
      <c r="AI443" s="33">
        <f t="array" ref="AI443">SUM(LARGE(AA443:AH443,{1,2,3,4,5}))</f>
        <v>0</v>
      </c>
      <c r="AJ443" s="30">
        <f>IFERROR(VLOOKUP(C443,kolo25!$C$6:$H$200,6,0),0)</f>
        <v>0</v>
      </c>
      <c r="AK443" s="27">
        <f>IFERROR(VLOOKUP(C443,kolo26!$C$6:$H$200,6,0),0)</f>
        <v>0</v>
      </c>
      <c r="AL443" s="27">
        <f>IFERROR(VLOOKUP(C443,kolo27!$C$6:$H$200,6,0),0)</f>
        <v>0</v>
      </c>
      <c r="AM443" s="31">
        <f>IFERROR(VLOOKUP(C443,kolo28!$C$6:$H$200,6,0),0)</f>
        <v>0</v>
      </c>
      <c r="AN443" s="31">
        <f>IFERROR(VLOOKUP(C443,kolo29!$C$6:$H$200,6,0),0)</f>
        <v>0</v>
      </c>
      <c r="AO443" s="31">
        <f>IFERROR(VLOOKUP(C443,kolo30!$C$6:$H$200,6,0),0)</f>
        <v>0</v>
      </c>
      <c r="AP443" s="31">
        <f>IFERROR(VLOOKUP(C443,kolo31!$C$6:$H$200,6,0),0)</f>
        <v>0</v>
      </c>
      <c r="AQ443" s="34">
        <f>IFERROR(VLOOKUP(C443,kolo32!$C$6:$H$200,6,0),0)</f>
        <v>0</v>
      </c>
      <c r="AR443" s="35">
        <f t="array" ref="AR443">SUM(LARGE(AJ443:AQ443,{1,2,3,4,5}))</f>
        <v>0</v>
      </c>
      <c r="AS443" s="36">
        <f t="shared" si="18"/>
        <v>0</v>
      </c>
    </row>
    <row r="444" spans="1:45" ht="20.399999999999999" hidden="1">
      <c r="A444" s="18">
        <f t="shared" si="15"/>
        <v>1</v>
      </c>
      <c r="B444" s="19" t="s">
        <v>49</v>
      </c>
      <c r="C444" s="20">
        <f>Popis!A442</f>
        <v>0</v>
      </c>
      <c r="D444" s="21">
        <f>Popis!B442</f>
        <v>0</v>
      </c>
      <c r="E444" s="22" t="str">
        <f t="shared" si="16"/>
        <v>u</v>
      </c>
      <c r="F444" s="23" t="str">
        <f>Popis!E442</f>
        <v>un</v>
      </c>
      <c r="G444" s="24" t="s">
        <v>50</v>
      </c>
      <c r="H444" s="25">
        <f t="shared" si="17"/>
        <v>1</v>
      </c>
      <c r="I444" s="26">
        <f>IFERROR(VLOOKUP(C444,kolo1!$C$6:$H$128,6,0),0)</f>
        <v>0</v>
      </c>
      <c r="J444" s="27">
        <f>IFERROR(VLOOKUP(C444,kolo2!$C$6:$H$200,6,0),0)</f>
        <v>0</v>
      </c>
      <c r="K444" s="27">
        <f>IFERROR(VLOOKUP(C444,kolo3!$C$6:$H$142,6,0),0)</f>
        <v>0</v>
      </c>
      <c r="L444" s="27">
        <f>IFERROR(VLOOKUP(C444,kolo4!$C$6:$H$147,6,0),0)</f>
        <v>0</v>
      </c>
      <c r="M444" s="27">
        <f>IFERROR(VLOOKUP(C444,kolo5!$C$6:$H$144,6,0),0)</f>
        <v>0</v>
      </c>
      <c r="N444" s="27">
        <f>IFERROR(VLOOKUP(C444,kolo6!$C$6:$H$141,6,0),0)</f>
        <v>0</v>
      </c>
      <c r="O444" s="27">
        <f>IFERROR(VLOOKUP(C444,kolo7!$C$6:$H$124,6,0),0)</f>
        <v>0</v>
      </c>
      <c r="P444" s="28">
        <f>IFERROR(VLOOKUP(C444,kolo8!$C$6:$H$132,6,0),0)</f>
        <v>0</v>
      </c>
      <c r="Q444" s="29">
        <f t="array" ref="Q444">SUM(LARGE(I444:P444,{1,2,3,4,5}))</f>
        <v>0</v>
      </c>
      <c r="R444" s="30">
        <f>IFERROR(VLOOKUP(C444,kolo9!$C$6:$H$137,6,0),0)</f>
        <v>0</v>
      </c>
      <c r="S444" s="27">
        <f>IFERROR(VLOOKUP(C444,kolo10!$C$6:$H$134,6,0),0)</f>
        <v>0</v>
      </c>
      <c r="T444" s="27">
        <f>IFERROR(VLOOKUP(C444,kolo11!$C$6:$H$137,6,0),0)</f>
        <v>0</v>
      </c>
      <c r="U444" s="31">
        <f>IFERROR(VLOOKUP(C444,kolo12!$C$6:$H$137,6,0),0)</f>
        <v>0</v>
      </c>
      <c r="V444" s="31">
        <f>IFERROR(VLOOKUP(C444,kolo13!$C$6:$H$140,6,0),0)</f>
        <v>0</v>
      </c>
      <c r="W444" s="31">
        <f>IFERROR(VLOOKUP(C444,kolo14!$C$6:$H$131,6,0),0)</f>
        <v>0</v>
      </c>
      <c r="X444" s="31">
        <f>IFERROR(VLOOKUP(C444,kolo15!$C$6:$H$144,6,0),0)</f>
        <v>0</v>
      </c>
      <c r="Y444" s="32">
        <f>IFERROR(VLOOKUP(C444,kolo16!$C$6:$H$131,6,0),0)</f>
        <v>0</v>
      </c>
      <c r="Z444" s="33">
        <f t="array" ref="Z444">SUM(LARGE(R444:Y444,{1,2,3,4,5}))</f>
        <v>0</v>
      </c>
      <c r="AA444" s="30">
        <f>IFERROR(VLOOKUP(C444,kolo17!$C$6:$H$200,6,0),0)</f>
        <v>0</v>
      </c>
      <c r="AB444" s="27">
        <f>IFERROR(VLOOKUP(C444,kolo18!$C$6:$H$131,6,0),0)</f>
        <v>0</v>
      </c>
      <c r="AC444" s="27">
        <f>IFERROR(VLOOKUP(C444,kolo19!$C$6:$H$132,6,0),0)</f>
        <v>0</v>
      </c>
      <c r="AD444" s="31">
        <f>IFERROR(VLOOKUP(C444,kolo20!$C$6:$H$200,6,0),0)</f>
        <v>0</v>
      </c>
      <c r="AE444" s="31">
        <f>IFERROR(VLOOKUP(C444,kolo21!$C$6:$H$200,6,0),0)</f>
        <v>0</v>
      </c>
      <c r="AF444" s="31">
        <f>IFERROR(VLOOKUP(C444,kolo22!$C$6:$H$200,6,0),0)</f>
        <v>0</v>
      </c>
      <c r="AG444" s="31">
        <f>IFERROR(VLOOKUP(C444,kolo23!$C$6:$H$200,6,0),0)</f>
        <v>0</v>
      </c>
      <c r="AH444" s="32">
        <f>IFERROR(VLOOKUP(C444,kolo24!$C$6:$H$200,6,0),0)</f>
        <v>0</v>
      </c>
      <c r="AI444" s="33">
        <f t="array" ref="AI444">SUM(LARGE(AA444:AH444,{1,2,3,4,5}))</f>
        <v>0</v>
      </c>
      <c r="AJ444" s="30">
        <f>IFERROR(VLOOKUP(C444,kolo25!$C$6:$H$200,6,0),0)</f>
        <v>0</v>
      </c>
      <c r="AK444" s="27">
        <f>IFERROR(VLOOKUP(C444,kolo26!$C$6:$H$200,6,0),0)</f>
        <v>0</v>
      </c>
      <c r="AL444" s="27">
        <f>IFERROR(VLOOKUP(C444,kolo27!$C$6:$H$200,6,0),0)</f>
        <v>0</v>
      </c>
      <c r="AM444" s="31">
        <f>IFERROR(VLOOKUP(C444,kolo28!$C$6:$H$200,6,0),0)</f>
        <v>0</v>
      </c>
      <c r="AN444" s="31">
        <f>IFERROR(VLOOKUP(C444,kolo29!$C$6:$H$200,6,0),0)</f>
        <v>0</v>
      </c>
      <c r="AO444" s="31">
        <f>IFERROR(VLOOKUP(C444,kolo30!$C$6:$H$200,6,0),0)</f>
        <v>0</v>
      </c>
      <c r="AP444" s="31">
        <f>IFERROR(VLOOKUP(C444,kolo31!$C$6:$H$200,6,0),0)</f>
        <v>0</v>
      </c>
      <c r="AQ444" s="34">
        <f>IFERROR(VLOOKUP(C444,kolo32!$C$6:$H$200,6,0),0)</f>
        <v>0</v>
      </c>
      <c r="AR444" s="35">
        <f t="array" ref="AR444">SUM(LARGE(AJ444:AQ444,{1,2,3,4,5}))</f>
        <v>0</v>
      </c>
      <c r="AS444" s="36">
        <f t="shared" si="18"/>
        <v>0</v>
      </c>
    </row>
    <row r="445" spans="1:45" ht="20.399999999999999" hidden="1">
      <c r="A445" s="18">
        <f t="shared" si="15"/>
        <v>1</v>
      </c>
      <c r="B445" s="19" t="s">
        <v>49</v>
      </c>
      <c r="C445" s="20">
        <f>Popis!A443</f>
        <v>0</v>
      </c>
      <c r="D445" s="21">
        <f>Popis!B443</f>
        <v>0</v>
      </c>
      <c r="E445" s="22" t="str">
        <f t="shared" si="16"/>
        <v>u</v>
      </c>
      <c r="F445" s="23" t="str">
        <f>Popis!E443</f>
        <v>un</v>
      </c>
      <c r="G445" s="24" t="s">
        <v>50</v>
      </c>
      <c r="H445" s="25">
        <f t="shared" si="17"/>
        <v>1</v>
      </c>
      <c r="I445" s="26">
        <f>IFERROR(VLOOKUP(C445,kolo1!$C$6:$H$128,6,0),0)</f>
        <v>0</v>
      </c>
      <c r="J445" s="27">
        <f>IFERROR(VLOOKUP(C445,kolo2!$C$6:$H$200,6,0),0)</f>
        <v>0</v>
      </c>
      <c r="K445" s="27">
        <f>IFERROR(VLOOKUP(C445,kolo3!$C$6:$H$142,6,0),0)</f>
        <v>0</v>
      </c>
      <c r="L445" s="27">
        <f>IFERROR(VLOOKUP(C445,kolo4!$C$6:$H$147,6,0),0)</f>
        <v>0</v>
      </c>
      <c r="M445" s="27">
        <f>IFERROR(VLOOKUP(C445,kolo5!$C$6:$H$144,6,0),0)</f>
        <v>0</v>
      </c>
      <c r="N445" s="27">
        <f>IFERROR(VLOOKUP(C445,kolo6!$C$6:$H$141,6,0),0)</f>
        <v>0</v>
      </c>
      <c r="O445" s="27">
        <f>IFERROR(VLOOKUP(C445,kolo7!$C$6:$H$124,6,0),0)</f>
        <v>0</v>
      </c>
      <c r="P445" s="28">
        <f>IFERROR(VLOOKUP(C445,kolo8!$C$6:$H$132,6,0),0)</f>
        <v>0</v>
      </c>
      <c r="Q445" s="29">
        <f t="array" ref="Q445">SUM(LARGE(I445:P445,{1,2,3,4,5}))</f>
        <v>0</v>
      </c>
      <c r="R445" s="30">
        <f>IFERROR(VLOOKUP(C445,kolo9!$C$6:$H$137,6,0),0)</f>
        <v>0</v>
      </c>
      <c r="S445" s="27">
        <f>IFERROR(VLOOKUP(C445,kolo10!$C$6:$H$134,6,0),0)</f>
        <v>0</v>
      </c>
      <c r="T445" s="27">
        <f>IFERROR(VLOOKUP(C445,kolo11!$C$6:$H$137,6,0),0)</f>
        <v>0</v>
      </c>
      <c r="U445" s="31">
        <f>IFERROR(VLOOKUP(C445,kolo12!$C$6:$H$137,6,0),0)</f>
        <v>0</v>
      </c>
      <c r="V445" s="31">
        <f>IFERROR(VLOOKUP(C445,kolo13!$C$6:$H$140,6,0),0)</f>
        <v>0</v>
      </c>
      <c r="W445" s="31">
        <f>IFERROR(VLOOKUP(C445,kolo14!$C$6:$H$131,6,0),0)</f>
        <v>0</v>
      </c>
      <c r="X445" s="31">
        <f>IFERROR(VLOOKUP(C445,kolo15!$C$6:$H$144,6,0),0)</f>
        <v>0</v>
      </c>
      <c r="Y445" s="32">
        <f>IFERROR(VLOOKUP(C445,kolo16!$C$6:$H$131,6,0),0)</f>
        <v>0</v>
      </c>
      <c r="Z445" s="33">
        <f t="array" ref="Z445">SUM(LARGE(R445:Y445,{1,2,3,4,5}))</f>
        <v>0</v>
      </c>
      <c r="AA445" s="30">
        <f>IFERROR(VLOOKUP(C445,kolo17!$C$6:$H$200,6,0),0)</f>
        <v>0</v>
      </c>
      <c r="AB445" s="27">
        <f>IFERROR(VLOOKUP(C445,kolo18!$C$6:$H$131,6,0),0)</f>
        <v>0</v>
      </c>
      <c r="AC445" s="27">
        <f>IFERROR(VLOOKUP(C445,kolo19!$C$6:$H$132,6,0),0)</f>
        <v>0</v>
      </c>
      <c r="AD445" s="31">
        <f>IFERROR(VLOOKUP(C445,kolo20!$C$6:$H$200,6,0),0)</f>
        <v>0</v>
      </c>
      <c r="AE445" s="31">
        <f>IFERROR(VLOOKUP(C445,kolo21!$C$6:$H$200,6,0),0)</f>
        <v>0</v>
      </c>
      <c r="AF445" s="31">
        <f>IFERROR(VLOOKUP(C445,kolo22!$C$6:$H$200,6,0),0)</f>
        <v>0</v>
      </c>
      <c r="AG445" s="31">
        <f>IFERROR(VLOOKUP(C445,kolo23!$C$6:$H$200,6,0),0)</f>
        <v>0</v>
      </c>
      <c r="AH445" s="32">
        <f>IFERROR(VLOOKUP(C445,kolo24!$C$6:$H$200,6,0),0)</f>
        <v>0</v>
      </c>
      <c r="AI445" s="33">
        <f t="array" ref="AI445">SUM(LARGE(AA445:AH445,{1,2,3,4,5}))</f>
        <v>0</v>
      </c>
      <c r="AJ445" s="30">
        <f>IFERROR(VLOOKUP(C445,kolo25!$C$6:$H$200,6,0),0)</f>
        <v>0</v>
      </c>
      <c r="AK445" s="27">
        <f>IFERROR(VLOOKUP(C445,kolo26!$C$6:$H$200,6,0),0)</f>
        <v>0</v>
      </c>
      <c r="AL445" s="27">
        <f>IFERROR(VLOOKUP(C445,kolo27!$C$6:$H$200,6,0),0)</f>
        <v>0</v>
      </c>
      <c r="AM445" s="31">
        <f>IFERROR(VLOOKUP(C445,kolo28!$C$6:$H$200,6,0),0)</f>
        <v>0</v>
      </c>
      <c r="AN445" s="31">
        <f>IFERROR(VLOOKUP(C445,kolo29!$C$6:$H$200,6,0),0)</f>
        <v>0</v>
      </c>
      <c r="AO445" s="31">
        <f>IFERROR(VLOOKUP(C445,kolo30!$C$6:$H$200,6,0),0)</f>
        <v>0</v>
      </c>
      <c r="AP445" s="31">
        <f>IFERROR(VLOOKUP(C445,kolo31!$C$6:$H$200,6,0),0)</f>
        <v>0</v>
      </c>
      <c r="AQ445" s="34">
        <f>IFERROR(VLOOKUP(C445,kolo32!$C$6:$H$200,6,0),0)</f>
        <v>0</v>
      </c>
      <c r="AR445" s="35">
        <f t="array" ref="AR445">SUM(LARGE(AJ445:AQ445,{1,2,3,4,5}))</f>
        <v>0</v>
      </c>
      <c r="AS445" s="36">
        <f t="shared" si="18"/>
        <v>0</v>
      </c>
    </row>
    <row r="446" spans="1:45" ht="20.399999999999999" hidden="1">
      <c r="A446" s="18">
        <f t="shared" si="15"/>
        <v>1</v>
      </c>
      <c r="B446" s="19" t="s">
        <v>49</v>
      </c>
      <c r="C446" s="20">
        <f>Popis!A444</f>
        <v>0</v>
      </c>
      <c r="D446" s="21">
        <f>Popis!B444</f>
        <v>0</v>
      </c>
      <c r="E446" s="22" t="str">
        <f t="shared" si="16"/>
        <v>u</v>
      </c>
      <c r="F446" s="23" t="str">
        <f>Popis!E444</f>
        <v>un</v>
      </c>
      <c r="G446" s="24" t="s">
        <v>50</v>
      </c>
      <c r="H446" s="25">
        <f t="shared" si="17"/>
        <v>1</v>
      </c>
      <c r="I446" s="26">
        <f>IFERROR(VLOOKUP(C446,kolo1!$C$6:$H$128,6,0),0)</f>
        <v>0</v>
      </c>
      <c r="J446" s="27">
        <f>IFERROR(VLOOKUP(C446,kolo2!$C$6:$H$200,6,0),0)</f>
        <v>0</v>
      </c>
      <c r="K446" s="27">
        <f>IFERROR(VLOOKUP(C446,kolo3!$C$6:$H$142,6,0),0)</f>
        <v>0</v>
      </c>
      <c r="L446" s="27">
        <f>IFERROR(VLOOKUP(C446,kolo4!$C$6:$H$147,6,0),0)</f>
        <v>0</v>
      </c>
      <c r="M446" s="27">
        <f>IFERROR(VLOOKUP(C446,kolo5!$C$6:$H$144,6,0),0)</f>
        <v>0</v>
      </c>
      <c r="N446" s="27">
        <f>IFERROR(VLOOKUP(C446,kolo6!$C$6:$H$141,6,0),0)</f>
        <v>0</v>
      </c>
      <c r="O446" s="27">
        <f>IFERROR(VLOOKUP(C446,kolo7!$C$6:$H$124,6,0),0)</f>
        <v>0</v>
      </c>
      <c r="P446" s="28">
        <f>IFERROR(VLOOKUP(C446,kolo8!$C$6:$H$132,6,0),0)</f>
        <v>0</v>
      </c>
      <c r="Q446" s="29">
        <f t="array" ref="Q446">SUM(LARGE(I446:P446,{1,2,3,4,5}))</f>
        <v>0</v>
      </c>
      <c r="R446" s="30">
        <f>IFERROR(VLOOKUP(C446,kolo9!$C$6:$H$137,6,0),0)</f>
        <v>0</v>
      </c>
      <c r="S446" s="27">
        <f>IFERROR(VLOOKUP(C446,kolo10!$C$6:$H$134,6,0),0)</f>
        <v>0</v>
      </c>
      <c r="T446" s="27">
        <f>IFERROR(VLOOKUP(C446,kolo11!$C$6:$H$137,6,0),0)</f>
        <v>0</v>
      </c>
      <c r="U446" s="31">
        <f>IFERROR(VLOOKUP(C446,kolo12!$C$6:$H$137,6,0),0)</f>
        <v>0</v>
      </c>
      <c r="V446" s="31">
        <f>IFERROR(VLOOKUP(C446,kolo13!$C$6:$H$140,6,0),0)</f>
        <v>0</v>
      </c>
      <c r="W446" s="31">
        <f>IFERROR(VLOOKUP(C446,kolo14!$C$6:$H$131,6,0),0)</f>
        <v>0</v>
      </c>
      <c r="X446" s="31">
        <f>IFERROR(VLOOKUP(C446,kolo15!$C$6:$H$144,6,0),0)</f>
        <v>0</v>
      </c>
      <c r="Y446" s="32">
        <f>IFERROR(VLOOKUP(C446,kolo16!$C$6:$H$131,6,0),0)</f>
        <v>0</v>
      </c>
      <c r="Z446" s="33">
        <f t="array" ref="Z446">SUM(LARGE(R446:Y446,{1,2,3,4,5}))</f>
        <v>0</v>
      </c>
      <c r="AA446" s="30">
        <f>IFERROR(VLOOKUP(C446,kolo17!$C$6:$H$200,6,0),0)</f>
        <v>0</v>
      </c>
      <c r="AB446" s="27">
        <f>IFERROR(VLOOKUP(C446,kolo18!$C$6:$H$131,6,0),0)</f>
        <v>0</v>
      </c>
      <c r="AC446" s="27">
        <f>IFERROR(VLOOKUP(C446,kolo19!$C$6:$H$132,6,0),0)</f>
        <v>0</v>
      </c>
      <c r="AD446" s="31">
        <f>IFERROR(VLOOKUP(C446,kolo20!$C$6:$H$200,6,0),0)</f>
        <v>0</v>
      </c>
      <c r="AE446" s="31">
        <f>IFERROR(VLOOKUP(C446,kolo21!$C$6:$H$200,6,0),0)</f>
        <v>0</v>
      </c>
      <c r="AF446" s="31">
        <f>IFERROR(VLOOKUP(C446,kolo22!$C$6:$H$200,6,0),0)</f>
        <v>0</v>
      </c>
      <c r="AG446" s="31">
        <f>IFERROR(VLOOKUP(C446,kolo23!$C$6:$H$200,6,0),0)</f>
        <v>0</v>
      </c>
      <c r="AH446" s="32">
        <f>IFERROR(VLOOKUP(C446,kolo24!$C$6:$H$200,6,0),0)</f>
        <v>0</v>
      </c>
      <c r="AI446" s="33">
        <f t="array" ref="AI446">SUM(LARGE(AA446:AH446,{1,2,3,4,5}))</f>
        <v>0</v>
      </c>
      <c r="AJ446" s="30">
        <f>IFERROR(VLOOKUP(C446,kolo25!$C$6:$H$200,6,0),0)</f>
        <v>0</v>
      </c>
      <c r="AK446" s="27">
        <f>IFERROR(VLOOKUP(C446,kolo26!$C$6:$H$200,6,0),0)</f>
        <v>0</v>
      </c>
      <c r="AL446" s="27">
        <f>IFERROR(VLOOKUP(C446,kolo27!$C$6:$H$200,6,0),0)</f>
        <v>0</v>
      </c>
      <c r="AM446" s="31">
        <f>IFERROR(VLOOKUP(C446,kolo28!$C$6:$H$200,6,0),0)</f>
        <v>0</v>
      </c>
      <c r="AN446" s="31">
        <f>IFERROR(VLOOKUP(C446,kolo29!$C$6:$H$200,6,0),0)</f>
        <v>0</v>
      </c>
      <c r="AO446" s="31">
        <f>IFERROR(VLOOKUP(C446,kolo30!$C$6:$H$200,6,0),0)</f>
        <v>0</v>
      </c>
      <c r="AP446" s="31">
        <f>IFERROR(VLOOKUP(C446,kolo31!$C$6:$H$200,6,0),0)</f>
        <v>0</v>
      </c>
      <c r="AQ446" s="34">
        <f>IFERROR(VLOOKUP(C446,kolo32!$C$6:$H$200,6,0),0)</f>
        <v>0</v>
      </c>
      <c r="AR446" s="35">
        <f t="array" ref="AR446">SUM(LARGE(AJ446:AQ446,{1,2,3,4,5}))</f>
        <v>0</v>
      </c>
      <c r="AS446" s="36">
        <f t="shared" si="18"/>
        <v>0</v>
      </c>
    </row>
  </sheetData>
  <autoFilter ref="C5:AS446" xr:uid="{00000000-0009-0000-0000-000000000000}">
    <filterColumn colId="2">
      <filters>
        <filter val="M"/>
      </filters>
    </filterColumn>
    <filterColumn colId="42">
      <customFilters>
        <customFilter operator="greaterThan" val="0"/>
      </customFilters>
    </filterColumn>
    <sortState xmlns:xlrd2="http://schemas.microsoft.com/office/spreadsheetml/2017/richdata2" ref="C9:AS310">
      <sortCondition descending="1" ref="AS5:AS446"/>
    </sortState>
  </autoFilter>
  <mergeCells count="11">
    <mergeCell ref="AR2:AR3"/>
    <mergeCell ref="AS2:AS4"/>
    <mergeCell ref="A1:AM1"/>
    <mergeCell ref="F2:H4"/>
    <mergeCell ref="I2:P3"/>
    <mergeCell ref="Q2:Q3"/>
    <mergeCell ref="R2:Y3"/>
    <mergeCell ref="Z2:Z3"/>
    <mergeCell ref="AA2:AH3"/>
    <mergeCell ref="AI2:AI3"/>
    <mergeCell ref="AJ2:AQ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T446"/>
  <sheetViews>
    <sheetView tabSelected="1" topLeftCell="T1" zoomScale="76" zoomScaleNormal="76" workbookViewId="0">
      <selection activeCell="AS2" sqref="AS2:AS4"/>
    </sheetView>
  </sheetViews>
  <sheetFormatPr defaultRowHeight="14.4"/>
  <cols>
    <col min="1" max="1" width="8.88671875" style="1" customWidth="1"/>
    <col min="2" max="2" width="2.6640625" customWidth="1"/>
    <col min="3" max="3" width="29.6640625" customWidth="1"/>
    <col min="4" max="5" width="11.88671875" customWidth="1"/>
    <col min="6" max="6" width="8.6640625" customWidth="1"/>
    <col min="7" max="7" width="4.44140625" customWidth="1"/>
    <col min="8" max="8" width="7" customWidth="1"/>
    <col min="9" max="13" width="8.6640625" customWidth="1"/>
    <col min="14" max="14" width="10.44140625" customWidth="1"/>
    <col min="15" max="44" width="8.6640625" customWidth="1"/>
    <col min="45" max="45" width="13.44140625" customWidth="1"/>
    <col min="46" max="1025" width="8.6640625" customWidth="1"/>
  </cols>
  <sheetData>
    <row r="1" spans="1:46" ht="38.4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2"/>
      <c r="AO1" s="2"/>
      <c r="AP1" s="2"/>
      <c r="AQ1" s="2"/>
      <c r="AR1" s="2"/>
      <c r="AS1" s="2"/>
      <c r="AT1" s="2"/>
    </row>
    <row r="2" spans="1:46" ht="16.8">
      <c r="A2" s="3" t="s">
        <v>1</v>
      </c>
      <c r="B2" s="4"/>
      <c r="C2" s="5"/>
      <c r="D2" s="6"/>
      <c r="E2" s="6"/>
      <c r="F2" s="130" t="s">
        <v>2</v>
      </c>
      <c r="G2" s="130"/>
      <c r="H2" s="130"/>
      <c r="I2" s="131" t="s">
        <v>3</v>
      </c>
      <c r="J2" s="131"/>
      <c r="K2" s="131"/>
      <c r="L2" s="131"/>
      <c r="M2" s="131"/>
      <c r="N2" s="131"/>
      <c r="O2" s="131"/>
      <c r="P2" s="131"/>
      <c r="Q2" s="132" t="s">
        <v>4</v>
      </c>
      <c r="R2" s="133" t="s">
        <v>5</v>
      </c>
      <c r="S2" s="133"/>
      <c r="T2" s="133"/>
      <c r="U2" s="133"/>
      <c r="V2" s="133"/>
      <c r="W2" s="133"/>
      <c r="X2" s="133"/>
      <c r="Y2" s="133"/>
      <c r="Z2" s="134" t="s">
        <v>6</v>
      </c>
      <c r="AA2" s="133" t="s">
        <v>7</v>
      </c>
      <c r="AB2" s="133"/>
      <c r="AC2" s="133"/>
      <c r="AD2" s="133"/>
      <c r="AE2" s="133"/>
      <c r="AF2" s="133"/>
      <c r="AG2" s="133"/>
      <c r="AH2" s="133"/>
      <c r="AI2" s="134" t="s">
        <v>8</v>
      </c>
      <c r="AJ2" s="135" t="s">
        <v>9</v>
      </c>
      <c r="AK2" s="135"/>
      <c r="AL2" s="135"/>
      <c r="AM2" s="135"/>
      <c r="AN2" s="135"/>
      <c r="AO2" s="135"/>
      <c r="AP2" s="135"/>
      <c r="AQ2" s="135"/>
      <c r="AR2" s="127" t="s">
        <v>10</v>
      </c>
      <c r="AS2" s="128" t="s">
        <v>11</v>
      </c>
      <c r="AT2" s="2"/>
    </row>
    <row r="3" spans="1:46" ht="16.8">
      <c r="A3" s="3"/>
      <c r="B3" s="4"/>
      <c r="C3" s="5"/>
      <c r="D3" s="6"/>
      <c r="E3" s="6"/>
      <c r="F3" s="130"/>
      <c r="G3" s="130"/>
      <c r="H3" s="130"/>
      <c r="I3" s="131"/>
      <c r="J3" s="131"/>
      <c r="K3" s="131"/>
      <c r="L3" s="131"/>
      <c r="M3" s="131"/>
      <c r="N3" s="131"/>
      <c r="O3" s="131"/>
      <c r="P3" s="131"/>
      <c r="Q3" s="132"/>
      <c r="R3" s="133"/>
      <c r="S3" s="133"/>
      <c r="T3" s="133"/>
      <c r="U3" s="133"/>
      <c r="V3" s="133"/>
      <c r="W3" s="133"/>
      <c r="X3" s="133"/>
      <c r="Y3" s="133"/>
      <c r="Z3" s="134"/>
      <c r="AA3" s="133"/>
      <c r="AB3" s="133"/>
      <c r="AC3" s="133"/>
      <c r="AD3" s="133"/>
      <c r="AE3" s="133"/>
      <c r="AF3" s="133"/>
      <c r="AG3" s="133"/>
      <c r="AH3" s="133"/>
      <c r="AI3" s="134"/>
      <c r="AJ3" s="135"/>
      <c r="AK3" s="135"/>
      <c r="AL3" s="135"/>
      <c r="AM3" s="135"/>
      <c r="AN3" s="135"/>
      <c r="AO3" s="135"/>
      <c r="AP3" s="135"/>
      <c r="AQ3" s="135"/>
      <c r="AR3" s="127"/>
      <c r="AS3" s="128"/>
      <c r="AT3" s="2"/>
    </row>
    <row r="4" spans="1:46" ht="17.399999999999999">
      <c r="A4" s="3"/>
      <c r="B4" s="4"/>
      <c r="C4" s="8"/>
      <c r="D4" s="6"/>
      <c r="E4" s="6"/>
      <c r="F4" s="130"/>
      <c r="G4" s="130"/>
      <c r="H4" s="130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10" t="s">
        <v>20</v>
      </c>
      <c r="R4" s="11" t="s">
        <v>21</v>
      </c>
      <c r="S4" s="9" t="s">
        <v>22</v>
      </c>
      <c r="T4" s="9" t="s">
        <v>23</v>
      </c>
      <c r="U4" s="9" t="s">
        <v>24</v>
      </c>
      <c r="V4" s="9" t="s">
        <v>25</v>
      </c>
      <c r="W4" s="9" t="s">
        <v>26</v>
      </c>
      <c r="X4" s="9" t="s">
        <v>27</v>
      </c>
      <c r="Y4" s="12" t="s">
        <v>28</v>
      </c>
      <c r="Z4" s="13" t="s">
        <v>20</v>
      </c>
      <c r="AA4" s="11" t="s">
        <v>29</v>
      </c>
      <c r="AB4" s="9" t="s">
        <v>30</v>
      </c>
      <c r="AC4" s="9" t="s">
        <v>31</v>
      </c>
      <c r="AD4" s="9" t="s">
        <v>32</v>
      </c>
      <c r="AE4" s="9" t="s">
        <v>33</v>
      </c>
      <c r="AF4" s="9" t="s">
        <v>34</v>
      </c>
      <c r="AG4" s="9" t="s">
        <v>35</v>
      </c>
      <c r="AH4" s="12" t="s">
        <v>36</v>
      </c>
      <c r="AI4" s="13" t="s">
        <v>20</v>
      </c>
      <c r="AJ4" s="11" t="s">
        <v>37</v>
      </c>
      <c r="AK4" s="9" t="s">
        <v>38</v>
      </c>
      <c r="AL4" s="9" t="s">
        <v>39</v>
      </c>
      <c r="AM4" s="9" t="s">
        <v>40</v>
      </c>
      <c r="AN4" s="9" t="s">
        <v>41</v>
      </c>
      <c r="AO4" s="9" t="s">
        <v>42</v>
      </c>
      <c r="AP4" s="9" t="s">
        <v>43</v>
      </c>
      <c r="AQ4" s="12" t="s">
        <v>44</v>
      </c>
      <c r="AR4" s="14" t="s">
        <v>20</v>
      </c>
      <c r="AS4" s="128"/>
      <c r="AT4" s="2"/>
    </row>
    <row r="5" spans="1:46" ht="17.399999999999999">
      <c r="A5" s="3"/>
      <c r="B5" s="4"/>
      <c r="C5" s="8" t="s">
        <v>45</v>
      </c>
      <c r="D5" s="6" t="s">
        <v>46</v>
      </c>
      <c r="E5" s="6" t="s">
        <v>47</v>
      </c>
      <c r="F5" s="15" t="s">
        <v>48</v>
      </c>
      <c r="G5" s="16"/>
      <c r="H5" s="17"/>
      <c r="I5" s="9"/>
      <c r="J5" s="9"/>
      <c r="K5" s="9"/>
      <c r="L5" s="9"/>
      <c r="M5" s="9"/>
      <c r="N5" s="9"/>
      <c r="O5" s="9"/>
      <c r="P5" s="9"/>
      <c r="Q5" s="10"/>
      <c r="R5" s="11"/>
      <c r="S5" s="9"/>
      <c r="T5" s="9"/>
      <c r="U5" s="9"/>
      <c r="V5" s="9"/>
      <c r="W5" s="9"/>
      <c r="X5" s="9"/>
      <c r="Y5" s="12"/>
      <c r="Z5" s="13"/>
      <c r="AA5" s="11"/>
      <c r="AB5" s="9"/>
      <c r="AC5" s="9"/>
      <c r="AD5" s="9"/>
      <c r="AE5" s="9"/>
      <c r="AF5" s="9"/>
      <c r="AG5" s="9"/>
      <c r="AH5" s="12"/>
      <c r="AI5" s="13"/>
      <c r="AJ5" s="11"/>
      <c r="AK5" s="9"/>
      <c r="AL5" s="9"/>
      <c r="AM5" s="9"/>
      <c r="AN5" s="9"/>
      <c r="AO5" s="9"/>
      <c r="AP5" s="9"/>
      <c r="AQ5" s="12"/>
      <c r="AR5" s="14"/>
      <c r="AS5" s="7"/>
      <c r="AT5" s="2"/>
    </row>
    <row r="6" spans="1:46" ht="20.399999999999999" hidden="1">
      <c r="A6" s="18">
        <f t="shared" ref="A6:A69" si="0">1 + COUNTIFS($AS$6:$AS$950,"&gt;" &amp;$AS6, $E$6:$E$950, $E6)</f>
        <v>16</v>
      </c>
      <c r="B6" s="19" t="s">
        <v>49</v>
      </c>
      <c r="C6" s="20" t="str">
        <f>Popis!A4</f>
        <v>Alajbeg Iva</v>
      </c>
      <c r="D6" s="21">
        <f>Popis!B4</f>
        <v>1971</v>
      </c>
      <c r="E6" s="22" t="str">
        <f t="shared" ref="E6:E15" si="1">LEFT(F6)</f>
        <v>Ž</v>
      </c>
      <c r="F6" s="23" t="str">
        <f>Popis!E4</f>
        <v>Ž50</v>
      </c>
      <c r="G6" s="24" t="s">
        <v>50</v>
      </c>
      <c r="H6" s="25">
        <f t="shared" ref="H6:H15" si="2">1 + COUNTIFS($AS$6:$AS$950,"&gt;" &amp;$AS6, $F$6:$F$950, $F6)</f>
        <v>3</v>
      </c>
      <c r="I6" s="26">
        <f>IFERROR(VLOOKUP(C6,kolo1!$C$6:$H$128,6,0),0)</f>
        <v>0</v>
      </c>
      <c r="J6" s="27">
        <f>IFERROR(VLOOKUP(C6,kolo2!$C$6:$H$200,6,0),0)</f>
        <v>0</v>
      </c>
      <c r="K6" s="27">
        <f>IFERROR(VLOOKUP(C6,kolo3!$C$6:$H$142,6,0),0)</f>
        <v>0</v>
      </c>
      <c r="L6" s="27">
        <f>IFERROR(VLOOKUP(C6,kolo4!$C$6:$H$147,6,0),0)</f>
        <v>0</v>
      </c>
      <c r="M6" s="27">
        <f>IFERROR(VLOOKUP(C6,kolo5!$C$6:$H$144,6,0),0)</f>
        <v>0</v>
      </c>
      <c r="N6" s="27">
        <f>IFERROR(VLOOKUP(C6,kolo6!$C$6:$H$141,6,0),0)</f>
        <v>0</v>
      </c>
      <c r="O6" s="27">
        <f>IFERROR(VLOOKUP(C6,kolo7!$C$6:$H$124,6,0),0)</f>
        <v>0</v>
      </c>
      <c r="P6" s="28">
        <f>IFERROR(VLOOKUP(C6,kolo8!$C$6:$H$132,6,0),0)</f>
        <v>0</v>
      </c>
      <c r="Q6" s="29">
        <f t="array" ref="Q6">SUM(LARGE(I6:P6,{1,2,3,4,5}))</f>
        <v>0</v>
      </c>
      <c r="R6" s="30">
        <f>IFERROR(VLOOKUP(C6,kolo9!$C$6:$H$137,6,0),0)</f>
        <v>0</v>
      </c>
      <c r="S6" s="27">
        <f>IFERROR(VLOOKUP(C6,kolo10!$C$6:$H$134,6,0),0)</f>
        <v>0</v>
      </c>
      <c r="T6" s="27">
        <f>IFERROR(VLOOKUP(C6,kolo11!$C$6:$H$137,6,0),0)</f>
        <v>0</v>
      </c>
      <c r="U6" s="31">
        <f>IFERROR(VLOOKUP(C6,kolo12!$C$6:$H$137,6,0),0)</f>
        <v>0</v>
      </c>
      <c r="V6" s="31">
        <f>IFERROR(VLOOKUP(C6,kolo13!$C$6:$H$140,6,0),0)</f>
        <v>0</v>
      </c>
      <c r="W6" s="31">
        <f>IFERROR(VLOOKUP(C6,kolo14!$C$6:$H$131,6,0),0)</f>
        <v>0</v>
      </c>
      <c r="X6" s="31">
        <f>IFERROR(VLOOKUP(C6,kolo15!$C$6:$H$144,6,0),0)</f>
        <v>0</v>
      </c>
      <c r="Y6" s="32">
        <f>IFERROR(VLOOKUP(C6,kolo16!$C$6:$H$131,6,0),0)</f>
        <v>0</v>
      </c>
      <c r="Z6" s="33">
        <f t="array" ref="Z6">SUM(LARGE(R6:Y6,{1,2,3,4,5}))</f>
        <v>0</v>
      </c>
      <c r="AA6" s="30">
        <f>IFERROR(VLOOKUP(C6,kolo17!$C$6:$H$200,6,0),0)</f>
        <v>0</v>
      </c>
      <c r="AB6" s="27">
        <f>IFERROR(VLOOKUP(C6,kolo18!$C$6:$H$131,6,0),0)</f>
        <v>0</v>
      </c>
      <c r="AC6" s="27">
        <f>IFERROR(VLOOKUP(C6,kolo19!$C$6:$H$132,6,0),0)</f>
        <v>0</v>
      </c>
      <c r="AD6" s="31">
        <f>IFERROR(VLOOKUP(C6,kolo20!$C$6:$H$200,6,0),0)</f>
        <v>0</v>
      </c>
      <c r="AE6" s="31">
        <f>IFERROR(VLOOKUP(C6,kolo21!$C$6:$H$200,6,0),0)</f>
        <v>0</v>
      </c>
      <c r="AF6" s="31">
        <f>IFERROR(VLOOKUP(C6,kolo22!$C$6:$H$200,6,0),0)</f>
        <v>0</v>
      </c>
      <c r="AG6" s="31">
        <f>IFERROR(VLOOKUP(C6,kolo23!$C$6:$H$200,6,0),0)</f>
        <v>0</v>
      </c>
      <c r="AH6" s="32">
        <f>IFERROR(VLOOKUP(C6,kolo24!$C$6:$H$200,6,0),0)</f>
        <v>0</v>
      </c>
      <c r="AI6" s="33">
        <f t="array" ref="AI6">SUM(LARGE(AA6:AH6,{1,2,3,4,5}))</f>
        <v>0</v>
      </c>
      <c r="AJ6" s="30">
        <f>IFERROR(VLOOKUP(C6,kolo25!$C$6:$H$200,6,0),0)</f>
        <v>0</v>
      </c>
      <c r="AK6" s="27">
        <f>IFERROR(VLOOKUP(C6,kolo26!$C$6:$H$200,6,0),0)</f>
        <v>0</v>
      </c>
      <c r="AL6" s="27">
        <f>IFERROR(VLOOKUP(C6,kolo27!$C$6:$H$200,6,0),0)</f>
        <v>0</v>
      </c>
      <c r="AM6" s="31">
        <f>IFERROR(VLOOKUP(C6,kolo28!$C$6:$H$200,6,0),0)</f>
        <v>0</v>
      </c>
      <c r="AN6" s="31">
        <f>IFERROR(VLOOKUP(C6,kolo29!$C$6:$H$200,6,0),0)</f>
        <v>0</v>
      </c>
      <c r="AO6" s="31">
        <f>IFERROR(VLOOKUP(C6,kolo30!$C$6:$H$200,6,0),0)</f>
        <v>0</v>
      </c>
      <c r="AP6" s="31">
        <f>IFERROR(VLOOKUP(C6,kolo31!$C$6:$H$200,6,0),0)</f>
        <v>0</v>
      </c>
      <c r="AQ6" s="34">
        <f>IFERROR(VLOOKUP(C6,kolo32!$C$6:$H$200,6,0),0)</f>
        <v>0</v>
      </c>
      <c r="AR6" s="35">
        <f t="array" ref="AR6">SUM(LARGE(AJ6:AQ6,{1,2,3,4,5}))</f>
        <v>0</v>
      </c>
      <c r="AS6" s="36">
        <f t="shared" ref="AS6:AS15" si="3">Q6+Z6+AI6+AR6</f>
        <v>0</v>
      </c>
      <c r="AT6" s="2"/>
    </row>
    <row r="7" spans="1:46" ht="20.399999999999999" hidden="1">
      <c r="A7" s="18">
        <f t="shared" si="0"/>
        <v>16</v>
      </c>
      <c r="B7" s="19" t="s">
        <v>49</v>
      </c>
      <c r="C7" s="20" t="str">
        <f>Popis!A5</f>
        <v>Alajbeg Jana</v>
      </c>
      <c r="D7" s="21">
        <f>Popis!B5</f>
        <v>1999</v>
      </c>
      <c r="E7" s="22" t="str">
        <f t="shared" si="1"/>
        <v>Ž</v>
      </c>
      <c r="F7" s="23" t="str">
        <f>Popis!E5</f>
        <v>ŽS</v>
      </c>
      <c r="G7" s="24" t="s">
        <v>50</v>
      </c>
      <c r="H7" s="25">
        <f t="shared" si="2"/>
        <v>6</v>
      </c>
      <c r="I7" s="26">
        <f>IFERROR(VLOOKUP(C7,kolo1!$C$6:$H$128,6,0),0)</f>
        <v>0</v>
      </c>
      <c r="J7" s="27">
        <f>IFERROR(VLOOKUP(C7,kolo2!$C$6:$H$200,6,0),0)</f>
        <v>0</v>
      </c>
      <c r="K7" s="27">
        <f>IFERROR(VLOOKUP(C7,kolo3!$C$6:$H$142,6,0),0)</f>
        <v>0</v>
      </c>
      <c r="L7" s="27">
        <f>IFERROR(VLOOKUP(C7,kolo4!$C$6:$H$147,6,0),0)</f>
        <v>0</v>
      </c>
      <c r="M7" s="27">
        <f>IFERROR(VLOOKUP(C7,kolo5!$C$6:$H$144,6,0),0)</f>
        <v>0</v>
      </c>
      <c r="N7" s="27">
        <f>IFERROR(VLOOKUP(C7,kolo6!$C$6:$H$141,6,0),0)</f>
        <v>0</v>
      </c>
      <c r="O7" s="27">
        <f>IFERROR(VLOOKUP(C7,kolo7!$C$6:$H$124,6,0),0)</f>
        <v>0</v>
      </c>
      <c r="P7" s="28">
        <f>IFERROR(VLOOKUP(C7,kolo8!$C$6:$H$132,6,0),0)</f>
        <v>0</v>
      </c>
      <c r="Q7" s="29">
        <f t="array" ref="Q7">SUM(LARGE(I7:P7,{1,2,3,4,5}))</f>
        <v>0</v>
      </c>
      <c r="R7" s="30">
        <f>IFERROR(VLOOKUP(C7,kolo9!$C$6:$H$137,6,0),0)</f>
        <v>0</v>
      </c>
      <c r="S7" s="27">
        <f>IFERROR(VLOOKUP(C7,kolo10!$C$6:$H$134,6,0),0)</f>
        <v>0</v>
      </c>
      <c r="T7" s="27">
        <f>IFERROR(VLOOKUP(C7,kolo11!$C$6:$H$137,6,0),0)</f>
        <v>0</v>
      </c>
      <c r="U7" s="31">
        <f>IFERROR(VLOOKUP(C7,kolo12!$C$6:$H$137,6,0),0)</f>
        <v>0</v>
      </c>
      <c r="V7" s="31">
        <f>IFERROR(VLOOKUP(C7,kolo13!$C$6:$H$140,6,0),0)</f>
        <v>0</v>
      </c>
      <c r="W7" s="31">
        <f>IFERROR(VLOOKUP(C7,kolo14!$C$6:$H$131,6,0),0)</f>
        <v>0</v>
      </c>
      <c r="X7" s="31">
        <f>IFERROR(VLOOKUP(C7,kolo15!$C$6:$H$144,6,0),0)</f>
        <v>0</v>
      </c>
      <c r="Y7" s="32">
        <f>IFERROR(VLOOKUP(C7,kolo16!$C$6:$H$131,6,0),0)</f>
        <v>0</v>
      </c>
      <c r="Z7" s="33">
        <f t="array" ref="Z7">SUM(LARGE(R7:Y7,{1,2,3,4,5}))</f>
        <v>0</v>
      </c>
      <c r="AA7" s="30">
        <f>IFERROR(VLOOKUP(C7,kolo17!$C$6:$H$200,6,0),0)</f>
        <v>0</v>
      </c>
      <c r="AB7" s="27">
        <f>IFERROR(VLOOKUP(C7,kolo18!$C$6:$H$131,6,0),0)</f>
        <v>0</v>
      </c>
      <c r="AC7" s="27">
        <f>IFERROR(VLOOKUP(C7,kolo19!$C$6:$H$132,6,0),0)</f>
        <v>0</v>
      </c>
      <c r="AD7" s="31">
        <f>IFERROR(VLOOKUP(C7,kolo20!$C$6:$H$200,6,0),0)</f>
        <v>0</v>
      </c>
      <c r="AE7" s="31">
        <f>IFERROR(VLOOKUP(C7,kolo21!$C$6:$H$200,6,0),0)</f>
        <v>0</v>
      </c>
      <c r="AF7" s="31">
        <f>IFERROR(VLOOKUP(C7,kolo22!$C$6:$H$200,6,0),0)</f>
        <v>0</v>
      </c>
      <c r="AG7" s="31">
        <f>IFERROR(VLOOKUP(C7,kolo23!$C$6:$H$200,6,0),0)</f>
        <v>0</v>
      </c>
      <c r="AH7" s="32">
        <f>IFERROR(VLOOKUP(C7,kolo24!$C$6:$H$200,6,0),0)</f>
        <v>0</v>
      </c>
      <c r="AI7" s="33">
        <f t="array" ref="AI7">SUM(LARGE(AA7:AH7,{1,2,3,4,5}))</f>
        <v>0</v>
      </c>
      <c r="AJ7" s="30">
        <f>IFERROR(VLOOKUP(C7,kolo25!$C$6:$H$200,6,0),0)</f>
        <v>0</v>
      </c>
      <c r="AK7" s="27">
        <f>IFERROR(VLOOKUP(C7,kolo26!$C$6:$H$200,6,0),0)</f>
        <v>0</v>
      </c>
      <c r="AL7" s="27">
        <f>IFERROR(VLOOKUP(C7,kolo27!$C$6:$H$200,6,0),0)</f>
        <v>0</v>
      </c>
      <c r="AM7" s="31">
        <f>IFERROR(VLOOKUP(C7,kolo28!$C$6:$H$200,6,0),0)</f>
        <v>0</v>
      </c>
      <c r="AN7" s="31">
        <f>IFERROR(VLOOKUP(C7,kolo29!$C$6:$H$200,6,0),0)</f>
        <v>0</v>
      </c>
      <c r="AO7" s="31">
        <f>IFERROR(VLOOKUP(C7,kolo30!$C$6:$H$200,6,0),0)</f>
        <v>0</v>
      </c>
      <c r="AP7" s="31">
        <f>IFERROR(VLOOKUP(C7,kolo31!$C$6:$H$200,6,0),0)</f>
        <v>0</v>
      </c>
      <c r="AQ7" s="34">
        <f>IFERROR(VLOOKUP(C7,kolo32!$C$6:$H$200,6,0),0)</f>
        <v>0</v>
      </c>
      <c r="AR7" s="35">
        <f t="array" ref="AR7">SUM(LARGE(AJ7:AQ7,{1,2,3,4,5}))</f>
        <v>0</v>
      </c>
      <c r="AS7" s="36">
        <f t="shared" si="3"/>
        <v>0</v>
      </c>
      <c r="AT7" s="2"/>
    </row>
    <row r="8" spans="1:46" ht="20.399999999999999" hidden="1">
      <c r="A8" s="18">
        <f t="shared" si="0"/>
        <v>2</v>
      </c>
      <c r="B8" s="19" t="s">
        <v>49</v>
      </c>
      <c r="C8" s="20" t="str">
        <f>Popis!A152</f>
        <v>Kušić Matija</v>
      </c>
      <c r="D8" s="21">
        <f>Popis!B152</f>
        <v>1985</v>
      </c>
      <c r="E8" s="22" t="str">
        <f t="shared" si="1"/>
        <v>M</v>
      </c>
      <c r="F8" s="23" t="str">
        <f>Popis!E152</f>
        <v>M35</v>
      </c>
      <c r="G8" s="24" t="s">
        <v>50</v>
      </c>
      <c r="H8" s="25">
        <f t="shared" si="2"/>
        <v>2</v>
      </c>
      <c r="I8" s="26">
        <f>IFERROR(VLOOKUP(C8,kolo1!$C$6:$H$128,6,0),0)</f>
        <v>54.550211032629072</v>
      </c>
      <c r="J8" s="27">
        <f>IFERROR(VLOOKUP(C8,kolo2!$C$6:$H$200,6,0),0)</f>
        <v>64.257742969028129</v>
      </c>
      <c r="K8" s="27">
        <f>IFERROR(VLOOKUP(C8,kolo3!$C$6:$H$142,6,0),0)</f>
        <v>52.518400989266276</v>
      </c>
      <c r="L8" s="27">
        <f>IFERROR(VLOOKUP(C8,kolo4!$C$6:$H$147,6,0),0)</f>
        <v>58.074765227533241</v>
      </c>
      <c r="M8" s="27">
        <f>IFERROR(VLOOKUP(C8,kolo5!$C$6:$H$144,6,0),0)</f>
        <v>64.333585680597977</v>
      </c>
      <c r="N8" s="27">
        <f>IFERROR(VLOOKUP(C8,kolo6!$C$6:$H$141,6,0),0)</f>
        <v>63.506636119124416</v>
      </c>
      <c r="O8" s="27">
        <f>IFERROR(VLOOKUP(C8,kolo7!$C$6:$H$124,6,0),0)</f>
        <v>64.409562745937109</v>
      </c>
      <c r="P8" s="28">
        <f>IFERROR(VLOOKUP(C8,kolo8!$C$6:$H$132,6,0),0)</f>
        <v>49.00932394751608</v>
      </c>
      <c r="Q8" s="29">
        <f t="array" ref="Q8">SUM(LARGE(I8:P8,{1,2,3,4,5}))</f>
        <v>314.58229274222089</v>
      </c>
      <c r="R8" s="30">
        <f>IFERROR(VLOOKUP(C8,kolo9!$C$6:$H$137,6,0),0)</f>
        <v>51.894611531636755</v>
      </c>
      <c r="S8" s="27">
        <f>IFERROR(VLOOKUP(C8,kolo10!$C$6:$H$134,6,0),0)</f>
        <v>44.876417951266426</v>
      </c>
      <c r="T8" s="27">
        <f>IFERROR(VLOOKUP(C8,kolo11!$C$6:$H$137,6,0),0)</f>
        <v>29.511532029668896</v>
      </c>
      <c r="U8" s="31">
        <f>IFERROR(VLOOKUP(C8,kolo12!$C$6:$H$137,6,0),0)</f>
        <v>40.92552914101735</v>
      </c>
      <c r="V8" s="31">
        <f>IFERROR(VLOOKUP(C8,kolo13!$C$6:$H$140,6,0),0)</f>
        <v>0</v>
      </c>
      <c r="W8" s="31">
        <f>IFERROR(VLOOKUP(C8,kolo14!$C$6:$H$131,6,0),0)</f>
        <v>39.845034823015204</v>
      </c>
      <c r="X8" s="31">
        <f>IFERROR(VLOOKUP(C8,kolo15!$C$6:$H$144,6,0),0)</f>
        <v>44.718610889438544</v>
      </c>
      <c r="Y8" s="32">
        <f>IFERROR(VLOOKUP(C8,kolo16!$C$6:$H$131,6,0),0)</f>
        <v>45.19454840759834</v>
      </c>
      <c r="Z8" s="33">
        <f t="array" ref="Z8">SUM(LARGE(R8:Y8,{1,2,3,4,5}))</f>
        <v>227.60971792095739</v>
      </c>
      <c r="AA8" s="30">
        <f>IFERROR(VLOOKUP(C8,kolo17!$C$6:$H$200,6,0),0)</f>
        <v>49.981611681990259</v>
      </c>
      <c r="AB8" s="27">
        <f>IFERROR(VLOOKUP(C8,kolo18!$C$6:$H$131,6,0),0)</f>
        <v>56.734189126405468</v>
      </c>
      <c r="AC8" s="27">
        <f>IFERROR(VLOOKUP(C8,kolo19!$C$6:$H$132,6,0),0)</f>
        <v>51.357732257363942</v>
      </c>
      <c r="AD8" s="31">
        <f>IFERROR(VLOOKUP(C8,kolo20!$C$6:$H$200,6,0),0)</f>
        <v>0</v>
      </c>
      <c r="AE8" s="31">
        <f>IFERROR(VLOOKUP(C8,kolo21!$C$6:$H$200,6,0),0)</f>
        <v>0</v>
      </c>
      <c r="AF8" s="31">
        <f>IFERROR(VLOOKUP(C8,kolo22!$C$6:$H$200,6,0),0)</f>
        <v>0</v>
      </c>
      <c r="AG8" s="31">
        <f>IFERROR(VLOOKUP(C8,kolo23!$C$6:$H$200,6,0),0)</f>
        <v>0</v>
      </c>
      <c r="AH8" s="32">
        <f>IFERROR(VLOOKUP(C8,kolo24!$C$6:$H$200,6,0),0)</f>
        <v>0</v>
      </c>
      <c r="AI8" s="33">
        <f t="array" ref="AI8">SUM(LARGE(AA8:AH8,{1,2,3,4,5}))</f>
        <v>158.07353306575965</v>
      </c>
      <c r="AJ8" s="30">
        <f>IFERROR(VLOOKUP(C8,kolo25!$C$6:$H$200,6,0),0)</f>
        <v>0</v>
      </c>
      <c r="AK8" s="27">
        <f>IFERROR(VLOOKUP(C8,kolo26!$C$6:$H$200,6,0),0)</f>
        <v>0</v>
      </c>
      <c r="AL8" s="27">
        <f>IFERROR(VLOOKUP(C8,kolo27!$C$6:$H$200,6,0),0)</f>
        <v>0</v>
      </c>
      <c r="AM8" s="31">
        <f>IFERROR(VLOOKUP(C8,kolo28!$C$6:$H$200,6,0),0)</f>
        <v>0</v>
      </c>
      <c r="AN8" s="31">
        <f>IFERROR(VLOOKUP(C8,kolo29!$C$6:$H$200,6,0),0)</f>
        <v>0</v>
      </c>
      <c r="AO8" s="31">
        <f>IFERROR(VLOOKUP(C8,kolo30!$C$6:$H$200,6,0),0)</f>
        <v>0</v>
      </c>
      <c r="AP8" s="31">
        <f>IFERROR(VLOOKUP(C8,kolo31!$C$6:$H$200,6,0),0)</f>
        <v>0</v>
      </c>
      <c r="AQ8" s="34">
        <f>IFERROR(VLOOKUP(C8,kolo32!$C$6:$H$200,6,0),0)</f>
        <v>0</v>
      </c>
      <c r="AR8" s="35">
        <f t="array" ref="AR8">SUM(LARGE(AJ8:AQ8,{1,2,3,4,5}))</f>
        <v>0</v>
      </c>
      <c r="AS8" s="36">
        <f t="shared" si="3"/>
        <v>700.26554372893793</v>
      </c>
      <c r="AT8" s="2"/>
    </row>
    <row r="9" spans="1:46" ht="20.399999999999999" hidden="1">
      <c r="A9" s="18">
        <f t="shared" si="0"/>
        <v>26</v>
      </c>
      <c r="B9" s="19" t="s">
        <v>49</v>
      </c>
      <c r="C9" s="20" t="str">
        <f>Popis!A7</f>
        <v>Aralica Toni</v>
      </c>
      <c r="D9" s="21">
        <f>Popis!B7</f>
        <v>1980</v>
      </c>
      <c r="E9" s="22" t="str">
        <f t="shared" si="1"/>
        <v>M</v>
      </c>
      <c r="F9" s="23" t="str">
        <f>Popis!E7</f>
        <v>M40</v>
      </c>
      <c r="G9" s="24" t="s">
        <v>50</v>
      </c>
      <c r="H9" s="25">
        <f t="shared" si="2"/>
        <v>4</v>
      </c>
      <c r="I9" s="26">
        <f>IFERROR(VLOOKUP(C9,kolo1!$C$6:$H$128,6,0),0)</f>
        <v>0</v>
      </c>
      <c r="J9" s="27">
        <f>IFERROR(VLOOKUP(C9,kolo2!$C$6:$H$200,6,0),0)</f>
        <v>0</v>
      </c>
      <c r="K9" s="27">
        <f>IFERROR(VLOOKUP(C9,kolo3!$C$6:$H$142,6,0),0)</f>
        <v>35.276507146359378</v>
      </c>
      <c r="L9" s="27">
        <f>IFERROR(VLOOKUP(C9,kolo4!$C$6:$H$147,6,0),0)</f>
        <v>0</v>
      </c>
      <c r="M9" s="27">
        <f>IFERROR(VLOOKUP(C9,kolo5!$C$6:$H$144,6,0),0)</f>
        <v>36.283906966737071</v>
      </c>
      <c r="N9" s="27">
        <f>IFERROR(VLOOKUP(C9,kolo6!$C$6:$H$141,6,0),0)</f>
        <v>39.61591220850481</v>
      </c>
      <c r="O9" s="27">
        <f>IFERROR(VLOOKUP(C9,kolo7!$C$6:$H$124,6,0),0)</f>
        <v>39.911001782728277</v>
      </c>
      <c r="P9" s="28">
        <f>IFERROR(VLOOKUP(C9,kolo8!$C$6:$H$132,6,0),0)</f>
        <v>37.809390611188945</v>
      </c>
      <c r="Q9" s="29">
        <f t="array" ref="Q9">SUM(LARGE(I9:P9,{1,2,3,4,5}))</f>
        <v>188.89671871551849</v>
      </c>
      <c r="R9" s="30">
        <f>IFERROR(VLOOKUP(C9,kolo9!$C$6:$H$137,6,0),0)</f>
        <v>30.198322884692708</v>
      </c>
      <c r="S9" s="27">
        <f>IFERROR(VLOOKUP(C9,kolo10!$C$6:$H$134,6,0),0)</f>
        <v>27.971364219027013</v>
      </c>
      <c r="T9" s="27">
        <f>IFERROR(VLOOKUP(C9,kolo11!$C$6:$H$137,6,0),0)</f>
        <v>29.011698605821127</v>
      </c>
      <c r="U9" s="31">
        <f>IFERROR(VLOOKUP(C9,kolo12!$C$6:$H$137,6,0),0)</f>
        <v>30.909370152015665</v>
      </c>
      <c r="V9" s="31">
        <f>IFERROR(VLOOKUP(C9,kolo13!$C$6:$H$140,6,0),0)</f>
        <v>0</v>
      </c>
      <c r="W9" s="31">
        <f>IFERROR(VLOOKUP(C9,kolo14!$C$6:$H$131,6,0),0)</f>
        <v>0</v>
      </c>
      <c r="X9" s="31">
        <f>IFERROR(VLOOKUP(C9,kolo15!$C$6:$H$144,6,0),0)</f>
        <v>0</v>
      </c>
      <c r="Y9" s="32">
        <f>IFERROR(VLOOKUP(C9,kolo16!$C$6:$H$131,6,0),0)</f>
        <v>0</v>
      </c>
      <c r="Z9" s="33">
        <f t="array" ref="Z9">SUM(LARGE(R9:Y9,{1,2,3,4,5}))</f>
        <v>118.0907558615565</v>
      </c>
      <c r="AA9" s="30">
        <f>IFERROR(VLOOKUP(C9,kolo17!$C$6:$H$200,6,0),0)</f>
        <v>0</v>
      </c>
      <c r="AB9" s="27">
        <f>IFERROR(VLOOKUP(C9,kolo18!$C$6:$H$131,6,0),0)</f>
        <v>0</v>
      </c>
      <c r="AC9" s="27">
        <f>IFERROR(VLOOKUP(C9,kolo19!$C$6:$H$132,6,0),0)</f>
        <v>0</v>
      </c>
      <c r="AD9" s="31">
        <f>IFERROR(VLOOKUP(C9,kolo20!$C$6:$H$200,6,0),0)</f>
        <v>0</v>
      </c>
      <c r="AE9" s="31">
        <f>IFERROR(VLOOKUP(C9,kolo21!$C$6:$H$200,6,0),0)</f>
        <v>0</v>
      </c>
      <c r="AF9" s="31">
        <f>IFERROR(VLOOKUP(C9,kolo22!$C$6:$H$200,6,0),0)</f>
        <v>0</v>
      </c>
      <c r="AG9" s="31">
        <f>IFERROR(VLOOKUP(C9,kolo23!$C$6:$H$200,6,0),0)</f>
        <v>0</v>
      </c>
      <c r="AH9" s="32">
        <f>IFERROR(VLOOKUP(C9,kolo24!$C$6:$H$200,6,0),0)</f>
        <v>0</v>
      </c>
      <c r="AI9" s="33">
        <f t="array" ref="AI9">SUM(LARGE(AA9:AH9,{1,2,3,4,5}))</f>
        <v>0</v>
      </c>
      <c r="AJ9" s="30">
        <f>IFERROR(VLOOKUP(C9,kolo25!$C$6:$H$200,6,0),0)</f>
        <v>0</v>
      </c>
      <c r="AK9" s="27">
        <f>IFERROR(VLOOKUP(C9,kolo26!$C$6:$H$200,6,0),0)</f>
        <v>0</v>
      </c>
      <c r="AL9" s="27">
        <f>IFERROR(VLOOKUP(C9,kolo27!$C$6:$H$200,6,0),0)</f>
        <v>0</v>
      </c>
      <c r="AM9" s="31">
        <f>IFERROR(VLOOKUP(C9,kolo28!$C$6:$H$200,6,0),0)</f>
        <v>0</v>
      </c>
      <c r="AN9" s="31">
        <f>IFERROR(VLOOKUP(C9,kolo29!$C$6:$H$200,6,0),0)</f>
        <v>0</v>
      </c>
      <c r="AO9" s="31">
        <f>IFERROR(VLOOKUP(C9,kolo30!$C$6:$H$200,6,0),0)</f>
        <v>0</v>
      </c>
      <c r="AP9" s="31">
        <f>IFERROR(VLOOKUP(C9,kolo31!$C$6:$H$200,6,0),0)</f>
        <v>0</v>
      </c>
      <c r="AQ9" s="34">
        <f>IFERROR(VLOOKUP(C9,kolo32!$C$6:$H$200,6,0),0)</f>
        <v>0</v>
      </c>
      <c r="AR9" s="35">
        <f t="array" ref="AR9">SUM(LARGE(AJ9:AQ9,{1,2,3,4,5}))</f>
        <v>0</v>
      </c>
      <c r="AS9" s="36">
        <f t="shared" si="3"/>
        <v>306.98747457707498</v>
      </c>
      <c r="AT9" s="2"/>
    </row>
    <row r="10" spans="1:46" ht="20.399999999999999" hidden="1">
      <c r="A10" s="18">
        <f t="shared" si="0"/>
        <v>80</v>
      </c>
      <c r="B10" s="19" t="s">
        <v>49</v>
      </c>
      <c r="C10" s="20" t="str">
        <f>Popis!A8</f>
        <v>Babić Dominik</v>
      </c>
      <c r="D10" s="21">
        <f>Popis!B8</f>
        <v>0</v>
      </c>
      <c r="E10" s="22" t="str">
        <f t="shared" si="1"/>
        <v>M</v>
      </c>
      <c r="F10" s="23" t="str">
        <f>Popis!E8</f>
        <v>Mun</v>
      </c>
      <c r="G10" s="24" t="s">
        <v>50</v>
      </c>
      <c r="H10" s="25">
        <f t="shared" si="2"/>
        <v>6</v>
      </c>
      <c r="I10" s="26">
        <f>IFERROR(VLOOKUP(C10,kolo1!$C$6:$H$128,6,0),0)</f>
        <v>0</v>
      </c>
      <c r="J10" s="27">
        <f>IFERROR(VLOOKUP(C10,kolo2!$C$6:$H$200,6,0),0)</f>
        <v>0</v>
      </c>
      <c r="K10" s="27">
        <f>IFERROR(VLOOKUP(C10,kolo3!$C$6:$H$142,6,0),0)</f>
        <v>0</v>
      </c>
      <c r="L10" s="27">
        <f>IFERROR(VLOOKUP(C10,kolo4!$C$6:$H$147,6,0),0)</f>
        <v>0</v>
      </c>
      <c r="M10" s="27">
        <f>IFERROR(VLOOKUP(C10,kolo5!$C$6:$H$144,6,0),0)</f>
        <v>0</v>
      </c>
      <c r="N10" s="27">
        <f>IFERROR(VLOOKUP(C10,kolo6!$C$6:$H$141,6,0),0)</f>
        <v>0</v>
      </c>
      <c r="O10" s="27">
        <f>IFERROR(VLOOKUP(C10,kolo7!$C$6:$H$124,6,0),0)</f>
        <v>0</v>
      </c>
      <c r="P10" s="28">
        <f>IFERROR(VLOOKUP(C10,kolo8!$C$6:$H$132,6,0),0)</f>
        <v>0</v>
      </c>
      <c r="Q10" s="29">
        <f t="array" ref="Q10">SUM(LARGE(I10:P10,{1,2,3,4,5}))</f>
        <v>0</v>
      </c>
      <c r="R10" s="30">
        <f>IFERROR(VLOOKUP(C10,kolo9!$C$6:$H$137,6,0),0)</f>
        <v>0</v>
      </c>
      <c r="S10" s="27">
        <f>IFERROR(VLOOKUP(C10,kolo10!$C$6:$H$134,6,0),0)</f>
        <v>0</v>
      </c>
      <c r="T10" s="27">
        <f>IFERROR(VLOOKUP(C10,kolo11!$C$6:$H$137,6,0),0)</f>
        <v>0</v>
      </c>
      <c r="U10" s="31">
        <f>IFERROR(VLOOKUP(C10,kolo12!$C$6:$H$137,6,0),0)</f>
        <v>0</v>
      </c>
      <c r="V10" s="31">
        <f>IFERROR(VLOOKUP(C10,kolo13!$C$6:$H$140,6,0),0)</f>
        <v>0</v>
      </c>
      <c r="W10" s="31">
        <f>IFERROR(VLOOKUP(C10,kolo14!$C$6:$H$131,6,0),0)</f>
        <v>0</v>
      </c>
      <c r="X10" s="31">
        <f>IFERROR(VLOOKUP(C10,kolo15!$C$6:$H$144,6,0),0)</f>
        <v>0</v>
      </c>
      <c r="Y10" s="32">
        <f>IFERROR(VLOOKUP(C10,kolo16!$C$6:$H$131,6,0),0)</f>
        <v>0</v>
      </c>
      <c r="Z10" s="33">
        <f t="array" ref="Z10">SUM(LARGE(R10:Y10,{1,2,3,4,5}))</f>
        <v>0</v>
      </c>
      <c r="AA10" s="30">
        <f>IFERROR(VLOOKUP(C10,kolo17!$C$6:$H$200,6,0),0)</f>
        <v>0</v>
      </c>
      <c r="AB10" s="27">
        <f>IFERROR(VLOOKUP(C10,kolo18!$C$6:$H$131,6,0),0)</f>
        <v>0</v>
      </c>
      <c r="AC10" s="27">
        <f>IFERROR(VLOOKUP(C10,kolo19!$C$6:$H$132,6,0),0)</f>
        <v>0</v>
      </c>
      <c r="AD10" s="31">
        <f>IFERROR(VLOOKUP(C10,kolo20!$C$6:$H$200,6,0),0)</f>
        <v>0</v>
      </c>
      <c r="AE10" s="31">
        <f>IFERROR(VLOOKUP(C10,kolo21!$C$6:$H$200,6,0),0)</f>
        <v>0</v>
      </c>
      <c r="AF10" s="31">
        <f>IFERROR(VLOOKUP(C10,kolo22!$C$6:$H$200,6,0),0)</f>
        <v>0</v>
      </c>
      <c r="AG10" s="31">
        <f>IFERROR(VLOOKUP(C10,kolo23!$C$6:$H$200,6,0),0)</f>
        <v>0</v>
      </c>
      <c r="AH10" s="32">
        <f>IFERROR(VLOOKUP(C10,kolo24!$C$6:$H$200,6,0),0)</f>
        <v>0</v>
      </c>
      <c r="AI10" s="33">
        <f t="array" ref="AI10">SUM(LARGE(AA10:AH10,{1,2,3,4,5}))</f>
        <v>0</v>
      </c>
      <c r="AJ10" s="30">
        <f>IFERROR(VLOOKUP(C10,kolo25!$C$6:$H$200,6,0),0)</f>
        <v>0</v>
      </c>
      <c r="AK10" s="27">
        <f>IFERROR(VLOOKUP(C10,kolo26!$C$6:$H$200,6,0),0)</f>
        <v>0</v>
      </c>
      <c r="AL10" s="27">
        <f>IFERROR(VLOOKUP(C10,kolo27!$C$6:$H$200,6,0),0)</f>
        <v>0</v>
      </c>
      <c r="AM10" s="31">
        <f>IFERROR(VLOOKUP(C10,kolo28!$C$6:$H$200,6,0),0)</f>
        <v>0</v>
      </c>
      <c r="AN10" s="31">
        <f>IFERROR(VLOOKUP(C10,kolo29!$C$6:$H$200,6,0),0)</f>
        <v>0</v>
      </c>
      <c r="AO10" s="31">
        <f>IFERROR(VLOOKUP(C10,kolo30!$C$6:$H$200,6,0),0)</f>
        <v>0</v>
      </c>
      <c r="AP10" s="31">
        <f>IFERROR(VLOOKUP(C10,kolo31!$C$6:$H$200,6,0),0)</f>
        <v>0</v>
      </c>
      <c r="AQ10" s="34">
        <f>IFERROR(VLOOKUP(C10,kolo32!$C$6:$H$200,6,0),0)</f>
        <v>0</v>
      </c>
      <c r="AR10" s="35">
        <f t="array" ref="AR10">SUM(LARGE(AJ10:AQ10,{1,2,3,4,5}))</f>
        <v>0</v>
      </c>
      <c r="AS10" s="36">
        <f t="shared" si="3"/>
        <v>0</v>
      </c>
      <c r="AT10" s="2"/>
    </row>
    <row r="11" spans="1:46" ht="20.399999999999999" hidden="1">
      <c r="A11" s="18">
        <f t="shared" si="0"/>
        <v>16</v>
      </c>
      <c r="B11" s="19" t="s">
        <v>49</v>
      </c>
      <c r="C11" s="20" t="str">
        <f>Popis!A9</f>
        <v>Bađun Gabrijela</v>
      </c>
      <c r="D11" s="21">
        <f>Popis!B9</f>
        <v>1999</v>
      </c>
      <c r="E11" s="22" t="str">
        <f t="shared" si="1"/>
        <v>Ž</v>
      </c>
      <c r="F11" s="23" t="str">
        <f>Popis!E9</f>
        <v>ŽS</v>
      </c>
      <c r="G11" s="24" t="s">
        <v>50</v>
      </c>
      <c r="H11" s="25">
        <f t="shared" si="2"/>
        <v>6</v>
      </c>
      <c r="I11" s="26">
        <f>IFERROR(VLOOKUP(C11,kolo1!$C$6:$H$128,6,0),0)</f>
        <v>0</v>
      </c>
      <c r="J11" s="27">
        <f>IFERROR(VLOOKUP(C11,kolo2!$C$6:$H$200,6,0),0)</f>
        <v>0</v>
      </c>
      <c r="K11" s="27">
        <f>IFERROR(VLOOKUP(C11,kolo3!$C$6:$H$142,6,0),0)</f>
        <v>0</v>
      </c>
      <c r="L11" s="27">
        <f>IFERROR(VLOOKUP(C11,kolo4!$C$6:$H$147,6,0),0)</f>
        <v>0</v>
      </c>
      <c r="M11" s="27">
        <f>IFERROR(VLOOKUP(C11,kolo5!$C$6:$H$144,6,0),0)</f>
        <v>0</v>
      </c>
      <c r="N11" s="27">
        <f>IFERROR(VLOOKUP(C11,kolo6!$C$6:$H$141,6,0),0)</f>
        <v>0</v>
      </c>
      <c r="O11" s="27">
        <f>IFERROR(VLOOKUP(C11,kolo7!$C$6:$H$124,6,0),0)</f>
        <v>0</v>
      </c>
      <c r="P11" s="28">
        <f>IFERROR(VLOOKUP(C11,kolo8!$C$6:$H$132,6,0),0)</f>
        <v>0</v>
      </c>
      <c r="Q11" s="29">
        <f t="array" ref="Q11">SUM(LARGE(I11:P11,{1,2,3,4,5}))</f>
        <v>0</v>
      </c>
      <c r="R11" s="30">
        <f>IFERROR(VLOOKUP(C11,kolo9!$C$6:$H$137,6,0),0)</f>
        <v>0</v>
      </c>
      <c r="S11" s="27">
        <f>IFERROR(VLOOKUP(C11,kolo10!$C$6:$H$134,6,0),0)</f>
        <v>0</v>
      </c>
      <c r="T11" s="27">
        <f>IFERROR(VLOOKUP(C11,kolo11!$C$6:$H$137,6,0),0)</f>
        <v>0</v>
      </c>
      <c r="U11" s="31">
        <f>IFERROR(VLOOKUP(C11,kolo12!$C$6:$H$137,6,0),0)</f>
        <v>0</v>
      </c>
      <c r="V11" s="31">
        <f>IFERROR(VLOOKUP(C11,kolo13!$C$6:$H$140,6,0),0)</f>
        <v>0</v>
      </c>
      <c r="W11" s="31">
        <f>IFERROR(VLOOKUP(C11,kolo14!$C$6:$H$131,6,0),0)</f>
        <v>0</v>
      </c>
      <c r="X11" s="31">
        <f>IFERROR(VLOOKUP(C11,kolo15!$C$6:$H$144,6,0),0)</f>
        <v>0</v>
      </c>
      <c r="Y11" s="32">
        <f>IFERROR(VLOOKUP(C11,kolo16!$C$6:$H$131,6,0),0)</f>
        <v>0</v>
      </c>
      <c r="Z11" s="33">
        <f t="array" ref="Z11">SUM(LARGE(R11:Y11,{1,2,3,4,5}))</f>
        <v>0</v>
      </c>
      <c r="AA11" s="30">
        <f>IFERROR(VLOOKUP(C11,kolo17!$C$6:$H$200,6,0),0)</f>
        <v>0</v>
      </c>
      <c r="AB11" s="27">
        <f>IFERROR(VLOOKUP(C11,kolo18!$C$6:$H$131,6,0),0)</f>
        <v>0</v>
      </c>
      <c r="AC11" s="27">
        <f>IFERROR(VLOOKUP(C11,kolo19!$C$6:$H$132,6,0),0)</f>
        <v>0</v>
      </c>
      <c r="AD11" s="31">
        <f>IFERROR(VLOOKUP(C11,kolo20!$C$6:$H$200,6,0),0)</f>
        <v>0</v>
      </c>
      <c r="AE11" s="31">
        <f>IFERROR(VLOOKUP(C11,kolo21!$C$6:$H$200,6,0),0)</f>
        <v>0</v>
      </c>
      <c r="AF11" s="31">
        <f>IFERROR(VLOOKUP(C11,kolo22!$C$6:$H$200,6,0),0)</f>
        <v>0</v>
      </c>
      <c r="AG11" s="31">
        <f>IFERROR(VLOOKUP(C11,kolo23!$C$6:$H$200,6,0),0)</f>
        <v>0</v>
      </c>
      <c r="AH11" s="32">
        <f>IFERROR(VLOOKUP(C11,kolo24!$C$6:$H$200,6,0),0)</f>
        <v>0</v>
      </c>
      <c r="AI11" s="33">
        <f t="array" ref="AI11">SUM(LARGE(AA11:AH11,{1,2,3,4,5}))</f>
        <v>0</v>
      </c>
      <c r="AJ11" s="30">
        <f>IFERROR(VLOOKUP(C11,kolo25!$C$6:$H$200,6,0),0)</f>
        <v>0</v>
      </c>
      <c r="AK11" s="27">
        <f>IFERROR(VLOOKUP(C11,kolo26!$C$6:$H$200,6,0),0)</f>
        <v>0</v>
      </c>
      <c r="AL11" s="27">
        <f>IFERROR(VLOOKUP(C11,kolo27!$C$6:$H$200,6,0),0)</f>
        <v>0</v>
      </c>
      <c r="AM11" s="31">
        <f>IFERROR(VLOOKUP(C11,kolo28!$C$6:$H$200,6,0),0)</f>
        <v>0</v>
      </c>
      <c r="AN11" s="31">
        <f>IFERROR(VLOOKUP(C11,kolo29!$C$6:$H$200,6,0),0)</f>
        <v>0</v>
      </c>
      <c r="AO11" s="31">
        <f>IFERROR(VLOOKUP(C11,kolo30!$C$6:$H$200,6,0),0)</f>
        <v>0</v>
      </c>
      <c r="AP11" s="31">
        <f>IFERROR(VLOOKUP(C11,kolo31!$C$6:$H$200,6,0),0)</f>
        <v>0</v>
      </c>
      <c r="AQ11" s="34">
        <f>IFERROR(VLOOKUP(C11,kolo32!$C$6:$H$200,6,0),0)</f>
        <v>0</v>
      </c>
      <c r="AR11" s="35">
        <f t="array" ref="AR11">SUM(LARGE(AJ11:AQ11,{1,2,3,4,5}))</f>
        <v>0</v>
      </c>
      <c r="AS11" s="36">
        <f t="shared" si="3"/>
        <v>0</v>
      </c>
      <c r="AT11" s="2"/>
    </row>
    <row r="12" spans="1:46" ht="20.399999999999999" hidden="1">
      <c r="A12" s="18">
        <f t="shared" si="0"/>
        <v>16</v>
      </c>
      <c r="B12" s="19" t="s">
        <v>49</v>
      </c>
      <c r="C12" s="20" t="str">
        <f>Popis!A10</f>
        <v>Bađun Petra</v>
      </c>
      <c r="D12" s="21">
        <f>Popis!B10</f>
        <v>0</v>
      </c>
      <c r="E12" s="22" t="str">
        <f t="shared" si="1"/>
        <v>Ž</v>
      </c>
      <c r="F12" s="23" t="str">
        <f>Popis!E10</f>
        <v>Žun</v>
      </c>
      <c r="G12" s="24" t="s">
        <v>50</v>
      </c>
      <c r="H12" s="25">
        <f t="shared" si="2"/>
        <v>1</v>
      </c>
      <c r="I12" s="26">
        <f>IFERROR(VLOOKUP(C12,kolo1!$C$6:$H$128,6,0),0)</f>
        <v>0</v>
      </c>
      <c r="J12" s="27">
        <f>IFERROR(VLOOKUP(C12,kolo2!$C$6:$H$200,6,0),0)</f>
        <v>0</v>
      </c>
      <c r="K12" s="27">
        <f>IFERROR(VLOOKUP(C12,kolo3!$C$6:$H$142,6,0),0)</f>
        <v>0</v>
      </c>
      <c r="L12" s="27">
        <f>IFERROR(VLOOKUP(C12,kolo4!$C$6:$H$147,6,0),0)</f>
        <v>0</v>
      </c>
      <c r="M12" s="27">
        <f>IFERROR(VLOOKUP(C12,kolo5!$C$6:$H$144,6,0),0)</f>
        <v>0</v>
      </c>
      <c r="N12" s="27">
        <f>IFERROR(VLOOKUP(C12,kolo6!$C$6:$H$141,6,0),0)</f>
        <v>0</v>
      </c>
      <c r="O12" s="27">
        <f>IFERROR(VLOOKUP(C12,kolo7!$C$6:$H$124,6,0),0)</f>
        <v>0</v>
      </c>
      <c r="P12" s="28">
        <f>IFERROR(VLOOKUP(C12,kolo8!$C$6:$H$132,6,0),0)</f>
        <v>0</v>
      </c>
      <c r="Q12" s="29">
        <f t="array" ref="Q12">SUM(LARGE(I12:P12,{1,2,3,4,5}))</f>
        <v>0</v>
      </c>
      <c r="R12" s="30">
        <f>IFERROR(VLOOKUP(C12,kolo9!$C$6:$H$137,6,0),0)</f>
        <v>0</v>
      </c>
      <c r="S12" s="27">
        <f>IFERROR(VLOOKUP(C12,kolo10!$C$6:$H$134,6,0),0)</f>
        <v>0</v>
      </c>
      <c r="T12" s="27">
        <f>IFERROR(VLOOKUP(C12,kolo11!$C$6:$H$137,6,0),0)</f>
        <v>0</v>
      </c>
      <c r="U12" s="31">
        <f>IFERROR(VLOOKUP(C12,kolo12!$C$6:$H$137,6,0),0)</f>
        <v>0</v>
      </c>
      <c r="V12" s="31">
        <f>IFERROR(VLOOKUP(C12,kolo13!$C$6:$H$140,6,0),0)</f>
        <v>0</v>
      </c>
      <c r="W12" s="31">
        <f>IFERROR(VLOOKUP(C12,kolo14!$C$6:$H$131,6,0),0)</f>
        <v>0</v>
      </c>
      <c r="X12" s="31">
        <f>IFERROR(VLOOKUP(C12,kolo15!$C$6:$H$144,6,0),0)</f>
        <v>0</v>
      </c>
      <c r="Y12" s="32">
        <f>IFERROR(VLOOKUP(C12,kolo16!$C$6:$H$131,6,0),0)</f>
        <v>0</v>
      </c>
      <c r="Z12" s="33">
        <f t="array" ref="Z12">SUM(LARGE(R12:Y12,{1,2,3,4,5}))</f>
        <v>0</v>
      </c>
      <c r="AA12" s="30">
        <f>IFERROR(VLOOKUP(C12,kolo17!$C$6:$H$200,6,0),0)</f>
        <v>0</v>
      </c>
      <c r="AB12" s="27">
        <f>IFERROR(VLOOKUP(C12,kolo18!$C$6:$H$131,6,0),0)</f>
        <v>0</v>
      </c>
      <c r="AC12" s="27">
        <f>IFERROR(VLOOKUP(C12,kolo19!$C$6:$H$132,6,0),0)</f>
        <v>0</v>
      </c>
      <c r="AD12" s="31">
        <f>IFERROR(VLOOKUP(C12,kolo20!$C$6:$H$200,6,0),0)</f>
        <v>0</v>
      </c>
      <c r="AE12" s="31">
        <f>IFERROR(VLOOKUP(C12,kolo21!$C$6:$H$200,6,0),0)</f>
        <v>0</v>
      </c>
      <c r="AF12" s="31">
        <f>IFERROR(VLOOKUP(C12,kolo22!$C$6:$H$200,6,0),0)</f>
        <v>0</v>
      </c>
      <c r="AG12" s="31">
        <f>IFERROR(VLOOKUP(C12,kolo23!$C$6:$H$200,6,0),0)</f>
        <v>0</v>
      </c>
      <c r="AH12" s="32">
        <f>IFERROR(VLOOKUP(C12,kolo24!$C$6:$H$200,6,0),0)</f>
        <v>0</v>
      </c>
      <c r="AI12" s="33">
        <f t="array" ref="AI12">SUM(LARGE(AA12:AH12,{1,2,3,4,5}))</f>
        <v>0</v>
      </c>
      <c r="AJ12" s="30">
        <f>IFERROR(VLOOKUP(C12,kolo25!$C$6:$H$200,6,0),0)</f>
        <v>0</v>
      </c>
      <c r="AK12" s="27">
        <f>IFERROR(VLOOKUP(C12,kolo26!$C$6:$H$200,6,0),0)</f>
        <v>0</v>
      </c>
      <c r="AL12" s="27">
        <f>IFERROR(VLOOKUP(C12,kolo27!$C$6:$H$200,6,0),0)</f>
        <v>0</v>
      </c>
      <c r="AM12" s="31">
        <f>IFERROR(VLOOKUP(C12,kolo28!$C$6:$H$200,6,0),0)</f>
        <v>0</v>
      </c>
      <c r="AN12" s="31">
        <f>IFERROR(VLOOKUP(C12,kolo29!$C$6:$H$200,6,0),0)</f>
        <v>0</v>
      </c>
      <c r="AO12" s="31">
        <f>IFERROR(VLOOKUP(C12,kolo30!$C$6:$H$200,6,0),0)</f>
        <v>0</v>
      </c>
      <c r="AP12" s="31">
        <f>IFERROR(VLOOKUP(C12,kolo31!$C$6:$H$200,6,0),0)</f>
        <v>0</v>
      </c>
      <c r="AQ12" s="34">
        <f>IFERROR(VLOOKUP(C12,kolo32!$C$6:$H$200,6,0),0)</f>
        <v>0</v>
      </c>
      <c r="AR12" s="35">
        <f t="array" ref="AR12">SUM(LARGE(AJ12:AQ12,{1,2,3,4,5}))</f>
        <v>0</v>
      </c>
      <c r="AS12" s="36">
        <f t="shared" si="3"/>
        <v>0</v>
      </c>
      <c r="AT12" s="2"/>
    </row>
    <row r="13" spans="1:46" ht="20.399999999999999" hidden="1">
      <c r="A13" s="18">
        <f t="shared" si="0"/>
        <v>80</v>
      </c>
      <c r="B13" s="19" t="s">
        <v>49</v>
      </c>
      <c r="C13" s="20" t="str">
        <f>Popis!A11</f>
        <v>Bakšić Goran</v>
      </c>
      <c r="D13" s="21">
        <f>Popis!B11</f>
        <v>2001</v>
      </c>
      <c r="E13" s="22" t="str">
        <f t="shared" si="1"/>
        <v>M</v>
      </c>
      <c r="F13" s="23" t="str">
        <f>Popis!E11</f>
        <v>MS</v>
      </c>
      <c r="G13" s="24" t="s">
        <v>50</v>
      </c>
      <c r="H13" s="25">
        <f t="shared" si="2"/>
        <v>13</v>
      </c>
      <c r="I13" s="26">
        <f>IFERROR(VLOOKUP(C13,kolo1!$C$6:$H$128,6,0),0)</f>
        <v>0</v>
      </c>
      <c r="J13" s="27">
        <f>IFERROR(VLOOKUP(C13,kolo2!$C$6:$H$200,6,0),0)</f>
        <v>0</v>
      </c>
      <c r="K13" s="27">
        <f>IFERROR(VLOOKUP(C13,kolo3!$C$6:$H$142,6,0),0)</f>
        <v>0</v>
      </c>
      <c r="L13" s="27">
        <f>IFERROR(VLOOKUP(C13,kolo4!$C$6:$H$147,6,0),0)</f>
        <v>0</v>
      </c>
      <c r="M13" s="27">
        <f>IFERROR(VLOOKUP(C13,kolo5!$C$6:$H$144,6,0),0)</f>
        <v>0</v>
      </c>
      <c r="N13" s="27">
        <f>IFERROR(VLOOKUP(C13,kolo6!$C$6:$H$141,6,0),0)</f>
        <v>0</v>
      </c>
      <c r="O13" s="27">
        <f>IFERROR(VLOOKUP(C13,kolo7!$C$6:$H$124,6,0),0)</f>
        <v>0</v>
      </c>
      <c r="P13" s="28">
        <f>IFERROR(VLOOKUP(C13,kolo8!$C$6:$H$132,6,0),0)</f>
        <v>0</v>
      </c>
      <c r="Q13" s="29">
        <f t="array" ref="Q13">SUM(LARGE(I13:P13,{1,2,3,4,5}))</f>
        <v>0</v>
      </c>
      <c r="R13" s="30">
        <f>IFERROR(VLOOKUP(C13,kolo9!$C$6:$H$137,6,0),0)</f>
        <v>0</v>
      </c>
      <c r="S13" s="27">
        <f>IFERROR(VLOOKUP(C13,kolo10!$C$6:$H$134,6,0),0)</f>
        <v>0</v>
      </c>
      <c r="T13" s="27">
        <f>IFERROR(VLOOKUP(C13,kolo11!$C$6:$H$137,6,0),0)</f>
        <v>0</v>
      </c>
      <c r="U13" s="31">
        <f>IFERROR(VLOOKUP(C13,kolo12!$C$6:$H$137,6,0),0)</f>
        <v>0</v>
      </c>
      <c r="V13" s="31">
        <f>IFERROR(VLOOKUP(C13,kolo13!$C$6:$H$140,6,0),0)</f>
        <v>0</v>
      </c>
      <c r="W13" s="31">
        <f>IFERROR(VLOOKUP(C13,kolo14!$C$6:$H$131,6,0),0)</f>
        <v>0</v>
      </c>
      <c r="X13" s="31">
        <f>IFERROR(VLOOKUP(C13,kolo15!$C$6:$H$144,6,0),0)</f>
        <v>0</v>
      </c>
      <c r="Y13" s="32">
        <f>IFERROR(VLOOKUP(C13,kolo16!$C$6:$H$131,6,0),0)</f>
        <v>0</v>
      </c>
      <c r="Z13" s="33">
        <f t="array" ref="Z13">SUM(LARGE(R13:Y13,{1,2,3,4,5}))</f>
        <v>0</v>
      </c>
      <c r="AA13" s="30">
        <f>IFERROR(VLOOKUP(C13,kolo17!$C$6:$H$200,6,0),0)</f>
        <v>0</v>
      </c>
      <c r="AB13" s="27">
        <f>IFERROR(VLOOKUP(C13,kolo18!$C$6:$H$131,6,0),0)</f>
        <v>0</v>
      </c>
      <c r="AC13" s="27">
        <f>IFERROR(VLOOKUP(C13,kolo19!$C$6:$H$132,6,0),0)</f>
        <v>0</v>
      </c>
      <c r="AD13" s="31">
        <f>IFERROR(VLOOKUP(C13,kolo20!$C$6:$H$200,6,0),0)</f>
        <v>0</v>
      </c>
      <c r="AE13" s="31">
        <f>IFERROR(VLOOKUP(C13,kolo21!$C$6:$H$200,6,0),0)</f>
        <v>0</v>
      </c>
      <c r="AF13" s="31">
        <f>IFERROR(VLOOKUP(C13,kolo22!$C$6:$H$200,6,0),0)</f>
        <v>0</v>
      </c>
      <c r="AG13" s="31">
        <f>IFERROR(VLOOKUP(C13,kolo23!$C$6:$H$200,6,0),0)</f>
        <v>0</v>
      </c>
      <c r="AH13" s="32">
        <f>IFERROR(VLOOKUP(C13,kolo24!$C$6:$H$200,6,0),0)</f>
        <v>0</v>
      </c>
      <c r="AI13" s="33">
        <f t="array" ref="AI13">SUM(LARGE(AA13:AH13,{1,2,3,4,5}))</f>
        <v>0</v>
      </c>
      <c r="AJ13" s="30">
        <f>IFERROR(VLOOKUP(C13,kolo25!$C$6:$H$200,6,0),0)</f>
        <v>0</v>
      </c>
      <c r="AK13" s="27">
        <f>IFERROR(VLOOKUP(C13,kolo26!$C$6:$H$200,6,0),0)</f>
        <v>0</v>
      </c>
      <c r="AL13" s="27">
        <f>IFERROR(VLOOKUP(C13,kolo27!$C$6:$H$200,6,0),0)</f>
        <v>0</v>
      </c>
      <c r="AM13" s="31">
        <f>IFERROR(VLOOKUP(C13,kolo28!$C$6:$H$200,6,0),0)</f>
        <v>0</v>
      </c>
      <c r="AN13" s="31">
        <f>IFERROR(VLOOKUP(C13,kolo29!$C$6:$H$200,6,0),0)</f>
        <v>0</v>
      </c>
      <c r="AO13" s="31">
        <f>IFERROR(VLOOKUP(C13,kolo30!$C$6:$H$200,6,0),0)</f>
        <v>0</v>
      </c>
      <c r="AP13" s="31">
        <f>IFERROR(VLOOKUP(C13,kolo31!$C$6:$H$200,6,0),0)</f>
        <v>0</v>
      </c>
      <c r="AQ13" s="34">
        <f>IFERROR(VLOOKUP(C13,kolo32!$C$6:$H$200,6,0),0)</f>
        <v>0</v>
      </c>
      <c r="AR13" s="35">
        <f t="array" ref="AR13">SUM(LARGE(AJ13:AQ13,{1,2,3,4,5}))</f>
        <v>0</v>
      </c>
      <c r="AS13" s="36">
        <f t="shared" si="3"/>
        <v>0</v>
      </c>
      <c r="AT13" s="2"/>
    </row>
    <row r="14" spans="1:46" ht="20.399999999999999" hidden="1">
      <c r="A14" s="18">
        <f t="shared" si="0"/>
        <v>80</v>
      </c>
      <c r="B14" s="19" t="s">
        <v>49</v>
      </c>
      <c r="C14" s="20" t="str">
        <f>Popis!A12</f>
        <v>Balaško Krešimir</v>
      </c>
      <c r="D14" s="21">
        <f>Popis!B12</f>
        <v>1991</v>
      </c>
      <c r="E14" s="22" t="str">
        <f t="shared" si="1"/>
        <v>M</v>
      </c>
      <c r="F14" s="23" t="str">
        <f>Popis!E12</f>
        <v>MS</v>
      </c>
      <c r="G14" s="24" t="s">
        <v>50</v>
      </c>
      <c r="H14" s="25">
        <f t="shared" si="2"/>
        <v>13</v>
      </c>
      <c r="I14" s="26">
        <f>IFERROR(VLOOKUP(C14,kolo1!$C$6:$H$128,6,0),0)</f>
        <v>0</v>
      </c>
      <c r="J14" s="27">
        <f>IFERROR(VLOOKUP(C14,kolo2!$C$6:$H$200,6,0),0)</f>
        <v>0</v>
      </c>
      <c r="K14" s="27">
        <f>IFERROR(VLOOKUP(C14,kolo3!$C$6:$H$142,6,0),0)</f>
        <v>0</v>
      </c>
      <c r="L14" s="27">
        <f>IFERROR(VLOOKUP(C14,kolo4!$C$6:$H$147,6,0),0)</f>
        <v>0</v>
      </c>
      <c r="M14" s="27">
        <f>IFERROR(VLOOKUP(C14,kolo5!$C$6:$H$144,6,0),0)</f>
        <v>0</v>
      </c>
      <c r="N14" s="27">
        <f>IFERROR(VLOOKUP(C14,kolo6!$C$6:$H$141,6,0),0)</f>
        <v>0</v>
      </c>
      <c r="O14" s="27">
        <f>IFERROR(VLOOKUP(C14,kolo7!$C$6:$H$124,6,0),0)</f>
        <v>0</v>
      </c>
      <c r="P14" s="28">
        <f>IFERROR(VLOOKUP(C14,kolo8!$C$6:$H$132,6,0),0)</f>
        <v>0</v>
      </c>
      <c r="Q14" s="29">
        <f t="array" ref="Q14">SUM(LARGE(I14:P14,{1,2,3,4,5}))</f>
        <v>0</v>
      </c>
      <c r="R14" s="30">
        <f>IFERROR(VLOOKUP(C14,kolo9!$C$6:$H$137,6,0),0)</f>
        <v>0</v>
      </c>
      <c r="S14" s="27">
        <f>IFERROR(VLOOKUP(C14,kolo10!$C$6:$H$134,6,0),0)</f>
        <v>0</v>
      </c>
      <c r="T14" s="27">
        <f>IFERROR(VLOOKUP(C14,kolo11!$C$6:$H$137,6,0),0)</f>
        <v>0</v>
      </c>
      <c r="U14" s="31">
        <f>IFERROR(VLOOKUP(C14,kolo12!$C$6:$H$137,6,0),0)</f>
        <v>0</v>
      </c>
      <c r="V14" s="31">
        <f>IFERROR(VLOOKUP(C14,kolo13!$C$6:$H$140,6,0),0)</f>
        <v>0</v>
      </c>
      <c r="W14" s="31">
        <f>IFERROR(VLOOKUP(C14,kolo14!$C$6:$H$131,6,0),0)</f>
        <v>0</v>
      </c>
      <c r="X14" s="31">
        <f>IFERROR(VLOOKUP(C14,kolo15!$C$6:$H$144,6,0),0)</f>
        <v>0</v>
      </c>
      <c r="Y14" s="32">
        <f>IFERROR(VLOOKUP(C14,kolo16!$C$6:$H$131,6,0),0)</f>
        <v>0</v>
      </c>
      <c r="Z14" s="33">
        <f t="array" ref="Z14">SUM(LARGE(R14:Y14,{1,2,3,4,5}))</f>
        <v>0</v>
      </c>
      <c r="AA14" s="30">
        <f>IFERROR(VLOOKUP(C14,kolo17!$C$6:$H$200,6,0),0)</f>
        <v>0</v>
      </c>
      <c r="AB14" s="27">
        <f>IFERROR(VLOOKUP(C14,kolo18!$C$6:$H$131,6,0),0)</f>
        <v>0</v>
      </c>
      <c r="AC14" s="27">
        <f>IFERROR(VLOOKUP(C14,kolo19!$C$6:$H$132,6,0),0)</f>
        <v>0</v>
      </c>
      <c r="AD14" s="31">
        <f>IFERROR(VLOOKUP(C14,kolo20!$C$6:$H$200,6,0),0)</f>
        <v>0</v>
      </c>
      <c r="AE14" s="31">
        <f>IFERROR(VLOOKUP(C14,kolo21!$C$6:$H$200,6,0),0)</f>
        <v>0</v>
      </c>
      <c r="AF14" s="31">
        <f>IFERROR(VLOOKUP(C14,kolo22!$C$6:$H$200,6,0),0)</f>
        <v>0</v>
      </c>
      <c r="AG14" s="31">
        <f>IFERROR(VLOOKUP(C14,kolo23!$C$6:$H$200,6,0),0)</f>
        <v>0</v>
      </c>
      <c r="AH14" s="32">
        <f>IFERROR(VLOOKUP(C14,kolo24!$C$6:$H$200,6,0),0)</f>
        <v>0</v>
      </c>
      <c r="AI14" s="33">
        <f t="array" ref="AI14">SUM(LARGE(AA14:AH14,{1,2,3,4,5}))</f>
        <v>0</v>
      </c>
      <c r="AJ14" s="30">
        <f>IFERROR(VLOOKUP(C14,kolo25!$C$6:$H$200,6,0),0)</f>
        <v>0</v>
      </c>
      <c r="AK14" s="27">
        <f>IFERROR(VLOOKUP(C14,kolo26!$C$6:$H$200,6,0),0)</f>
        <v>0</v>
      </c>
      <c r="AL14" s="27">
        <f>IFERROR(VLOOKUP(C14,kolo27!$C$6:$H$200,6,0),0)</f>
        <v>0</v>
      </c>
      <c r="AM14" s="31">
        <f>IFERROR(VLOOKUP(C14,kolo28!$C$6:$H$200,6,0),0)</f>
        <v>0</v>
      </c>
      <c r="AN14" s="31">
        <f>IFERROR(VLOOKUP(C14,kolo29!$C$6:$H$200,6,0),0)</f>
        <v>0</v>
      </c>
      <c r="AO14" s="31">
        <f>IFERROR(VLOOKUP(C14,kolo30!$C$6:$H$200,6,0),0)</f>
        <v>0</v>
      </c>
      <c r="AP14" s="31">
        <f>IFERROR(VLOOKUP(C14,kolo31!$C$6:$H$200,6,0),0)</f>
        <v>0</v>
      </c>
      <c r="AQ14" s="34">
        <f>IFERROR(VLOOKUP(C14,kolo32!$C$6:$H$200,6,0),0)</f>
        <v>0</v>
      </c>
      <c r="AR14" s="35">
        <f t="array" ref="AR14">SUM(LARGE(AJ14:AQ14,{1,2,3,4,5}))</f>
        <v>0</v>
      </c>
      <c r="AS14" s="36">
        <f t="shared" si="3"/>
        <v>0</v>
      </c>
    </row>
    <row r="15" spans="1:46" ht="20.399999999999999" hidden="1">
      <c r="A15" s="18">
        <f t="shared" si="0"/>
        <v>80</v>
      </c>
      <c r="B15" s="19" t="s">
        <v>49</v>
      </c>
      <c r="C15" s="20" t="str">
        <f>Popis!A13</f>
        <v>Balija Davor</v>
      </c>
      <c r="D15" s="21" t="str">
        <f>Popis!B13</f>
        <v>1970</v>
      </c>
      <c r="E15" s="22" t="str">
        <f t="shared" si="1"/>
        <v>M</v>
      </c>
      <c r="F15" s="23" t="str">
        <f>Popis!E13</f>
        <v>M50</v>
      </c>
      <c r="G15" s="24" t="s">
        <v>50</v>
      </c>
      <c r="H15" s="25">
        <f t="shared" si="2"/>
        <v>8</v>
      </c>
      <c r="I15" s="26">
        <f>IFERROR(VLOOKUP(C15,kolo1!$C$6:$H$128,6,0),0)</f>
        <v>0</v>
      </c>
      <c r="J15" s="27">
        <f>IFERROR(VLOOKUP(C15,kolo2!$C$6:$H$200,6,0),0)</f>
        <v>0</v>
      </c>
      <c r="K15" s="27">
        <f>IFERROR(VLOOKUP(C15,kolo3!$C$6:$H$142,6,0),0)</f>
        <v>0</v>
      </c>
      <c r="L15" s="27">
        <f>IFERROR(VLOOKUP(C15,kolo4!$C$6:$H$147,6,0),0)</f>
        <v>0</v>
      </c>
      <c r="M15" s="27">
        <f>IFERROR(VLOOKUP(C15,kolo5!$C$6:$H$144,6,0),0)</f>
        <v>0</v>
      </c>
      <c r="N15" s="27">
        <f>IFERROR(VLOOKUP(C15,kolo6!$C$6:$H$141,6,0),0)</f>
        <v>0</v>
      </c>
      <c r="O15" s="27">
        <f>IFERROR(VLOOKUP(C15,kolo7!$C$6:$H$124,6,0),0)</f>
        <v>0</v>
      </c>
      <c r="P15" s="28">
        <f>IFERROR(VLOOKUP(C15,kolo8!$C$6:$H$132,6,0),0)</f>
        <v>0</v>
      </c>
      <c r="Q15" s="29">
        <f t="array" ref="Q15">SUM(LARGE(I15:P15,{1,2,3,4,5}))</f>
        <v>0</v>
      </c>
      <c r="R15" s="30">
        <f>IFERROR(VLOOKUP(C15,kolo9!$C$6:$H$137,6,0),0)</f>
        <v>0</v>
      </c>
      <c r="S15" s="27">
        <f>IFERROR(VLOOKUP(C15,kolo10!$C$6:$H$134,6,0),0)</f>
        <v>0</v>
      </c>
      <c r="T15" s="27">
        <f>IFERROR(VLOOKUP(C15,kolo11!$C$6:$H$137,6,0),0)</f>
        <v>0</v>
      </c>
      <c r="U15" s="31">
        <f>IFERROR(VLOOKUP(C15,kolo12!$C$6:$H$137,6,0),0)</f>
        <v>0</v>
      </c>
      <c r="V15" s="31">
        <f>IFERROR(VLOOKUP(C15,kolo13!$C$6:$H$140,6,0),0)</f>
        <v>0</v>
      </c>
      <c r="W15" s="31">
        <f>IFERROR(VLOOKUP(C15,kolo14!$C$6:$H$131,6,0),0)</f>
        <v>0</v>
      </c>
      <c r="X15" s="31">
        <f>IFERROR(VLOOKUP(C15,kolo15!$C$6:$H$144,6,0),0)</f>
        <v>0</v>
      </c>
      <c r="Y15" s="32">
        <f>IFERROR(VLOOKUP(C15,kolo16!$C$6:$H$131,6,0),0)</f>
        <v>0</v>
      </c>
      <c r="Z15" s="33">
        <f t="array" ref="Z15">SUM(LARGE(R15:Y15,{1,2,3,4,5}))</f>
        <v>0</v>
      </c>
      <c r="AA15" s="30">
        <f>IFERROR(VLOOKUP(C15,kolo17!$C$6:$H$200,6,0),0)</f>
        <v>0</v>
      </c>
      <c r="AB15" s="27">
        <f>IFERROR(VLOOKUP(C15,kolo18!$C$6:$H$131,6,0),0)</f>
        <v>0</v>
      </c>
      <c r="AC15" s="27">
        <f>IFERROR(VLOOKUP(C15,kolo19!$C$6:$H$132,6,0),0)</f>
        <v>0</v>
      </c>
      <c r="AD15" s="31">
        <f>IFERROR(VLOOKUP(C15,kolo20!$C$6:$H$200,6,0),0)</f>
        <v>0</v>
      </c>
      <c r="AE15" s="31">
        <f>IFERROR(VLOOKUP(C15,kolo21!$C$6:$H$200,6,0),0)</f>
        <v>0</v>
      </c>
      <c r="AF15" s="31">
        <f>IFERROR(VLOOKUP(C15,kolo22!$C$6:$H$200,6,0),0)</f>
        <v>0</v>
      </c>
      <c r="AG15" s="31">
        <f>IFERROR(VLOOKUP(C15,kolo23!$C$6:$H$200,6,0),0)</f>
        <v>0</v>
      </c>
      <c r="AH15" s="32">
        <f>IFERROR(VLOOKUP(C15,kolo24!$C$6:$H$200,6,0),0)</f>
        <v>0</v>
      </c>
      <c r="AI15" s="33">
        <f t="array" ref="AI15">SUM(LARGE(AA15:AH15,{1,2,3,4,5}))</f>
        <v>0</v>
      </c>
      <c r="AJ15" s="30">
        <f>IFERROR(VLOOKUP(C15,kolo25!$C$6:$H$200,6,0),0)</f>
        <v>0</v>
      </c>
      <c r="AK15" s="27">
        <f>IFERROR(VLOOKUP(C15,kolo26!$C$6:$H$200,6,0),0)</f>
        <v>0</v>
      </c>
      <c r="AL15" s="27">
        <f>IFERROR(VLOOKUP(C15,kolo27!$C$6:$H$200,6,0),0)</f>
        <v>0</v>
      </c>
      <c r="AM15" s="31">
        <f>IFERROR(VLOOKUP(C15,kolo28!$C$6:$H$200,6,0),0)</f>
        <v>0</v>
      </c>
      <c r="AN15" s="31">
        <f>IFERROR(VLOOKUP(C15,kolo29!$C$6:$H$200,6,0),0)</f>
        <v>0</v>
      </c>
      <c r="AO15" s="31">
        <f>IFERROR(VLOOKUP(C15,kolo30!$C$6:$H$200,6,0),0)</f>
        <v>0</v>
      </c>
      <c r="AP15" s="31">
        <f>IFERROR(VLOOKUP(C15,kolo31!$C$6:$H$200,6,0),0)</f>
        <v>0</v>
      </c>
      <c r="AQ15" s="34">
        <f>IFERROR(VLOOKUP(C15,kolo32!$C$6:$H$200,6,0),0)</f>
        <v>0</v>
      </c>
      <c r="AR15" s="35">
        <f t="array" ref="AR15">SUM(LARGE(AJ15:AQ15,{1,2,3,4,5}))</f>
        <v>0</v>
      </c>
      <c r="AS15" s="36">
        <f t="shared" si="3"/>
        <v>0</v>
      </c>
    </row>
    <row r="16" spans="1:46" ht="20.399999999999999">
      <c r="A16" s="18">
        <f t="shared" si="0"/>
        <v>1</v>
      </c>
      <c r="B16" s="19" t="s">
        <v>49</v>
      </c>
      <c r="C16" s="20" t="str">
        <f>Popis!A96</f>
        <v>Hrvačić Petra</v>
      </c>
      <c r="D16" s="21">
        <f>Popis!B96</f>
        <v>1991</v>
      </c>
      <c r="E16" s="22" t="str">
        <f>LEFT(F16)</f>
        <v>Ž</v>
      </c>
      <c r="F16" s="23" t="str">
        <f>Popis!E96</f>
        <v>ŽS</v>
      </c>
      <c r="G16" s="24" t="s">
        <v>50</v>
      </c>
      <c r="H16" s="25">
        <f>1 + COUNTIFS($AS$6:$AS$950,"&gt;" &amp;$AS16, $F$6:$F$950, $F16)</f>
        <v>1</v>
      </c>
      <c r="I16" s="26">
        <f>IFERROR(VLOOKUP(C16,kolo1!$C$6:$H$128,6,0),0)</f>
        <v>34.790313222743393</v>
      </c>
      <c r="J16" s="27">
        <f>IFERROR(VLOOKUP(C16,kolo2!$C$6:$H$200,6,0),0)</f>
        <v>39.035467128027676</v>
      </c>
      <c r="K16" s="27">
        <f>IFERROR(VLOOKUP(C16,kolo3!$C$6:$H$142,6,0),0)</f>
        <v>40.359856756048558</v>
      </c>
      <c r="L16" s="27">
        <f>IFERROR(VLOOKUP(C16,kolo4!$C$6:$H$147,6,0),0)</f>
        <v>38.714555765595463</v>
      </c>
      <c r="M16" s="27">
        <f>IFERROR(VLOOKUP(C16,kolo5!$C$6:$H$144,6,0),0)</f>
        <v>0</v>
      </c>
      <c r="N16" s="27">
        <f>IFERROR(VLOOKUP(C16,kolo6!$C$6:$H$141,6,0),0)</f>
        <v>40.549117255071877</v>
      </c>
      <c r="O16" s="27">
        <f>IFERROR(VLOOKUP(C16,kolo7!$C$6:$H$124,6,0),0)</f>
        <v>0</v>
      </c>
      <c r="P16" s="28">
        <f>IFERROR(VLOOKUP(C16,kolo8!$C$6:$H$132,6,0),0)</f>
        <v>0</v>
      </c>
      <c r="Q16" s="29">
        <f t="array" ref="Q16">SUM(LARGE(I16:P16,{1,2,3,4,5}))</f>
        <v>193.44931012748697</v>
      </c>
      <c r="R16" s="30">
        <f>IFERROR(VLOOKUP(C16,kolo9!$C$6:$H$137,6,0),0)</f>
        <v>0</v>
      </c>
      <c r="S16" s="27">
        <f>IFERROR(VLOOKUP(C16,kolo10!$C$6:$H$134,6,0),0)</f>
        <v>31.599033647281257</v>
      </c>
      <c r="T16" s="27">
        <f>IFERROR(VLOOKUP(C16,kolo11!$C$6:$H$137,6,0),0)</f>
        <v>30.706870728779144</v>
      </c>
      <c r="U16" s="31">
        <f>IFERROR(VLOOKUP(C16,kolo12!$C$6:$H$137,6,0),0)</f>
        <v>32.119563071622288</v>
      </c>
      <c r="V16" s="31">
        <f>IFERROR(VLOOKUP(C16,kolo13!$C$6:$H$140,6,0),0)</f>
        <v>33.580765709480154</v>
      </c>
      <c r="W16" s="31">
        <f>IFERROR(VLOOKUP(C16,kolo14!$C$6:$H$131,6,0),0)</f>
        <v>0</v>
      </c>
      <c r="X16" s="31">
        <f>IFERROR(VLOOKUP(C16,kolo15!$C$6:$H$144,6,0),0)</f>
        <v>28.424493931683031</v>
      </c>
      <c r="Y16" s="32">
        <f>IFERROR(VLOOKUP(C16,kolo16!$C$6:$H$131,6,0),0)</f>
        <v>0</v>
      </c>
      <c r="Z16" s="33">
        <f t="array" ref="Z16">SUM(LARGE(R16:Y16,{1,2,3,4,5}))</f>
        <v>156.43072708884588</v>
      </c>
      <c r="AA16" s="30">
        <f>IFERROR(VLOOKUP(C16,kolo17!$C$6:$H$200,6,0),0)</f>
        <v>0</v>
      </c>
      <c r="AB16" s="27">
        <f>IFERROR(VLOOKUP(C16,kolo18!$C$6:$H$131,6,0),0)</f>
        <v>0</v>
      </c>
      <c r="AC16" s="27">
        <f>IFERROR(VLOOKUP(C16,kolo19!$C$6:$H$132,6,0),0)</f>
        <v>35.896015284394046</v>
      </c>
      <c r="AD16" s="31">
        <f>IFERROR(VLOOKUP(C16,kolo20!$C$6:$H$200,6,0),0)</f>
        <v>0</v>
      </c>
      <c r="AE16" s="31">
        <f>IFERROR(VLOOKUP(C16,kolo21!$C$6:$H$200,6,0),0)</f>
        <v>0</v>
      </c>
      <c r="AF16" s="31">
        <f>IFERROR(VLOOKUP(C16,kolo22!$C$6:$H$200,6,0),0)</f>
        <v>0</v>
      </c>
      <c r="AG16" s="31">
        <f>IFERROR(VLOOKUP(C16,kolo23!$C$6:$H$200,6,0),0)</f>
        <v>0</v>
      </c>
      <c r="AH16" s="32">
        <f>IFERROR(VLOOKUP(C16,kolo24!$C$6:$H$200,6,0),0)</f>
        <v>0</v>
      </c>
      <c r="AI16" s="33">
        <f t="array" ref="AI16">SUM(LARGE(AA16:AH16,{1,2,3,4,5}))</f>
        <v>35.896015284394046</v>
      </c>
      <c r="AJ16" s="30">
        <f>IFERROR(VLOOKUP(C16,kolo25!$C$6:$H$200,6,0),0)</f>
        <v>0</v>
      </c>
      <c r="AK16" s="27">
        <f>IFERROR(VLOOKUP(C16,kolo26!$C$6:$H$200,6,0),0)</f>
        <v>0</v>
      </c>
      <c r="AL16" s="27">
        <f>IFERROR(VLOOKUP(C16,kolo27!$C$6:$H$200,6,0),0)</f>
        <v>0</v>
      </c>
      <c r="AM16" s="31">
        <f>IFERROR(VLOOKUP(C16,kolo28!$C$6:$H$200,6,0),0)</f>
        <v>0</v>
      </c>
      <c r="AN16" s="31">
        <f>IFERROR(VLOOKUP(C16,kolo29!$C$6:$H$200,6,0),0)</f>
        <v>0</v>
      </c>
      <c r="AO16" s="31">
        <f>IFERROR(VLOOKUP(C16,kolo30!$C$6:$H$200,6,0),0)</f>
        <v>0</v>
      </c>
      <c r="AP16" s="31">
        <f>IFERROR(VLOOKUP(C16,kolo31!$C$6:$H$200,6,0),0)</f>
        <v>0</v>
      </c>
      <c r="AQ16" s="34">
        <f>IFERROR(VLOOKUP(C16,kolo32!$C$6:$H$200,6,0),0)</f>
        <v>0</v>
      </c>
      <c r="AR16" s="35">
        <f t="array" ref="AR16">SUM(LARGE(AJ16:AQ16,{1,2,3,4,5}))</f>
        <v>0</v>
      </c>
      <c r="AS16" s="36">
        <f>Q16+Z16+AI16+AR16</f>
        <v>385.77605250072691</v>
      </c>
    </row>
    <row r="17" spans="1:45" ht="20.399999999999999" hidden="1">
      <c r="A17" s="18">
        <f t="shared" si="0"/>
        <v>4</v>
      </c>
      <c r="B17" s="19" t="s">
        <v>49</v>
      </c>
      <c r="C17" s="20" t="str">
        <f>Popis!A253</f>
        <v>Štefanić Alen</v>
      </c>
      <c r="D17" s="21">
        <f>Popis!B253</f>
        <v>1967</v>
      </c>
      <c r="E17" s="22" t="str">
        <f>LEFT(F17)</f>
        <v>M</v>
      </c>
      <c r="F17" s="23" t="str">
        <f>Popis!E253</f>
        <v>M50</v>
      </c>
      <c r="G17" s="24" t="s">
        <v>50</v>
      </c>
      <c r="H17" s="25">
        <f>1 + COUNTIFS($AS$6:$AS$950,"&gt;" &amp;$AS17, $F$6:$F$950, $F17)</f>
        <v>1</v>
      </c>
      <c r="I17" s="26">
        <f>IFERROR(VLOOKUP(C17,kolo1!$C$6:$H$128,6,0),0)</f>
        <v>54.128568469921433</v>
      </c>
      <c r="J17" s="27">
        <f>IFERROR(VLOOKUP(C17,kolo2!$C$6:$H$200,6,0),0)</f>
        <v>63.283871124576763</v>
      </c>
      <c r="K17" s="27">
        <f>IFERROR(VLOOKUP(C17,kolo3!$C$6:$H$142,6,0),0)</f>
        <v>65.487528344671205</v>
      </c>
      <c r="L17" s="27">
        <f>IFERROR(VLOOKUP(C17,kolo4!$C$6:$H$147,6,0),0)</f>
        <v>64.031017795670422</v>
      </c>
      <c r="M17" s="27">
        <f>IFERROR(VLOOKUP(C17,kolo5!$C$6:$H$144,6,0),0)</f>
        <v>0</v>
      </c>
      <c r="N17" s="27">
        <f>IFERROR(VLOOKUP(C17,kolo6!$C$6:$H$141,6,0),0)</f>
        <v>0</v>
      </c>
      <c r="O17" s="27">
        <f>IFERROR(VLOOKUP(C17,kolo7!$C$6:$H$124,6,0),0)</f>
        <v>64.333585680597977</v>
      </c>
      <c r="P17" s="28">
        <f>IFERROR(VLOOKUP(C17,kolo8!$C$6:$H$132,6,0),0)</f>
        <v>0</v>
      </c>
      <c r="Q17" s="29">
        <f t="array" ref="Q17">SUM(LARGE(I17:P17,{1,2,3,4,5}))</f>
        <v>311.26457141543784</v>
      </c>
      <c r="R17" s="30">
        <f>IFERROR(VLOOKUP(C17,kolo9!$C$6:$H$137,6,0),0)</f>
        <v>0</v>
      </c>
      <c r="S17" s="27">
        <f>IFERROR(VLOOKUP(C17,kolo10!$C$6:$H$134,6,0),0)</f>
        <v>52.14143454392606</v>
      </c>
      <c r="T17" s="27">
        <f>IFERROR(VLOOKUP(C17,kolo11!$C$6:$H$137,6,0),0)</f>
        <v>49.88875222841034</v>
      </c>
      <c r="U17" s="31">
        <f>IFERROR(VLOOKUP(C17,kolo12!$C$6:$H$137,6,0),0)</f>
        <v>49.65773261640841</v>
      </c>
      <c r="V17" s="31">
        <f>IFERROR(VLOOKUP(C17,kolo13!$C$6:$H$140,6,0),0)</f>
        <v>49.565773872032167</v>
      </c>
      <c r="W17" s="31">
        <f>IFERROR(VLOOKUP(C17,kolo14!$C$6:$H$131,6,0),0)</f>
        <v>52.042494462713719</v>
      </c>
      <c r="X17" s="31">
        <f>IFERROR(VLOOKUP(C17,kolo15!$C$6:$H$144,6,0),0)</f>
        <v>0</v>
      </c>
      <c r="Y17" s="32">
        <f>IFERROR(VLOOKUP(C17,kolo16!$C$6:$H$131,6,0),0)</f>
        <v>0</v>
      </c>
      <c r="Z17" s="33">
        <f t="array" ref="Z17">SUM(LARGE(R17:Y17,{1,2,3,4,5}))</f>
        <v>253.2961877234907</v>
      </c>
      <c r="AA17" s="30">
        <f>IFERROR(VLOOKUP(C17,kolo17!$C$6:$H$200,6,0),0)</f>
        <v>0</v>
      </c>
      <c r="AB17" s="27">
        <f>IFERROR(VLOOKUP(C17,kolo18!$C$6:$H$131,6,0),0)</f>
        <v>0</v>
      </c>
      <c r="AC17" s="27">
        <f>IFERROR(VLOOKUP(C17,kolo19!$C$6:$H$132,6,0),0)</f>
        <v>58.992335132841269</v>
      </c>
      <c r="AD17" s="31">
        <f>IFERROR(VLOOKUP(C17,kolo20!$C$6:$H$200,6,0),0)</f>
        <v>0</v>
      </c>
      <c r="AE17" s="31">
        <f>IFERROR(VLOOKUP(C17,kolo21!$C$6:$H$200,6,0),0)</f>
        <v>0</v>
      </c>
      <c r="AF17" s="31">
        <f>IFERROR(VLOOKUP(C17,kolo22!$C$6:$H$200,6,0),0)</f>
        <v>0</v>
      </c>
      <c r="AG17" s="31">
        <f>IFERROR(VLOOKUP(C17,kolo23!$C$6:$H$200,6,0),0)</f>
        <v>0</v>
      </c>
      <c r="AH17" s="32">
        <f>IFERROR(VLOOKUP(C17,kolo24!$C$6:$H$200,6,0),0)</f>
        <v>0</v>
      </c>
      <c r="AI17" s="33">
        <f t="array" ref="AI17">SUM(LARGE(AA17:AH17,{1,2,3,4,5}))</f>
        <v>58.992335132841269</v>
      </c>
      <c r="AJ17" s="30">
        <f>IFERROR(VLOOKUP(C17,kolo25!$C$6:$H$200,6,0),0)</f>
        <v>0</v>
      </c>
      <c r="AK17" s="27">
        <f>IFERROR(VLOOKUP(C17,kolo26!$C$6:$H$200,6,0),0)</f>
        <v>0</v>
      </c>
      <c r="AL17" s="27">
        <f>IFERROR(VLOOKUP(C17,kolo27!$C$6:$H$200,6,0),0)</f>
        <v>0</v>
      </c>
      <c r="AM17" s="31">
        <f>IFERROR(VLOOKUP(C17,kolo28!$C$6:$H$200,6,0),0)</f>
        <v>0</v>
      </c>
      <c r="AN17" s="31">
        <f>IFERROR(VLOOKUP(C17,kolo29!$C$6:$H$200,6,0),0)</f>
        <v>0</v>
      </c>
      <c r="AO17" s="31">
        <f>IFERROR(VLOOKUP(C17,kolo30!$C$6:$H$200,6,0),0)</f>
        <v>0</v>
      </c>
      <c r="AP17" s="31">
        <f>IFERROR(VLOOKUP(C17,kolo31!$C$6:$H$200,6,0),0)</f>
        <v>0</v>
      </c>
      <c r="AQ17" s="34">
        <f>IFERROR(VLOOKUP(C17,kolo32!$C$6:$H$200,6,0),0)</f>
        <v>0</v>
      </c>
      <c r="AR17" s="35">
        <f t="array" ref="AR17">SUM(LARGE(AJ17:AQ17,{1,2,3,4,5}))</f>
        <v>0</v>
      </c>
      <c r="AS17" s="36">
        <f>Q17+Z17+AI17+AR17</f>
        <v>623.55309427176985</v>
      </c>
    </row>
    <row r="18" spans="1:45" ht="20.399999999999999" hidden="1">
      <c r="A18" s="18">
        <f t="shared" si="0"/>
        <v>80</v>
      </c>
      <c r="B18" s="19" t="s">
        <v>49</v>
      </c>
      <c r="C18" s="20" t="str">
        <f>Popis!A16</f>
        <v>Begović Igor</v>
      </c>
      <c r="D18" s="21">
        <f>Popis!B16</f>
        <v>1987</v>
      </c>
      <c r="E18" s="22" t="str">
        <f>LEFT(F18)</f>
        <v>M</v>
      </c>
      <c r="F18" s="23" t="str">
        <f>Popis!E16</f>
        <v>MS</v>
      </c>
      <c r="G18" s="24" t="s">
        <v>50</v>
      </c>
      <c r="H18" s="25">
        <f>1 + COUNTIFS($AS$6:$AS$950,"&gt;" &amp;$AS18, $F$6:$F$950, $F18)</f>
        <v>13</v>
      </c>
      <c r="I18" s="26">
        <f>IFERROR(VLOOKUP(C18,kolo1!$C$6:$H$128,6,0),0)</f>
        <v>0</v>
      </c>
      <c r="J18" s="27">
        <f>IFERROR(VLOOKUP(C18,kolo2!$C$6:$H$200,6,0),0)</f>
        <v>0</v>
      </c>
      <c r="K18" s="27">
        <f>IFERROR(VLOOKUP(C18,kolo3!$C$6:$H$142,6,0),0)</f>
        <v>0</v>
      </c>
      <c r="L18" s="27">
        <f>IFERROR(VLOOKUP(C18,kolo4!$C$6:$H$147,6,0),0)</f>
        <v>0</v>
      </c>
      <c r="M18" s="27">
        <f>IFERROR(VLOOKUP(C18,kolo5!$C$6:$H$144,6,0),0)</f>
        <v>0</v>
      </c>
      <c r="N18" s="27">
        <f>IFERROR(VLOOKUP(C18,kolo6!$C$6:$H$141,6,0),0)</f>
        <v>0</v>
      </c>
      <c r="O18" s="27">
        <f>IFERROR(VLOOKUP(C18,kolo7!$C$6:$H$124,6,0),0)</f>
        <v>0</v>
      </c>
      <c r="P18" s="28">
        <f>IFERROR(VLOOKUP(C18,kolo8!$C$6:$H$132,6,0),0)</f>
        <v>0</v>
      </c>
      <c r="Q18" s="29">
        <f t="array" ref="Q18">SUM(LARGE(I18:P18,{1,2,3,4,5}))</f>
        <v>0</v>
      </c>
      <c r="R18" s="30">
        <f>IFERROR(VLOOKUP(C18,kolo9!$C$6:$H$137,6,0),0)</f>
        <v>0</v>
      </c>
      <c r="S18" s="27">
        <f>IFERROR(VLOOKUP(C18,kolo10!$C$6:$H$134,6,0),0)</f>
        <v>0</v>
      </c>
      <c r="T18" s="27">
        <f>IFERROR(VLOOKUP(C18,kolo11!$C$6:$H$137,6,0),0)</f>
        <v>0</v>
      </c>
      <c r="U18" s="31">
        <f>IFERROR(VLOOKUP(C18,kolo12!$C$6:$H$137,6,0),0)</f>
        <v>0</v>
      </c>
      <c r="V18" s="31">
        <f>IFERROR(VLOOKUP(C18,kolo13!$C$6:$H$140,6,0),0)</f>
        <v>0</v>
      </c>
      <c r="W18" s="31">
        <f>IFERROR(VLOOKUP(C18,kolo14!$C$6:$H$131,6,0),0)</f>
        <v>0</v>
      </c>
      <c r="X18" s="31">
        <f>IFERROR(VLOOKUP(C18,kolo15!$C$6:$H$144,6,0),0)</f>
        <v>0</v>
      </c>
      <c r="Y18" s="32">
        <f>IFERROR(VLOOKUP(C18,kolo16!$C$6:$H$131,6,0),0)</f>
        <v>0</v>
      </c>
      <c r="Z18" s="33">
        <f t="array" ref="Z18">SUM(LARGE(R18:Y18,{1,2,3,4,5}))</f>
        <v>0</v>
      </c>
      <c r="AA18" s="30">
        <f>IFERROR(VLOOKUP(C18,kolo17!$C$6:$H$200,6,0),0)</f>
        <v>0</v>
      </c>
      <c r="AB18" s="27">
        <f>IFERROR(VLOOKUP(C18,kolo18!$C$6:$H$131,6,0),0)</f>
        <v>0</v>
      </c>
      <c r="AC18" s="27">
        <f>IFERROR(VLOOKUP(C18,kolo19!$C$6:$H$132,6,0),0)</f>
        <v>0</v>
      </c>
      <c r="AD18" s="31">
        <f>IFERROR(VLOOKUP(C18,kolo20!$C$6:$H$200,6,0),0)</f>
        <v>0</v>
      </c>
      <c r="AE18" s="31">
        <f>IFERROR(VLOOKUP(C18,kolo21!$C$6:$H$200,6,0),0)</f>
        <v>0</v>
      </c>
      <c r="AF18" s="31">
        <f>IFERROR(VLOOKUP(C18,kolo22!$C$6:$H$200,6,0),0)</f>
        <v>0</v>
      </c>
      <c r="AG18" s="31">
        <f>IFERROR(VLOOKUP(C18,kolo23!$C$6:$H$200,6,0),0)</f>
        <v>0</v>
      </c>
      <c r="AH18" s="32">
        <f>IFERROR(VLOOKUP(C18,kolo24!$C$6:$H$200,6,0),0)</f>
        <v>0</v>
      </c>
      <c r="AI18" s="33">
        <f t="array" ref="AI18">SUM(LARGE(AA18:AH18,{1,2,3,4,5}))</f>
        <v>0</v>
      </c>
      <c r="AJ18" s="30">
        <f>IFERROR(VLOOKUP(C18,kolo25!$C$6:$H$200,6,0),0)</f>
        <v>0</v>
      </c>
      <c r="AK18" s="27">
        <f>IFERROR(VLOOKUP(C18,kolo26!$C$6:$H$200,6,0),0)</f>
        <v>0</v>
      </c>
      <c r="AL18" s="27">
        <f>IFERROR(VLOOKUP(C18,kolo27!$C$6:$H$200,6,0),0)</f>
        <v>0</v>
      </c>
      <c r="AM18" s="31">
        <f>IFERROR(VLOOKUP(C18,kolo28!$C$6:$H$200,6,0),0)</f>
        <v>0</v>
      </c>
      <c r="AN18" s="31">
        <f>IFERROR(VLOOKUP(C18,kolo29!$C$6:$H$200,6,0),0)</f>
        <v>0</v>
      </c>
      <c r="AO18" s="31">
        <f>IFERROR(VLOOKUP(C18,kolo30!$C$6:$H$200,6,0),0)</f>
        <v>0</v>
      </c>
      <c r="AP18" s="31">
        <f>IFERROR(VLOOKUP(C18,kolo31!$C$6:$H$200,6,0),0)</f>
        <v>0</v>
      </c>
      <c r="AQ18" s="34">
        <f>IFERROR(VLOOKUP(C18,kolo32!$C$6:$H$200,6,0),0)</f>
        <v>0</v>
      </c>
      <c r="AR18" s="35">
        <f t="array" ref="AR18">SUM(LARGE(AJ18:AQ18,{1,2,3,4,5}))</f>
        <v>0</v>
      </c>
      <c r="AS18" s="36">
        <f>Q18+Z18+AI18+AR18</f>
        <v>0</v>
      </c>
    </row>
    <row r="19" spans="1:45" ht="20.399999999999999" hidden="1">
      <c r="A19" s="18">
        <f t="shared" si="0"/>
        <v>16</v>
      </c>
      <c r="B19" s="19" t="s">
        <v>49</v>
      </c>
      <c r="C19" s="20" t="str">
        <f>Popis!A17</f>
        <v>Bekavac Krčadinac Jelena</v>
      </c>
      <c r="D19" s="21">
        <f>Popis!B17</f>
        <v>1974</v>
      </c>
      <c r="E19" s="22" t="str">
        <f>LEFT(F19)</f>
        <v>Ž</v>
      </c>
      <c r="F19" s="23" t="str">
        <f>Popis!E17</f>
        <v>Ž45</v>
      </c>
      <c r="G19" s="24" t="s">
        <v>50</v>
      </c>
      <c r="H19" s="25">
        <f>1 + COUNTIFS($AS$6:$AS$950,"&gt;" &amp;$AS19, $F$6:$F$950, $F19)</f>
        <v>4</v>
      </c>
      <c r="I19" s="26">
        <f>IFERROR(VLOOKUP(C19,kolo1!$C$6:$H$128,6,0),0)</f>
        <v>0</v>
      </c>
      <c r="J19" s="27">
        <f>IFERROR(VLOOKUP(C19,kolo2!$C$6:$H$200,6,0),0)</f>
        <v>0</v>
      </c>
      <c r="K19" s="27">
        <f>IFERROR(VLOOKUP(C19,kolo3!$C$6:$H$142,6,0),0)</f>
        <v>0</v>
      </c>
      <c r="L19" s="27">
        <f>IFERROR(VLOOKUP(C19,kolo4!$C$6:$H$147,6,0),0)</f>
        <v>0</v>
      </c>
      <c r="M19" s="27">
        <f>IFERROR(VLOOKUP(C19,kolo5!$C$6:$H$144,6,0),0)</f>
        <v>0</v>
      </c>
      <c r="N19" s="27">
        <f>IFERROR(VLOOKUP(C19,kolo6!$C$6:$H$141,6,0),0)</f>
        <v>0</v>
      </c>
      <c r="O19" s="27">
        <f>IFERROR(VLOOKUP(C19,kolo7!$C$6:$H$124,6,0),0)</f>
        <v>0</v>
      </c>
      <c r="P19" s="28">
        <f>IFERROR(VLOOKUP(C19,kolo8!$C$6:$H$132,6,0),0)</f>
        <v>0</v>
      </c>
      <c r="Q19" s="29">
        <f t="array" ref="Q19">SUM(LARGE(I19:P19,{1,2,3,4,5}))</f>
        <v>0</v>
      </c>
      <c r="R19" s="30">
        <f>IFERROR(VLOOKUP(C19,kolo9!$C$6:$H$137,6,0),0)</f>
        <v>0</v>
      </c>
      <c r="S19" s="27">
        <f>IFERROR(VLOOKUP(C19,kolo10!$C$6:$H$134,6,0),0)</f>
        <v>0</v>
      </c>
      <c r="T19" s="27">
        <f>IFERROR(VLOOKUP(C19,kolo11!$C$6:$H$137,6,0),0)</f>
        <v>0</v>
      </c>
      <c r="U19" s="31">
        <f>IFERROR(VLOOKUP(C19,kolo12!$C$6:$H$137,6,0),0)</f>
        <v>0</v>
      </c>
      <c r="V19" s="31">
        <f>IFERROR(VLOOKUP(C19,kolo13!$C$6:$H$140,6,0),0)</f>
        <v>0</v>
      </c>
      <c r="W19" s="31">
        <f>IFERROR(VLOOKUP(C19,kolo14!$C$6:$H$131,6,0),0)</f>
        <v>0</v>
      </c>
      <c r="X19" s="31">
        <f>IFERROR(VLOOKUP(C19,kolo15!$C$6:$H$144,6,0),0)</f>
        <v>0</v>
      </c>
      <c r="Y19" s="32">
        <f>IFERROR(VLOOKUP(C19,kolo16!$C$6:$H$131,6,0),0)</f>
        <v>0</v>
      </c>
      <c r="Z19" s="33">
        <f t="array" ref="Z19">SUM(LARGE(R19:Y19,{1,2,3,4,5}))</f>
        <v>0</v>
      </c>
      <c r="AA19" s="30">
        <f>IFERROR(VLOOKUP(C19,kolo17!$C$6:$H$200,6,0),0)</f>
        <v>0</v>
      </c>
      <c r="AB19" s="27">
        <f>IFERROR(VLOOKUP(C19,kolo18!$C$6:$H$131,6,0),0)</f>
        <v>0</v>
      </c>
      <c r="AC19" s="27">
        <f>IFERROR(VLOOKUP(C19,kolo19!$C$6:$H$132,6,0),0)</f>
        <v>0</v>
      </c>
      <c r="AD19" s="31">
        <f>IFERROR(VLOOKUP(C19,kolo20!$C$6:$H$200,6,0),0)</f>
        <v>0</v>
      </c>
      <c r="AE19" s="31">
        <f>IFERROR(VLOOKUP(C19,kolo21!$C$6:$H$200,6,0),0)</f>
        <v>0</v>
      </c>
      <c r="AF19" s="31">
        <f>IFERROR(VLOOKUP(C19,kolo22!$C$6:$H$200,6,0),0)</f>
        <v>0</v>
      </c>
      <c r="AG19" s="31">
        <f>IFERROR(VLOOKUP(C19,kolo23!$C$6:$H$200,6,0),0)</f>
        <v>0</v>
      </c>
      <c r="AH19" s="32">
        <f>IFERROR(VLOOKUP(C19,kolo24!$C$6:$H$200,6,0),0)</f>
        <v>0</v>
      </c>
      <c r="AI19" s="33">
        <f t="array" ref="AI19">SUM(LARGE(AA19:AH19,{1,2,3,4,5}))</f>
        <v>0</v>
      </c>
      <c r="AJ19" s="30">
        <f>IFERROR(VLOOKUP(C19,kolo25!$C$6:$H$200,6,0),0)</f>
        <v>0</v>
      </c>
      <c r="AK19" s="27">
        <f>IFERROR(VLOOKUP(C19,kolo26!$C$6:$H$200,6,0),0)</f>
        <v>0</v>
      </c>
      <c r="AL19" s="27">
        <f>IFERROR(VLOOKUP(C19,kolo27!$C$6:$H$200,6,0),0)</f>
        <v>0</v>
      </c>
      <c r="AM19" s="31">
        <f>IFERROR(VLOOKUP(C19,kolo28!$C$6:$H$200,6,0),0)</f>
        <v>0</v>
      </c>
      <c r="AN19" s="31">
        <f>IFERROR(VLOOKUP(C19,kolo29!$C$6:$H$200,6,0),0)</f>
        <v>0</v>
      </c>
      <c r="AO19" s="31">
        <f>IFERROR(VLOOKUP(C19,kolo30!$C$6:$H$200,6,0),0)</f>
        <v>0</v>
      </c>
      <c r="AP19" s="31">
        <f>IFERROR(VLOOKUP(C19,kolo31!$C$6:$H$200,6,0),0)</f>
        <v>0</v>
      </c>
      <c r="AQ19" s="34">
        <f>IFERROR(VLOOKUP(C19,kolo32!$C$6:$H$200,6,0),0)</f>
        <v>0</v>
      </c>
      <c r="AR19" s="35">
        <f t="array" ref="AR19">SUM(LARGE(AJ19:AQ19,{1,2,3,4,5}))</f>
        <v>0</v>
      </c>
      <c r="AS19" s="36">
        <f>Q19+Z19+AI19+AR19</f>
        <v>0</v>
      </c>
    </row>
    <row r="20" spans="1:45" ht="20.399999999999999" hidden="1">
      <c r="A20" s="18">
        <f t="shared" si="0"/>
        <v>80</v>
      </c>
      <c r="B20" s="19" t="s">
        <v>49</v>
      </c>
      <c r="C20" s="20" t="str">
        <f>Popis!A18</f>
        <v>Belec Robert</v>
      </c>
      <c r="D20" s="21">
        <f>Popis!B18</f>
        <v>1986</v>
      </c>
      <c r="E20" s="22" t="str">
        <f>LEFT(F20)</f>
        <v>M</v>
      </c>
      <c r="F20" s="23" t="str">
        <f>Popis!E18</f>
        <v>M35</v>
      </c>
      <c r="G20" s="24" t="s">
        <v>50</v>
      </c>
      <c r="H20" s="25">
        <f>1 + COUNTIFS($AS$6:$AS$950,"&gt;" &amp;$AS20, $F$6:$F$950, $F20)</f>
        <v>10</v>
      </c>
      <c r="I20" s="26">
        <f>IFERROR(VLOOKUP(C20,kolo1!$C$6:$H$128,6,0),0)</f>
        <v>0</v>
      </c>
      <c r="J20" s="27">
        <f>IFERROR(VLOOKUP(C20,kolo2!$C$6:$H$200,6,0),0)</f>
        <v>0</v>
      </c>
      <c r="K20" s="27">
        <f>IFERROR(VLOOKUP(C20,kolo3!$C$6:$H$142,6,0),0)</f>
        <v>0</v>
      </c>
      <c r="L20" s="27">
        <f>IFERROR(VLOOKUP(C20,kolo4!$C$6:$H$147,6,0),0)</f>
        <v>0</v>
      </c>
      <c r="M20" s="27">
        <f>IFERROR(VLOOKUP(C20,kolo5!$C$6:$H$144,6,0),0)</f>
        <v>0</v>
      </c>
      <c r="N20" s="27">
        <f>IFERROR(VLOOKUP(C20,kolo6!$C$6:$H$141,6,0),0)</f>
        <v>0</v>
      </c>
      <c r="O20" s="27">
        <f>IFERROR(VLOOKUP(C20,kolo7!$C$6:$H$124,6,0),0)</f>
        <v>0</v>
      </c>
      <c r="P20" s="28">
        <f>IFERROR(VLOOKUP(C20,kolo8!$C$6:$H$132,6,0),0)</f>
        <v>0</v>
      </c>
      <c r="Q20" s="29">
        <f t="array" ref="Q20">SUM(LARGE(I20:P20,{1,2,3,4,5}))</f>
        <v>0</v>
      </c>
      <c r="R20" s="30">
        <f>IFERROR(VLOOKUP(C20,kolo9!$C$6:$H$137,6,0),0)</f>
        <v>0</v>
      </c>
      <c r="S20" s="27">
        <f>IFERROR(VLOOKUP(C20,kolo10!$C$6:$H$134,6,0),0)</f>
        <v>0</v>
      </c>
      <c r="T20" s="27">
        <f>IFERROR(VLOOKUP(C20,kolo11!$C$6:$H$137,6,0),0)</f>
        <v>0</v>
      </c>
      <c r="U20" s="31">
        <f>IFERROR(VLOOKUP(C20,kolo12!$C$6:$H$137,6,0),0)</f>
        <v>0</v>
      </c>
      <c r="V20" s="31">
        <f>IFERROR(VLOOKUP(C20,kolo13!$C$6:$H$140,6,0),0)</f>
        <v>0</v>
      </c>
      <c r="W20" s="31">
        <f>IFERROR(VLOOKUP(C20,kolo14!$C$6:$H$131,6,0),0)</f>
        <v>0</v>
      </c>
      <c r="X20" s="31">
        <f>IFERROR(VLOOKUP(C20,kolo15!$C$6:$H$144,6,0),0)</f>
        <v>0</v>
      </c>
      <c r="Y20" s="32">
        <f>IFERROR(VLOOKUP(C20,kolo16!$C$6:$H$131,6,0),0)</f>
        <v>0</v>
      </c>
      <c r="Z20" s="33">
        <f t="array" ref="Z20">SUM(LARGE(R20:Y20,{1,2,3,4,5}))</f>
        <v>0</v>
      </c>
      <c r="AA20" s="30">
        <f>IFERROR(VLOOKUP(C20,kolo17!$C$6:$H$200,6,0),0)</f>
        <v>0</v>
      </c>
      <c r="AB20" s="27">
        <f>IFERROR(VLOOKUP(C20,kolo18!$C$6:$H$131,6,0),0)</f>
        <v>0</v>
      </c>
      <c r="AC20" s="27">
        <f>IFERROR(VLOOKUP(C20,kolo19!$C$6:$H$132,6,0),0)</f>
        <v>0</v>
      </c>
      <c r="AD20" s="31">
        <f>IFERROR(VLOOKUP(C20,kolo20!$C$6:$H$200,6,0),0)</f>
        <v>0</v>
      </c>
      <c r="AE20" s="31">
        <f>IFERROR(VLOOKUP(C20,kolo21!$C$6:$H$200,6,0),0)</f>
        <v>0</v>
      </c>
      <c r="AF20" s="31">
        <f>IFERROR(VLOOKUP(C20,kolo22!$C$6:$H$200,6,0),0)</f>
        <v>0</v>
      </c>
      <c r="AG20" s="31">
        <f>IFERROR(VLOOKUP(C20,kolo23!$C$6:$H$200,6,0),0)</f>
        <v>0</v>
      </c>
      <c r="AH20" s="32">
        <f>IFERROR(VLOOKUP(C20,kolo24!$C$6:$H$200,6,0),0)</f>
        <v>0</v>
      </c>
      <c r="AI20" s="33">
        <f t="array" ref="AI20">SUM(LARGE(AA20:AH20,{1,2,3,4,5}))</f>
        <v>0</v>
      </c>
      <c r="AJ20" s="30">
        <f>IFERROR(VLOOKUP(C20,kolo25!$C$6:$H$200,6,0),0)</f>
        <v>0</v>
      </c>
      <c r="AK20" s="27">
        <f>IFERROR(VLOOKUP(C20,kolo26!$C$6:$H$200,6,0),0)</f>
        <v>0</v>
      </c>
      <c r="AL20" s="27">
        <f>IFERROR(VLOOKUP(C20,kolo27!$C$6:$H$200,6,0),0)</f>
        <v>0</v>
      </c>
      <c r="AM20" s="31">
        <f>IFERROR(VLOOKUP(C20,kolo28!$C$6:$H$200,6,0),0)</f>
        <v>0</v>
      </c>
      <c r="AN20" s="31">
        <f>IFERROR(VLOOKUP(C20,kolo29!$C$6:$H$200,6,0),0)</f>
        <v>0</v>
      </c>
      <c r="AO20" s="31">
        <f>IFERROR(VLOOKUP(C20,kolo30!$C$6:$H$200,6,0),0)</f>
        <v>0</v>
      </c>
      <c r="AP20" s="31">
        <f>IFERROR(VLOOKUP(C20,kolo31!$C$6:$H$200,6,0),0)</f>
        <v>0</v>
      </c>
      <c r="AQ20" s="34">
        <f>IFERROR(VLOOKUP(C20,kolo32!$C$6:$H$200,6,0),0)</f>
        <v>0</v>
      </c>
      <c r="AR20" s="35">
        <f t="array" ref="AR20">SUM(LARGE(AJ20:AQ20,{1,2,3,4,5}))</f>
        <v>0</v>
      </c>
      <c r="AS20" s="36">
        <f>Q20+Z20+AI20+AR20</f>
        <v>0</v>
      </c>
    </row>
    <row r="21" spans="1:45" ht="20.399999999999999" hidden="1">
      <c r="A21" s="18">
        <f t="shared" si="0"/>
        <v>80</v>
      </c>
      <c r="B21" s="19" t="s">
        <v>49</v>
      </c>
      <c r="C21" s="20" t="str">
        <f>Popis!A19</f>
        <v>Benazić Patrik</v>
      </c>
      <c r="D21" s="21">
        <f>Popis!B19</f>
        <v>0</v>
      </c>
      <c r="E21" s="22" t="str">
        <f>LEFT(F21)</f>
        <v>M</v>
      </c>
      <c r="F21" s="23" t="str">
        <f>Popis!E19</f>
        <v>Mun</v>
      </c>
      <c r="G21" s="24" t="s">
        <v>50</v>
      </c>
      <c r="H21" s="25">
        <f>1 + COUNTIFS($AS$6:$AS$950,"&gt;" &amp;$AS21, $F$6:$F$950, $F21)</f>
        <v>6</v>
      </c>
      <c r="I21" s="26">
        <f>IFERROR(VLOOKUP(C21,kolo1!$C$6:$H$128,6,0),0)</f>
        <v>0</v>
      </c>
      <c r="J21" s="27">
        <f>IFERROR(VLOOKUP(C21,kolo2!$C$6:$H$200,6,0),0)</f>
        <v>0</v>
      </c>
      <c r="K21" s="27">
        <f>IFERROR(VLOOKUP(C21,kolo3!$C$6:$H$142,6,0),0)</f>
        <v>0</v>
      </c>
      <c r="L21" s="27">
        <f>IFERROR(VLOOKUP(C21,kolo4!$C$6:$H$147,6,0),0)</f>
        <v>0</v>
      </c>
      <c r="M21" s="27">
        <f>IFERROR(VLOOKUP(C21,kolo5!$C$6:$H$144,6,0),0)</f>
        <v>0</v>
      </c>
      <c r="N21" s="27">
        <f>IFERROR(VLOOKUP(C21,kolo6!$C$6:$H$141,6,0),0)</f>
        <v>0</v>
      </c>
      <c r="O21" s="27">
        <f>IFERROR(VLOOKUP(C21,kolo7!$C$6:$H$124,6,0),0)</f>
        <v>0</v>
      </c>
      <c r="P21" s="28">
        <f>IFERROR(VLOOKUP(C21,kolo8!$C$6:$H$132,6,0),0)</f>
        <v>0</v>
      </c>
      <c r="Q21" s="29">
        <f t="array" ref="Q21">SUM(LARGE(I21:P21,{1,2,3,4,5}))</f>
        <v>0</v>
      </c>
      <c r="R21" s="30">
        <f>IFERROR(VLOOKUP(C21,kolo9!$C$6:$H$137,6,0),0)</f>
        <v>0</v>
      </c>
      <c r="S21" s="27">
        <f>IFERROR(VLOOKUP(C21,kolo10!$C$6:$H$134,6,0),0)</f>
        <v>0</v>
      </c>
      <c r="T21" s="27">
        <f>IFERROR(VLOOKUP(C21,kolo11!$C$6:$H$137,6,0),0)</f>
        <v>0</v>
      </c>
      <c r="U21" s="31">
        <f>IFERROR(VLOOKUP(C21,kolo12!$C$6:$H$137,6,0),0)</f>
        <v>0</v>
      </c>
      <c r="V21" s="31">
        <f>IFERROR(VLOOKUP(C21,kolo13!$C$6:$H$140,6,0),0)</f>
        <v>0</v>
      </c>
      <c r="W21" s="31">
        <f>IFERROR(VLOOKUP(C21,kolo14!$C$6:$H$131,6,0),0)</f>
        <v>0</v>
      </c>
      <c r="X21" s="31">
        <f>IFERROR(VLOOKUP(C21,kolo15!$C$6:$H$144,6,0),0)</f>
        <v>0</v>
      </c>
      <c r="Y21" s="32">
        <f>IFERROR(VLOOKUP(C21,kolo16!$C$6:$H$131,6,0),0)</f>
        <v>0</v>
      </c>
      <c r="Z21" s="33">
        <f t="array" ref="Z21">SUM(LARGE(R21:Y21,{1,2,3,4,5}))</f>
        <v>0</v>
      </c>
      <c r="AA21" s="30">
        <f>IFERROR(VLOOKUP(C21,kolo17!$C$6:$H$200,6,0),0)</f>
        <v>0</v>
      </c>
      <c r="AB21" s="27">
        <f>IFERROR(VLOOKUP(C21,kolo18!$C$6:$H$131,6,0),0)</f>
        <v>0</v>
      </c>
      <c r="AC21" s="27">
        <f>IFERROR(VLOOKUP(C21,kolo19!$C$6:$H$132,6,0),0)</f>
        <v>0</v>
      </c>
      <c r="AD21" s="31">
        <f>IFERROR(VLOOKUP(C21,kolo20!$C$6:$H$200,6,0),0)</f>
        <v>0</v>
      </c>
      <c r="AE21" s="31">
        <f>IFERROR(VLOOKUP(C21,kolo21!$C$6:$H$200,6,0),0)</f>
        <v>0</v>
      </c>
      <c r="AF21" s="31">
        <f>IFERROR(VLOOKUP(C21,kolo22!$C$6:$H$200,6,0),0)</f>
        <v>0</v>
      </c>
      <c r="AG21" s="31">
        <f>IFERROR(VLOOKUP(C21,kolo23!$C$6:$H$200,6,0),0)</f>
        <v>0</v>
      </c>
      <c r="AH21" s="32">
        <f>IFERROR(VLOOKUP(C21,kolo24!$C$6:$H$200,6,0),0)</f>
        <v>0</v>
      </c>
      <c r="AI21" s="33">
        <f t="array" ref="AI21">SUM(LARGE(AA21:AH21,{1,2,3,4,5}))</f>
        <v>0</v>
      </c>
      <c r="AJ21" s="30">
        <f>IFERROR(VLOOKUP(C21,kolo25!$C$6:$H$200,6,0),0)</f>
        <v>0</v>
      </c>
      <c r="AK21" s="27">
        <f>IFERROR(VLOOKUP(C21,kolo26!$C$6:$H$200,6,0),0)</f>
        <v>0</v>
      </c>
      <c r="AL21" s="27">
        <f>IFERROR(VLOOKUP(C21,kolo27!$C$6:$H$200,6,0),0)</f>
        <v>0</v>
      </c>
      <c r="AM21" s="31">
        <f>IFERROR(VLOOKUP(C21,kolo28!$C$6:$H$200,6,0),0)</f>
        <v>0</v>
      </c>
      <c r="AN21" s="31">
        <f>IFERROR(VLOOKUP(C21,kolo29!$C$6:$H$200,6,0),0)</f>
        <v>0</v>
      </c>
      <c r="AO21" s="31">
        <f>IFERROR(VLOOKUP(C21,kolo30!$C$6:$H$200,6,0),0)</f>
        <v>0</v>
      </c>
      <c r="AP21" s="31">
        <f>IFERROR(VLOOKUP(C21,kolo31!$C$6:$H$200,6,0),0)</f>
        <v>0</v>
      </c>
      <c r="AQ21" s="34">
        <f>IFERROR(VLOOKUP(C21,kolo32!$C$6:$H$200,6,0),0)</f>
        <v>0</v>
      </c>
      <c r="AR21" s="35">
        <f t="array" ref="AR21">SUM(LARGE(AJ21:AQ21,{1,2,3,4,5}))</f>
        <v>0</v>
      </c>
      <c r="AS21" s="36">
        <f>Q21+Z21+AI21+AR21</f>
        <v>0</v>
      </c>
    </row>
    <row r="22" spans="1:45" ht="20.399999999999999" hidden="1">
      <c r="A22" s="18">
        <f t="shared" si="0"/>
        <v>15</v>
      </c>
      <c r="B22" s="19" t="s">
        <v>49</v>
      </c>
      <c r="C22" s="20" t="str">
        <f>Popis!A20</f>
        <v>Beneta Dražen</v>
      </c>
      <c r="D22" s="21">
        <f>Popis!B20</f>
        <v>1982</v>
      </c>
      <c r="E22" s="22" t="str">
        <f>LEFT(F22)</f>
        <v>M</v>
      </c>
      <c r="F22" s="23" t="str">
        <f>Popis!E20</f>
        <v>M35</v>
      </c>
      <c r="G22" s="24" t="s">
        <v>50</v>
      </c>
      <c r="H22" s="25">
        <f>1 + COUNTIFS($AS$6:$AS$950,"&gt;" &amp;$AS22, $F$6:$F$950, $F22)</f>
        <v>3</v>
      </c>
      <c r="I22" s="26">
        <f>IFERROR(VLOOKUP(C22,kolo1!$C$6:$H$128,6,0),0)</f>
        <v>0</v>
      </c>
      <c r="J22" s="27">
        <f>IFERROR(VLOOKUP(C22,kolo2!$C$6:$H$200,6,0),0)</f>
        <v>0</v>
      </c>
      <c r="K22" s="27">
        <f>IFERROR(VLOOKUP(C22,kolo3!$C$6:$H$142,6,0),0)</f>
        <v>40.625194381418169</v>
      </c>
      <c r="L22" s="27">
        <f>IFERROR(VLOOKUP(C22,kolo4!$C$6:$H$147,6,0),0)</f>
        <v>43.640168826103263</v>
      </c>
      <c r="M22" s="27">
        <f>IFERROR(VLOOKUP(C22,kolo5!$C$6:$H$144,6,0),0)</f>
        <v>43.094015655247887</v>
      </c>
      <c r="N22" s="27">
        <f>IFERROR(VLOOKUP(C22,kolo6!$C$6:$H$141,6,0),0)</f>
        <v>0</v>
      </c>
      <c r="O22" s="27">
        <f>IFERROR(VLOOKUP(C22,kolo7!$C$6:$H$124,6,0),0)</f>
        <v>44.63220423908384</v>
      </c>
      <c r="P22" s="28">
        <f>IFERROR(VLOOKUP(C22,kolo8!$C$6:$H$132,6,0),0)</f>
        <v>42.63985434828146</v>
      </c>
      <c r="Q22" s="29">
        <f t="array" ref="Q22">SUM(LARGE(I22:P22,{1,2,3,4,5}))</f>
        <v>214.63143745013463</v>
      </c>
      <c r="R22" s="30">
        <f>IFERROR(VLOOKUP(C22,kolo9!$C$6:$H$137,6,0),0)</f>
        <v>35.198886506138784</v>
      </c>
      <c r="S22" s="27">
        <f>IFERROR(VLOOKUP(C22,kolo10!$C$6:$H$134,6,0),0)</f>
        <v>37.565036420395423</v>
      </c>
      <c r="T22" s="27">
        <f>IFERROR(VLOOKUP(C22,kolo11!$C$6:$H$137,6,0),0)</f>
        <v>33.786545485122247</v>
      </c>
      <c r="U22" s="31">
        <f>IFERROR(VLOOKUP(C22,kolo12!$C$6:$H$137,6,0),0)</f>
        <v>34.548574661946155</v>
      </c>
      <c r="V22" s="31">
        <f>IFERROR(VLOOKUP(C22,kolo13!$C$6:$H$140,6,0),0)</f>
        <v>37.204125432523725</v>
      </c>
      <c r="W22" s="31">
        <f>IFERROR(VLOOKUP(C22,kolo14!$C$6:$H$131,6,0),0)</f>
        <v>0</v>
      </c>
      <c r="X22" s="31">
        <f>IFERROR(VLOOKUP(C22,kolo15!$C$6:$H$144,6,0),0)</f>
        <v>36.324279724624724</v>
      </c>
      <c r="Y22" s="32">
        <f>IFERROR(VLOOKUP(C22,kolo16!$C$6:$H$131,6,0),0)</f>
        <v>35.670697581065383</v>
      </c>
      <c r="Z22" s="33">
        <f t="array" ref="Z22">SUM(LARGE(R22:Y22,{1,2,3,4,5}))</f>
        <v>181.96302566474805</v>
      </c>
      <c r="AA22" s="30">
        <f>IFERROR(VLOOKUP(C22,kolo17!$C$6:$H$200,6,0),0)</f>
        <v>0</v>
      </c>
      <c r="AB22" s="27">
        <f>IFERROR(VLOOKUP(C22,kolo18!$C$6:$H$131,6,0),0)</f>
        <v>0</v>
      </c>
      <c r="AC22" s="27">
        <f>IFERROR(VLOOKUP(C22,kolo19!$C$6:$H$132,6,0),0)</f>
        <v>43.7890159392852</v>
      </c>
      <c r="AD22" s="31">
        <f>IFERROR(VLOOKUP(C22,kolo20!$C$6:$H$200,6,0),0)</f>
        <v>0</v>
      </c>
      <c r="AE22" s="31">
        <f>IFERROR(VLOOKUP(C22,kolo21!$C$6:$H$200,6,0),0)</f>
        <v>0</v>
      </c>
      <c r="AF22" s="31">
        <f>IFERROR(VLOOKUP(C22,kolo22!$C$6:$H$200,6,0),0)</f>
        <v>0</v>
      </c>
      <c r="AG22" s="31">
        <f>IFERROR(VLOOKUP(C22,kolo23!$C$6:$H$200,6,0),0)</f>
        <v>0</v>
      </c>
      <c r="AH22" s="32">
        <f>IFERROR(VLOOKUP(C22,kolo24!$C$6:$H$200,6,0),0)</f>
        <v>0</v>
      </c>
      <c r="AI22" s="33">
        <f t="array" ref="AI22">SUM(LARGE(AA22:AH22,{1,2,3,4,5}))</f>
        <v>43.7890159392852</v>
      </c>
      <c r="AJ22" s="30">
        <f>IFERROR(VLOOKUP(C22,kolo25!$C$6:$H$200,6,0),0)</f>
        <v>0</v>
      </c>
      <c r="AK22" s="27">
        <f>IFERROR(VLOOKUP(C22,kolo26!$C$6:$H$200,6,0),0)</f>
        <v>0</v>
      </c>
      <c r="AL22" s="27">
        <f>IFERROR(VLOOKUP(C22,kolo27!$C$6:$H$200,6,0),0)</f>
        <v>0</v>
      </c>
      <c r="AM22" s="31">
        <f>IFERROR(VLOOKUP(C22,kolo28!$C$6:$H$200,6,0),0)</f>
        <v>0</v>
      </c>
      <c r="AN22" s="31">
        <f>IFERROR(VLOOKUP(C22,kolo29!$C$6:$H$200,6,0),0)</f>
        <v>0</v>
      </c>
      <c r="AO22" s="31">
        <f>IFERROR(VLOOKUP(C22,kolo30!$C$6:$H$200,6,0),0)</f>
        <v>0</v>
      </c>
      <c r="AP22" s="31">
        <f>IFERROR(VLOOKUP(C22,kolo31!$C$6:$H$200,6,0),0)</f>
        <v>0</v>
      </c>
      <c r="AQ22" s="34">
        <f>IFERROR(VLOOKUP(C22,kolo32!$C$6:$H$200,6,0),0)</f>
        <v>0</v>
      </c>
      <c r="AR22" s="35">
        <f t="array" ref="AR22">SUM(LARGE(AJ22:AQ22,{1,2,3,4,5}))</f>
        <v>0</v>
      </c>
      <c r="AS22" s="36">
        <f>Q22+Z22+AI22+AR22</f>
        <v>440.38347905416788</v>
      </c>
    </row>
    <row r="23" spans="1:45" ht="20.399999999999999" hidden="1">
      <c r="A23" s="18">
        <f t="shared" si="0"/>
        <v>80</v>
      </c>
      <c r="B23" s="19" t="s">
        <v>49</v>
      </c>
      <c r="C23" s="20" t="str">
        <f>Popis!A21</f>
        <v>Benković Leo</v>
      </c>
      <c r="D23" s="21">
        <f>Popis!B21</f>
        <v>0</v>
      </c>
      <c r="E23" s="22" t="str">
        <f>LEFT(F23)</f>
        <v>M</v>
      </c>
      <c r="F23" s="23" t="str">
        <f>Popis!E21</f>
        <v>Mun</v>
      </c>
      <c r="G23" s="24" t="s">
        <v>50</v>
      </c>
      <c r="H23" s="25">
        <f>1 + COUNTIFS($AS$6:$AS$950,"&gt;" &amp;$AS23, $F$6:$F$950, $F23)</f>
        <v>6</v>
      </c>
      <c r="I23" s="26">
        <f>IFERROR(VLOOKUP(C23,kolo1!$C$6:$H$128,6,0),0)</f>
        <v>0</v>
      </c>
      <c r="J23" s="27">
        <f>IFERROR(VLOOKUP(C23,kolo2!$C$6:$H$200,6,0),0)</f>
        <v>0</v>
      </c>
      <c r="K23" s="27">
        <f>IFERROR(VLOOKUP(C23,kolo3!$C$6:$H$142,6,0),0)</f>
        <v>0</v>
      </c>
      <c r="L23" s="27">
        <f>IFERROR(VLOOKUP(C23,kolo4!$C$6:$H$147,6,0),0)</f>
        <v>0</v>
      </c>
      <c r="M23" s="27">
        <f>IFERROR(VLOOKUP(C23,kolo5!$C$6:$H$144,6,0),0)</f>
        <v>0</v>
      </c>
      <c r="N23" s="27">
        <f>IFERROR(VLOOKUP(C23,kolo6!$C$6:$H$141,6,0),0)</f>
        <v>0</v>
      </c>
      <c r="O23" s="27">
        <f>IFERROR(VLOOKUP(C23,kolo7!$C$6:$H$124,6,0),0)</f>
        <v>0</v>
      </c>
      <c r="P23" s="28">
        <f>IFERROR(VLOOKUP(C23,kolo8!$C$6:$H$132,6,0),0)</f>
        <v>0</v>
      </c>
      <c r="Q23" s="29">
        <f t="array" ref="Q23">SUM(LARGE(I23:P23,{1,2,3,4,5}))</f>
        <v>0</v>
      </c>
      <c r="R23" s="30">
        <f>IFERROR(VLOOKUP(C23,kolo9!$C$6:$H$137,6,0),0)</f>
        <v>0</v>
      </c>
      <c r="S23" s="27">
        <f>IFERROR(VLOOKUP(C23,kolo10!$C$6:$H$134,6,0),0)</f>
        <v>0</v>
      </c>
      <c r="T23" s="27">
        <f>IFERROR(VLOOKUP(C23,kolo11!$C$6:$H$137,6,0),0)</f>
        <v>0</v>
      </c>
      <c r="U23" s="31">
        <f>IFERROR(VLOOKUP(C23,kolo12!$C$6:$H$137,6,0),0)</f>
        <v>0</v>
      </c>
      <c r="V23" s="31">
        <f>IFERROR(VLOOKUP(C23,kolo13!$C$6:$H$140,6,0),0)</f>
        <v>0</v>
      </c>
      <c r="W23" s="31">
        <f>IFERROR(VLOOKUP(C23,kolo14!$C$6:$H$131,6,0),0)</f>
        <v>0</v>
      </c>
      <c r="X23" s="31">
        <f>IFERROR(VLOOKUP(C23,kolo15!$C$6:$H$144,6,0),0)</f>
        <v>0</v>
      </c>
      <c r="Y23" s="32">
        <f>IFERROR(VLOOKUP(C23,kolo16!$C$6:$H$131,6,0),0)</f>
        <v>0</v>
      </c>
      <c r="Z23" s="33">
        <f t="array" ref="Z23">SUM(LARGE(R23:Y23,{1,2,3,4,5}))</f>
        <v>0</v>
      </c>
      <c r="AA23" s="30">
        <f>IFERROR(VLOOKUP(C23,kolo17!$C$6:$H$200,6,0),0)</f>
        <v>0</v>
      </c>
      <c r="AB23" s="27">
        <f>IFERROR(VLOOKUP(C23,kolo18!$C$6:$H$131,6,0),0)</f>
        <v>0</v>
      </c>
      <c r="AC23" s="27">
        <f>IFERROR(VLOOKUP(C23,kolo19!$C$6:$H$132,6,0),0)</f>
        <v>0</v>
      </c>
      <c r="AD23" s="31">
        <f>IFERROR(VLOOKUP(C23,kolo20!$C$6:$H$200,6,0),0)</f>
        <v>0</v>
      </c>
      <c r="AE23" s="31">
        <f>IFERROR(VLOOKUP(C23,kolo21!$C$6:$H$200,6,0),0)</f>
        <v>0</v>
      </c>
      <c r="AF23" s="31">
        <f>IFERROR(VLOOKUP(C23,kolo22!$C$6:$H$200,6,0),0)</f>
        <v>0</v>
      </c>
      <c r="AG23" s="31">
        <f>IFERROR(VLOOKUP(C23,kolo23!$C$6:$H$200,6,0),0)</f>
        <v>0</v>
      </c>
      <c r="AH23" s="32">
        <f>IFERROR(VLOOKUP(C23,kolo24!$C$6:$H$200,6,0),0)</f>
        <v>0</v>
      </c>
      <c r="AI23" s="33">
        <f t="array" ref="AI23">SUM(LARGE(AA23:AH23,{1,2,3,4,5}))</f>
        <v>0</v>
      </c>
      <c r="AJ23" s="30">
        <f>IFERROR(VLOOKUP(C23,kolo25!$C$6:$H$200,6,0),0)</f>
        <v>0</v>
      </c>
      <c r="AK23" s="27">
        <f>IFERROR(VLOOKUP(C23,kolo26!$C$6:$H$200,6,0),0)</f>
        <v>0</v>
      </c>
      <c r="AL23" s="27">
        <f>IFERROR(VLOOKUP(C23,kolo27!$C$6:$H$200,6,0),0)</f>
        <v>0</v>
      </c>
      <c r="AM23" s="31">
        <f>IFERROR(VLOOKUP(C23,kolo28!$C$6:$H$200,6,0),0)</f>
        <v>0</v>
      </c>
      <c r="AN23" s="31">
        <f>IFERROR(VLOOKUP(C23,kolo29!$C$6:$H$200,6,0),0)</f>
        <v>0</v>
      </c>
      <c r="AO23" s="31">
        <f>IFERROR(VLOOKUP(C23,kolo30!$C$6:$H$200,6,0),0)</f>
        <v>0</v>
      </c>
      <c r="AP23" s="31">
        <f>IFERROR(VLOOKUP(C23,kolo31!$C$6:$H$200,6,0),0)</f>
        <v>0</v>
      </c>
      <c r="AQ23" s="34">
        <f>IFERROR(VLOOKUP(C23,kolo32!$C$6:$H$200,6,0),0)</f>
        <v>0</v>
      </c>
      <c r="AR23" s="35">
        <f t="array" ref="AR23">SUM(LARGE(AJ23:AQ23,{1,2,3,4,5}))</f>
        <v>0</v>
      </c>
      <c r="AS23" s="36">
        <f>Q23+Z23+AI23+AR23</f>
        <v>0</v>
      </c>
    </row>
    <row r="24" spans="1:45" ht="20.399999999999999" hidden="1">
      <c r="A24" s="18">
        <f t="shared" si="0"/>
        <v>16</v>
      </c>
      <c r="B24" s="19" t="s">
        <v>49</v>
      </c>
      <c r="C24" s="20" t="str">
        <f>Popis!A22</f>
        <v>Bergman Tihana</v>
      </c>
      <c r="D24" s="21">
        <f>Popis!B22</f>
        <v>0</v>
      </c>
      <c r="E24" s="22" t="str">
        <f>LEFT(F24)</f>
        <v>Ž</v>
      </c>
      <c r="F24" s="23" t="str">
        <f>Popis!E22</f>
        <v>Žun</v>
      </c>
      <c r="G24" s="24" t="s">
        <v>50</v>
      </c>
      <c r="H24" s="25">
        <f>1 + COUNTIFS($AS$6:$AS$950,"&gt;" &amp;$AS24, $F$6:$F$950, $F24)</f>
        <v>1</v>
      </c>
      <c r="I24" s="26">
        <f>IFERROR(VLOOKUP(C24,kolo1!$C$6:$H$128,6,0),0)</f>
        <v>0</v>
      </c>
      <c r="J24" s="27">
        <f>IFERROR(VLOOKUP(C24,kolo2!$C$6:$H$200,6,0),0)</f>
        <v>0</v>
      </c>
      <c r="K24" s="27">
        <f>IFERROR(VLOOKUP(C24,kolo3!$C$6:$H$142,6,0),0)</f>
        <v>0</v>
      </c>
      <c r="L24" s="27">
        <f>IFERROR(VLOOKUP(C24,kolo4!$C$6:$H$147,6,0),0)</f>
        <v>0</v>
      </c>
      <c r="M24" s="27">
        <f>IFERROR(VLOOKUP(C24,kolo5!$C$6:$H$144,6,0),0)</f>
        <v>0</v>
      </c>
      <c r="N24" s="27">
        <f>IFERROR(VLOOKUP(C24,kolo6!$C$6:$H$141,6,0),0)</f>
        <v>0</v>
      </c>
      <c r="O24" s="27">
        <f>IFERROR(VLOOKUP(C24,kolo7!$C$6:$H$124,6,0),0)</f>
        <v>0</v>
      </c>
      <c r="P24" s="28">
        <f>IFERROR(VLOOKUP(C24,kolo8!$C$6:$H$132,6,0),0)</f>
        <v>0</v>
      </c>
      <c r="Q24" s="29">
        <f t="array" ref="Q24">SUM(LARGE(I24:P24,{1,2,3,4,5}))</f>
        <v>0</v>
      </c>
      <c r="R24" s="30">
        <f>IFERROR(VLOOKUP(C24,kolo9!$C$6:$H$137,6,0),0)</f>
        <v>0</v>
      </c>
      <c r="S24" s="27">
        <f>IFERROR(VLOOKUP(C24,kolo10!$C$6:$H$134,6,0),0)</f>
        <v>0</v>
      </c>
      <c r="T24" s="27">
        <f>IFERROR(VLOOKUP(C24,kolo11!$C$6:$H$137,6,0),0)</f>
        <v>0</v>
      </c>
      <c r="U24" s="31">
        <f>IFERROR(VLOOKUP(C24,kolo12!$C$6:$H$137,6,0),0)</f>
        <v>0</v>
      </c>
      <c r="V24" s="31">
        <f>IFERROR(VLOOKUP(C24,kolo13!$C$6:$H$140,6,0),0)</f>
        <v>0</v>
      </c>
      <c r="W24" s="31">
        <f>IFERROR(VLOOKUP(C24,kolo14!$C$6:$H$131,6,0),0)</f>
        <v>0</v>
      </c>
      <c r="X24" s="31">
        <f>IFERROR(VLOOKUP(C24,kolo15!$C$6:$H$144,6,0),0)</f>
        <v>0</v>
      </c>
      <c r="Y24" s="32">
        <f>IFERROR(VLOOKUP(C24,kolo16!$C$6:$H$131,6,0),0)</f>
        <v>0</v>
      </c>
      <c r="Z24" s="33">
        <f t="array" ref="Z24">SUM(LARGE(R24:Y24,{1,2,3,4,5}))</f>
        <v>0</v>
      </c>
      <c r="AA24" s="30">
        <f>IFERROR(VLOOKUP(C24,kolo17!$C$6:$H$200,6,0),0)</f>
        <v>0</v>
      </c>
      <c r="AB24" s="27">
        <f>IFERROR(VLOOKUP(C24,kolo18!$C$6:$H$131,6,0),0)</f>
        <v>0</v>
      </c>
      <c r="AC24" s="27">
        <f>IFERROR(VLOOKUP(C24,kolo19!$C$6:$H$132,6,0),0)</f>
        <v>0</v>
      </c>
      <c r="AD24" s="31">
        <f>IFERROR(VLOOKUP(C24,kolo20!$C$6:$H$200,6,0),0)</f>
        <v>0</v>
      </c>
      <c r="AE24" s="31">
        <f>IFERROR(VLOOKUP(C24,kolo21!$C$6:$H$200,6,0),0)</f>
        <v>0</v>
      </c>
      <c r="AF24" s="31">
        <f>IFERROR(VLOOKUP(C24,kolo22!$C$6:$H$200,6,0),0)</f>
        <v>0</v>
      </c>
      <c r="AG24" s="31">
        <f>IFERROR(VLOOKUP(C24,kolo23!$C$6:$H$200,6,0),0)</f>
        <v>0</v>
      </c>
      <c r="AH24" s="32">
        <f>IFERROR(VLOOKUP(C24,kolo24!$C$6:$H$200,6,0),0)</f>
        <v>0</v>
      </c>
      <c r="AI24" s="33">
        <f t="array" ref="AI24">SUM(LARGE(AA24:AH24,{1,2,3,4,5}))</f>
        <v>0</v>
      </c>
      <c r="AJ24" s="30">
        <f>IFERROR(VLOOKUP(C24,kolo25!$C$6:$H$200,6,0),0)</f>
        <v>0</v>
      </c>
      <c r="AK24" s="27">
        <f>IFERROR(VLOOKUP(C24,kolo26!$C$6:$H$200,6,0),0)</f>
        <v>0</v>
      </c>
      <c r="AL24" s="27">
        <f>IFERROR(VLOOKUP(C24,kolo27!$C$6:$H$200,6,0),0)</f>
        <v>0</v>
      </c>
      <c r="AM24" s="31">
        <f>IFERROR(VLOOKUP(C24,kolo28!$C$6:$H$200,6,0),0)</f>
        <v>0</v>
      </c>
      <c r="AN24" s="31">
        <f>IFERROR(VLOOKUP(C24,kolo29!$C$6:$H$200,6,0),0)</f>
        <v>0</v>
      </c>
      <c r="AO24" s="31">
        <f>IFERROR(VLOOKUP(C24,kolo30!$C$6:$H$200,6,0),0)</f>
        <v>0</v>
      </c>
      <c r="AP24" s="31">
        <f>IFERROR(VLOOKUP(C24,kolo31!$C$6:$H$200,6,0),0)</f>
        <v>0</v>
      </c>
      <c r="AQ24" s="34">
        <f>IFERROR(VLOOKUP(C24,kolo32!$C$6:$H$200,6,0),0)</f>
        <v>0</v>
      </c>
      <c r="AR24" s="35">
        <f t="array" ref="AR24">SUM(LARGE(AJ24:AQ24,{1,2,3,4,5}))</f>
        <v>0</v>
      </c>
      <c r="AS24" s="36">
        <f>Q24+Z24+AI24+AR24</f>
        <v>0</v>
      </c>
    </row>
    <row r="25" spans="1:45" ht="20.399999999999999" hidden="1">
      <c r="A25" s="18">
        <f t="shared" si="0"/>
        <v>80</v>
      </c>
      <c r="B25" s="19" t="s">
        <v>49</v>
      </c>
      <c r="C25" s="20" t="str">
        <f>Popis!A23</f>
        <v>Bingula Filip</v>
      </c>
      <c r="D25" s="21">
        <f>Popis!B23</f>
        <v>1982</v>
      </c>
      <c r="E25" s="22" t="str">
        <f>LEFT(F25)</f>
        <v>M</v>
      </c>
      <c r="F25" s="23" t="str">
        <f>Popis!E23</f>
        <v>M35</v>
      </c>
      <c r="G25" s="24" t="s">
        <v>50</v>
      </c>
      <c r="H25" s="25">
        <f>1 + COUNTIFS($AS$6:$AS$950,"&gt;" &amp;$AS25, $F$6:$F$950, $F25)</f>
        <v>10</v>
      </c>
      <c r="I25" s="26">
        <f>IFERROR(VLOOKUP(C25,kolo1!$C$6:$H$128,6,0),0)</f>
        <v>0</v>
      </c>
      <c r="J25" s="27">
        <f>IFERROR(VLOOKUP(C25,kolo2!$C$6:$H$200,6,0),0)</f>
        <v>0</v>
      </c>
      <c r="K25" s="27">
        <f>IFERROR(VLOOKUP(C25,kolo3!$C$6:$H$142,6,0),0)</f>
        <v>0</v>
      </c>
      <c r="L25" s="27">
        <f>IFERROR(VLOOKUP(C25,kolo4!$C$6:$H$147,6,0),0)</f>
        <v>0</v>
      </c>
      <c r="M25" s="27">
        <f>IFERROR(VLOOKUP(C25,kolo5!$C$6:$H$144,6,0),0)</f>
        <v>0</v>
      </c>
      <c r="N25" s="27">
        <f>IFERROR(VLOOKUP(C25,kolo6!$C$6:$H$141,6,0),0)</f>
        <v>0</v>
      </c>
      <c r="O25" s="27">
        <f>IFERROR(VLOOKUP(C25,kolo7!$C$6:$H$124,6,0),0)</f>
        <v>0</v>
      </c>
      <c r="P25" s="28">
        <f>IFERROR(VLOOKUP(C25,kolo8!$C$6:$H$132,6,0),0)</f>
        <v>0</v>
      </c>
      <c r="Q25" s="29">
        <f t="array" ref="Q25">SUM(LARGE(I25:P25,{1,2,3,4,5}))</f>
        <v>0</v>
      </c>
      <c r="R25" s="30">
        <f>IFERROR(VLOOKUP(C25,kolo9!$C$6:$H$137,6,0),0)</f>
        <v>0</v>
      </c>
      <c r="S25" s="27">
        <f>IFERROR(VLOOKUP(C25,kolo10!$C$6:$H$134,6,0),0)</f>
        <v>0</v>
      </c>
      <c r="T25" s="27">
        <f>IFERROR(VLOOKUP(C25,kolo11!$C$6:$H$137,6,0),0)</f>
        <v>0</v>
      </c>
      <c r="U25" s="31">
        <f>IFERROR(VLOOKUP(C25,kolo12!$C$6:$H$137,6,0),0)</f>
        <v>0</v>
      </c>
      <c r="V25" s="31">
        <f>IFERROR(VLOOKUP(C25,kolo13!$C$6:$H$140,6,0),0)</f>
        <v>0</v>
      </c>
      <c r="W25" s="31">
        <f>IFERROR(VLOOKUP(C25,kolo14!$C$6:$H$131,6,0),0)</f>
        <v>0</v>
      </c>
      <c r="X25" s="31">
        <f>IFERROR(VLOOKUP(C25,kolo15!$C$6:$H$144,6,0),0)</f>
        <v>0</v>
      </c>
      <c r="Y25" s="32">
        <f>IFERROR(VLOOKUP(C25,kolo16!$C$6:$H$131,6,0),0)</f>
        <v>0</v>
      </c>
      <c r="Z25" s="33">
        <f t="array" ref="Z25">SUM(LARGE(R25:Y25,{1,2,3,4,5}))</f>
        <v>0</v>
      </c>
      <c r="AA25" s="30">
        <f>IFERROR(VLOOKUP(C25,kolo17!$C$6:$H$200,6,0),0)</f>
        <v>0</v>
      </c>
      <c r="AB25" s="27">
        <f>IFERROR(VLOOKUP(C25,kolo18!$C$6:$H$131,6,0),0)</f>
        <v>0</v>
      </c>
      <c r="AC25" s="27">
        <f>IFERROR(VLOOKUP(C25,kolo19!$C$6:$H$132,6,0),0)</f>
        <v>0</v>
      </c>
      <c r="AD25" s="31">
        <f>IFERROR(VLOOKUP(C25,kolo20!$C$6:$H$200,6,0),0)</f>
        <v>0</v>
      </c>
      <c r="AE25" s="31">
        <f>IFERROR(VLOOKUP(C25,kolo21!$C$6:$H$200,6,0),0)</f>
        <v>0</v>
      </c>
      <c r="AF25" s="31">
        <f>IFERROR(VLOOKUP(C25,kolo22!$C$6:$H$200,6,0),0)</f>
        <v>0</v>
      </c>
      <c r="AG25" s="31">
        <f>IFERROR(VLOOKUP(C25,kolo23!$C$6:$H$200,6,0),0)</f>
        <v>0</v>
      </c>
      <c r="AH25" s="32">
        <f>IFERROR(VLOOKUP(C25,kolo24!$C$6:$H$200,6,0),0)</f>
        <v>0</v>
      </c>
      <c r="AI25" s="33">
        <f t="array" ref="AI25">SUM(LARGE(AA25:AH25,{1,2,3,4,5}))</f>
        <v>0</v>
      </c>
      <c r="AJ25" s="30">
        <f>IFERROR(VLOOKUP(C25,kolo25!$C$6:$H$200,6,0),0)</f>
        <v>0</v>
      </c>
      <c r="AK25" s="27">
        <f>IFERROR(VLOOKUP(C25,kolo26!$C$6:$H$200,6,0),0)</f>
        <v>0</v>
      </c>
      <c r="AL25" s="27">
        <f>IFERROR(VLOOKUP(C25,kolo27!$C$6:$H$200,6,0),0)</f>
        <v>0</v>
      </c>
      <c r="AM25" s="31">
        <f>IFERROR(VLOOKUP(C25,kolo28!$C$6:$H$200,6,0),0)</f>
        <v>0</v>
      </c>
      <c r="AN25" s="31">
        <f>IFERROR(VLOOKUP(C25,kolo29!$C$6:$H$200,6,0),0)</f>
        <v>0</v>
      </c>
      <c r="AO25" s="31">
        <f>IFERROR(VLOOKUP(C25,kolo30!$C$6:$H$200,6,0),0)</f>
        <v>0</v>
      </c>
      <c r="AP25" s="31">
        <f>IFERROR(VLOOKUP(C25,kolo31!$C$6:$H$200,6,0),0)</f>
        <v>0</v>
      </c>
      <c r="AQ25" s="34">
        <f>IFERROR(VLOOKUP(C25,kolo32!$C$6:$H$200,6,0),0)</f>
        <v>0</v>
      </c>
      <c r="AR25" s="35">
        <f t="array" ref="AR25">SUM(LARGE(AJ25:AQ25,{1,2,3,4,5}))</f>
        <v>0</v>
      </c>
      <c r="AS25" s="36">
        <f>Q25+Z25+AI25+AR25</f>
        <v>0</v>
      </c>
    </row>
    <row r="26" spans="1:45" ht="20.399999999999999" hidden="1">
      <c r="A26" s="18">
        <f t="shared" si="0"/>
        <v>80</v>
      </c>
      <c r="B26" s="19" t="s">
        <v>49</v>
      </c>
      <c r="C26" s="20" t="str">
        <f>Popis!A24</f>
        <v>Biruš Marijan</v>
      </c>
      <c r="D26" s="21">
        <f>Popis!B24</f>
        <v>1976</v>
      </c>
      <c r="E26" s="22" t="str">
        <f>LEFT(F26)</f>
        <v>M</v>
      </c>
      <c r="F26" s="23" t="str">
        <f>Popis!E24</f>
        <v>M45</v>
      </c>
      <c r="G26" s="24" t="s">
        <v>50</v>
      </c>
      <c r="H26" s="25">
        <f>1 + COUNTIFS($AS$6:$AS$950,"&gt;" &amp;$AS26, $F$6:$F$950, $F26)</f>
        <v>14</v>
      </c>
      <c r="I26" s="26">
        <f>IFERROR(VLOOKUP(C26,kolo1!$C$6:$H$128,6,0),0)</f>
        <v>0</v>
      </c>
      <c r="J26" s="27">
        <f>IFERROR(VLOOKUP(C26,kolo2!$C$6:$H$200,6,0),0)</f>
        <v>0</v>
      </c>
      <c r="K26" s="27">
        <f>IFERROR(VLOOKUP(C26,kolo3!$C$6:$H$142,6,0),0)</f>
        <v>0</v>
      </c>
      <c r="L26" s="27">
        <f>IFERROR(VLOOKUP(C26,kolo4!$C$6:$H$147,6,0),0)</f>
        <v>0</v>
      </c>
      <c r="M26" s="27">
        <f>IFERROR(VLOOKUP(C26,kolo5!$C$6:$H$144,6,0),0)</f>
        <v>0</v>
      </c>
      <c r="N26" s="27">
        <f>IFERROR(VLOOKUP(C26,kolo6!$C$6:$H$141,6,0),0)</f>
        <v>0</v>
      </c>
      <c r="O26" s="27">
        <f>IFERROR(VLOOKUP(C26,kolo7!$C$6:$H$124,6,0),0)</f>
        <v>0</v>
      </c>
      <c r="P26" s="28">
        <f>IFERROR(VLOOKUP(C26,kolo8!$C$6:$H$132,6,0),0)</f>
        <v>0</v>
      </c>
      <c r="Q26" s="29">
        <f t="array" ref="Q26">SUM(LARGE(I26:P26,{1,2,3,4,5}))</f>
        <v>0</v>
      </c>
      <c r="R26" s="30">
        <f>IFERROR(VLOOKUP(C26,kolo9!$C$6:$H$137,6,0),0)</f>
        <v>0</v>
      </c>
      <c r="S26" s="27">
        <f>IFERROR(VLOOKUP(C26,kolo10!$C$6:$H$134,6,0),0)</f>
        <v>0</v>
      </c>
      <c r="T26" s="27">
        <f>IFERROR(VLOOKUP(C26,kolo11!$C$6:$H$137,6,0),0)</f>
        <v>0</v>
      </c>
      <c r="U26" s="31">
        <f>IFERROR(VLOOKUP(C26,kolo12!$C$6:$H$137,6,0),0)</f>
        <v>0</v>
      </c>
      <c r="V26" s="31">
        <f>IFERROR(VLOOKUP(C26,kolo13!$C$6:$H$140,6,0),0)</f>
        <v>0</v>
      </c>
      <c r="W26" s="31">
        <f>IFERROR(VLOOKUP(C26,kolo14!$C$6:$H$131,6,0),0)</f>
        <v>0</v>
      </c>
      <c r="X26" s="31">
        <f>IFERROR(VLOOKUP(C26,kolo15!$C$6:$H$144,6,0),0)</f>
        <v>0</v>
      </c>
      <c r="Y26" s="32">
        <f>IFERROR(VLOOKUP(C26,kolo16!$C$6:$H$131,6,0),0)</f>
        <v>0</v>
      </c>
      <c r="Z26" s="33">
        <f t="array" ref="Z26">SUM(LARGE(R26:Y26,{1,2,3,4,5}))</f>
        <v>0</v>
      </c>
      <c r="AA26" s="30">
        <f>IFERROR(VLOOKUP(C26,kolo17!$C$6:$H$200,6,0),0)</f>
        <v>0</v>
      </c>
      <c r="AB26" s="27">
        <f>IFERROR(VLOOKUP(C26,kolo18!$C$6:$H$131,6,0),0)</f>
        <v>0</v>
      </c>
      <c r="AC26" s="27">
        <f>IFERROR(VLOOKUP(C26,kolo19!$C$6:$H$132,6,0),0)</f>
        <v>0</v>
      </c>
      <c r="AD26" s="31">
        <f>IFERROR(VLOOKUP(C26,kolo20!$C$6:$H$200,6,0),0)</f>
        <v>0</v>
      </c>
      <c r="AE26" s="31">
        <f>IFERROR(VLOOKUP(C26,kolo21!$C$6:$H$200,6,0),0)</f>
        <v>0</v>
      </c>
      <c r="AF26" s="31">
        <f>IFERROR(VLOOKUP(C26,kolo22!$C$6:$H$200,6,0),0)</f>
        <v>0</v>
      </c>
      <c r="AG26" s="31">
        <f>IFERROR(VLOOKUP(C26,kolo23!$C$6:$H$200,6,0),0)</f>
        <v>0</v>
      </c>
      <c r="AH26" s="32">
        <f>IFERROR(VLOOKUP(C26,kolo24!$C$6:$H$200,6,0),0)</f>
        <v>0</v>
      </c>
      <c r="AI26" s="33">
        <f t="array" ref="AI26">SUM(LARGE(AA26:AH26,{1,2,3,4,5}))</f>
        <v>0</v>
      </c>
      <c r="AJ26" s="30">
        <f>IFERROR(VLOOKUP(C26,kolo25!$C$6:$H$200,6,0),0)</f>
        <v>0</v>
      </c>
      <c r="AK26" s="27">
        <f>IFERROR(VLOOKUP(C26,kolo26!$C$6:$H$200,6,0),0)</f>
        <v>0</v>
      </c>
      <c r="AL26" s="27">
        <f>IFERROR(VLOOKUP(C26,kolo27!$C$6:$H$200,6,0),0)</f>
        <v>0</v>
      </c>
      <c r="AM26" s="31">
        <f>IFERROR(VLOOKUP(C26,kolo28!$C$6:$H$200,6,0),0)</f>
        <v>0</v>
      </c>
      <c r="AN26" s="31">
        <f>IFERROR(VLOOKUP(C26,kolo29!$C$6:$H$200,6,0),0)</f>
        <v>0</v>
      </c>
      <c r="AO26" s="31">
        <f>IFERROR(VLOOKUP(C26,kolo30!$C$6:$H$200,6,0),0)</f>
        <v>0</v>
      </c>
      <c r="AP26" s="31">
        <f>IFERROR(VLOOKUP(C26,kolo31!$C$6:$H$200,6,0),0)</f>
        <v>0</v>
      </c>
      <c r="AQ26" s="34">
        <f>IFERROR(VLOOKUP(C26,kolo32!$C$6:$H$200,6,0),0)</f>
        <v>0</v>
      </c>
      <c r="AR26" s="35">
        <f t="array" ref="AR26">SUM(LARGE(AJ26:AQ26,{1,2,3,4,5}))</f>
        <v>0</v>
      </c>
      <c r="AS26" s="36">
        <f>Q26+Z26+AI26+AR26</f>
        <v>0</v>
      </c>
    </row>
    <row r="27" spans="1:45" ht="20.399999999999999" hidden="1">
      <c r="A27" s="18">
        <f t="shared" si="0"/>
        <v>80</v>
      </c>
      <c r="B27" s="19" t="s">
        <v>49</v>
      </c>
      <c r="C27" s="20" t="str">
        <f>Popis!A25</f>
        <v>Blažanin Ante</v>
      </c>
      <c r="D27" s="21">
        <f>Popis!B25</f>
        <v>1958</v>
      </c>
      <c r="E27" s="22" t="str">
        <f>LEFT(F27)</f>
        <v>M</v>
      </c>
      <c r="F27" s="23" t="str">
        <f>Popis!E25</f>
        <v>M60</v>
      </c>
      <c r="G27" s="24" t="s">
        <v>50</v>
      </c>
      <c r="H27" s="25">
        <f>1 + COUNTIFS($AS$6:$AS$950,"&gt;" &amp;$AS27, $F$6:$F$950, $F27)</f>
        <v>5</v>
      </c>
      <c r="I27" s="26">
        <f>IFERROR(VLOOKUP(C27,kolo1!$C$6:$H$128,6,0),0)</f>
        <v>0</v>
      </c>
      <c r="J27" s="27">
        <f>IFERROR(VLOOKUP(C27,kolo2!$C$6:$H$200,6,0),0)</f>
        <v>0</v>
      </c>
      <c r="K27" s="27">
        <f>IFERROR(VLOOKUP(C27,kolo3!$C$6:$H$142,6,0),0)</f>
        <v>0</v>
      </c>
      <c r="L27" s="27">
        <f>IFERROR(VLOOKUP(C27,kolo4!$C$6:$H$147,6,0),0)</f>
        <v>0</v>
      </c>
      <c r="M27" s="27">
        <f>IFERROR(VLOOKUP(C27,kolo5!$C$6:$H$144,6,0),0)</f>
        <v>0</v>
      </c>
      <c r="N27" s="27">
        <f>IFERROR(VLOOKUP(C27,kolo6!$C$6:$H$141,6,0),0)</f>
        <v>0</v>
      </c>
      <c r="O27" s="27">
        <f>IFERROR(VLOOKUP(C27,kolo7!$C$6:$H$124,6,0),0)</f>
        <v>0</v>
      </c>
      <c r="P27" s="28">
        <f>IFERROR(VLOOKUP(C27,kolo8!$C$6:$H$132,6,0),0)</f>
        <v>0</v>
      </c>
      <c r="Q27" s="29">
        <f t="array" ref="Q27">SUM(LARGE(I27:P27,{1,2,3,4,5}))</f>
        <v>0</v>
      </c>
      <c r="R27" s="30">
        <f>IFERROR(VLOOKUP(C27,kolo9!$C$6:$H$137,6,0),0)</f>
        <v>0</v>
      </c>
      <c r="S27" s="27">
        <f>IFERROR(VLOOKUP(C27,kolo10!$C$6:$H$134,6,0),0)</f>
        <v>0</v>
      </c>
      <c r="T27" s="27">
        <f>IFERROR(VLOOKUP(C27,kolo11!$C$6:$H$137,6,0),0)</f>
        <v>0</v>
      </c>
      <c r="U27" s="31">
        <f>IFERROR(VLOOKUP(C27,kolo12!$C$6:$H$137,6,0),0)</f>
        <v>0</v>
      </c>
      <c r="V27" s="31">
        <f>IFERROR(VLOOKUP(C27,kolo13!$C$6:$H$140,6,0),0)</f>
        <v>0</v>
      </c>
      <c r="W27" s="31">
        <f>IFERROR(VLOOKUP(C27,kolo14!$C$6:$H$131,6,0),0)</f>
        <v>0</v>
      </c>
      <c r="X27" s="31">
        <f>IFERROR(VLOOKUP(C27,kolo15!$C$6:$H$144,6,0),0)</f>
        <v>0</v>
      </c>
      <c r="Y27" s="32">
        <f>IFERROR(VLOOKUP(C27,kolo16!$C$6:$H$131,6,0),0)</f>
        <v>0</v>
      </c>
      <c r="Z27" s="33">
        <f t="array" ref="Z27">SUM(LARGE(R27:Y27,{1,2,3,4,5}))</f>
        <v>0</v>
      </c>
      <c r="AA27" s="30">
        <f>IFERROR(VLOOKUP(C27,kolo17!$C$6:$H$200,6,0),0)</f>
        <v>0</v>
      </c>
      <c r="AB27" s="27">
        <f>IFERROR(VLOOKUP(C27,kolo18!$C$6:$H$131,6,0),0)</f>
        <v>0</v>
      </c>
      <c r="AC27" s="27">
        <f>IFERROR(VLOOKUP(C27,kolo19!$C$6:$H$132,6,0),0)</f>
        <v>0</v>
      </c>
      <c r="AD27" s="31">
        <f>IFERROR(VLOOKUP(C27,kolo20!$C$6:$H$200,6,0),0)</f>
        <v>0</v>
      </c>
      <c r="AE27" s="31">
        <f>IFERROR(VLOOKUP(C27,kolo21!$C$6:$H$200,6,0),0)</f>
        <v>0</v>
      </c>
      <c r="AF27" s="31">
        <f>IFERROR(VLOOKUP(C27,kolo22!$C$6:$H$200,6,0),0)</f>
        <v>0</v>
      </c>
      <c r="AG27" s="31">
        <f>IFERROR(VLOOKUP(C27,kolo23!$C$6:$H$200,6,0),0)</f>
        <v>0</v>
      </c>
      <c r="AH27" s="32">
        <f>IFERROR(VLOOKUP(C27,kolo24!$C$6:$H$200,6,0),0)</f>
        <v>0</v>
      </c>
      <c r="AI27" s="33">
        <f t="array" ref="AI27">SUM(LARGE(AA27:AH27,{1,2,3,4,5}))</f>
        <v>0</v>
      </c>
      <c r="AJ27" s="30">
        <f>IFERROR(VLOOKUP(C27,kolo25!$C$6:$H$200,6,0),0)</f>
        <v>0</v>
      </c>
      <c r="AK27" s="27">
        <f>IFERROR(VLOOKUP(C27,kolo26!$C$6:$H$200,6,0),0)</f>
        <v>0</v>
      </c>
      <c r="AL27" s="27">
        <f>IFERROR(VLOOKUP(C27,kolo27!$C$6:$H$200,6,0),0)</f>
        <v>0</v>
      </c>
      <c r="AM27" s="31">
        <f>IFERROR(VLOOKUP(C27,kolo28!$C$6:$H$200,6,0),0)</f>
        <v>0</v>
      </c>
      <c r="AN27" s="31">
        <f>IFERROR(VLOOKUP(C27,kolo29!$C$6:$H$200,6,0),0)</f>
        <v>0</v>
      </c>
      <c r="AO27" s="31">
        <f>IFERROR(VLOOKUP(C27,kolo30!$C$6:$H$200,6,0),0)</f>
        <v>0</v>
      </c>
      <c r="AP27" s="31">
        <f>IFERROR(VLOOKUP(C27,kolo31!$C$6:$H$200,6,0),0)</f>
        <v>0</v>
      </c>
      <c r="AQ27" s="34">
        <f>IFERROR(VLOOKUP(C27,kolo32!$C$6:$H$200,6,0),0)</f>
        <v>0</v>
      </c>
      <c r="AR27" s="35">
        <f t="array" ref="AR27">SUM(LARGE(AJ27:AQ27,{1,2,3,4,5}))</f>
        <v>0</v>
      </c>
      <c r="AS27" s="36">
        <f>Q27+Z27+AI27+AR27</f>
        <v>0</v>
      </c>
    </row>
    <row r="28" spans="1:45" ht="20.399999999999999" hidden="1">
      <c r="A28" s="18">
        <f t="shared" si="0"/>
        <v>16</v>
      </c>
      <c r="B28" s="19" t="s">
        <v>49</v>
      </c>
      <c r="C28" s="20" t="str">
        <f>Popis!A26</f>
        <v>Bogdanić Katarina</v>
      </c>
      <c r="D28" s="21">
        <f>Popis!B26</f>
        <v>1967</v>
      </c>
      <c r="E28" s="22" t="str">
        <f>LEFT(F28)</f>
        <v>Ž</v>
      </c>
      <c r="F28" s="23" t="str">
        <f>Popis!E26</f>
        <v>Ž50</v>
      </c>
      <c r="G28" s="24" t="s">
        <v>50</v>
      </c>
      <c r="H28" s="25">
        <f>1 + COUNTIFS($AS$6:$AS$950,"&gt;" &amp;$AS28, $F$6:$F$950, $F28)</f>
        <v>3</v>
      </c>
      <c r="I28" s="26">
        <f>IFERROR(VLOOKUP(C28,kolo1!$C$6:$H$128,6,0),0)</f>
        <v>0</v>
      </c>
      <c r="J28" s="27">
        <f>IFERROR(VLOOKUP(C28,kolo2!$C$6:$H$200,6,0),0)</f>
        <v>0</v>
      </c>
      <c r="K28" s="27">
        <f>IFERROR(VLOOKUP(C28,kolo3!$C$6:$H$142,6,0),0)</f>
        <v>0</v>
      </c>
      <c r="L28" s="27">
        <f>IFERROR(VLOOKUP(C28,kolo4!$C$6:$H$147,6,0),0)</f>
        <v>0</v>
      </c>
      <c r="M28" s="27">
        <f>IFERROR(VLOOKUP(C28,kolo5!$C$6:$H$144,6,0),0)</f>
        <v>0</v>
      </c>
      <c r="N28" s="27">
        <f>IFERROR(VLOOKUP(C28,kolo6!$C$6:$H$141,6,0),0)</f>
        <v>0</v>
      </c>
      <c r="O28" s="27">
        <f>IFERROR(VLOOKUP(C28,kolo7!$C$6:$H$124,6,0),0)</f>
        <v>0</v>
      </c>
      <c r="P28" s="28">
        <f>IFERROR(VLOOKUP(C28,kolo8!$C$6:$H$132,6,0),0)</f>
        <v>0</v>
      </c>
      <c r="Q28" s="29">
        <f t="array" ref="Q28">SUM(LARGE(I28:P28,{1,2,3,4,5}))</f>
        <v>0</v>
      </c>
      <c r="R28" s="30">
        <f>IFERROR(VLOOKUP(C28,kolo9!$C$6:$H$137,6,0),0)</f>
        <v>0</v>
      </c>
      <c r="S28" s="27">
        <f>IFERROR(VLOOKUP(C28,kolo10!$C$6:$H$134,6,0),0)</f>
        <v>0</v>
      </c>
      <c r="T28" s="27">
        <f>IFERROR(VLOOKUP(C28,kolo11!$C$6:$H$137,6,0),0)</f>
        <v>0</v>
      </c>
      <c r="U28" s="31">
        <f>IFERROR(VLOOKUP(C28,kolo12!$C$6:$H$137,6,0),0)</f>
        <v>0</v>
      </c>
      <c r="V28" s="31">
        <f>IFERROR(VLOOKUP(C28,kolo13!$C$6:$H$140,6,0),0)</f>
        <v>0</v>
      </c>
      <c r="W28" s="31">
        <f>IFERROR(VLOOKUP(C28,kolo14!$C$6:$H$131,6,0),0)</f>
        <v>0</v>
      </c>
      <c r="X28" s="31">
        <f>IFERROR(VLOOKUP(C28,kolo15!$C$6:$H$144,6,0),0)</f>
        <v>0</v>
      </c>
      <c r="Y28" s="32">
        <f>IFERROR(VLOOKUP(C28,kolo16!$C$6:$H$131,6,0),0)</f>
        <v>0</v>
      </c>
      <c r="Z28" s="33">
        <f t="array" ref="Z28">SUM(LARGE(R28:Y28,{1,2,3,4,5}))</f>
        <v>0</v>
      </c>
      <c r="AA28" s="30">
        <f>IFERROR(VLOOKUP(C28,kolo17!$C$6:$H$200,6,0),0)</f>
        <v>0</v>
      </c>
      <c r="AB28" s="27">
        <f>IFERROR(VLOOKUP(C28,kolo18!$C$6:$H$131,6,0),0)</f>
        <v>0</v>
      </c>
      <c r="AC28" s="27">
        <f>IFERROR(VLOOKUP(C28,kolo19!$C$6:$H$132,6,0),0)</f>
        <v>0</v>
      </c>
      <c r="AD28" s="31">
        <f>IFERROR(VLOOKUP(C28,kolo20!$C$6:$H$200,6,0),0)</f>
        <v>0</v>
      </c>
      <c r="AE28" s="31">
        <f>IFERROR(VLOOKUP(C28,kolo21!$C$6:$H$200,6,0),0)</f>
        <v>0</v>
      </c>
      <c r="AF28" s="31">
        <f>IFERROR(VLOOKUP(C28,kolo22!$C$6:$H$200,6,0),0)</f>
        <v>0</v>
      </c>
      <c r="AG28" s="31">
        <f>IFERROR(VLOOKUP(C28,kolo23!$C$6:$H$200,6,0),0)</f>
        <v>0</v>
      </c>
      <c r="AH28" s="32">
        <f>IFERROR(VLOOKUP(C28,kolo24!$C$6:$H$200,6,0),0)</f>
        <v>0</v>
      </c>
      <c r="AI28" s="33">
        <f t="array" ref="AI28">SUM(LARGE(AA28:AH28,{1,2,3,4,5}))</f>
        <v>0</v>
      </c>
      <c r="AJ28" s="30">
        <f>IFERROR(VLOOKUP(C28,kolo25!$C$6:$H$200,6,0),0)</f>
        <v>0</v>
      </c>
      <c r="AK28" s="27">
        <f>IFERROR(VLOOKUP(C28,kolo26!$C$6:$H$200,6,0),0)</f>
        <v>0</v>
      </c>
      <c r="AL28" s="27">
        <f>IFERROR(VLOOKUP(C28,kolo27!$C$6:$H$200,6,0),0)</f>
        <v>0</v>
      </c>
      <c r="AM28" s="31">
        <f>IFERROR(VLOOKUP(C28,kolo28!$C$6:$H$200,6,0),0)</f>
        <v>0</v>
      </c>
      <c r="AN28" s="31">
        <f>IFERROR(VLOOKUP(C28,kolo29!$C$6:$H$200,6,0),0)</f>
        <v>0</v>
      </c>
      <c r="AO28" s="31">
        <f>IFERROR(VLOOKUP(C28,kolo30!$C$6:$H$200,6,0),0)</f>
        <v>0</v>
      </c>
      <c r="AP28" s="31">
        <f>IFERROR(VLOOKUP(C28,kolo31!$C$6:$H$200,6,0),0)</f>
        <v>0</v>
      </c>
      <c r="AQ28" s="34">
        <f>IFERROR(VLOOKUP(C28,kolo32!$C$6:$H$200,6,0),0)</f>
        <v>0</v>
      </c>
      <c r="AR28" s="35">
        <f t="array" ref="AR28">SUM(LARGE(AJ28:AQ28,{1,2,3,4,5}))</f>
        <v>0</v>
      </c>
      <c r="AS28" s="36">
        <f>Q28+Z28+AI28+AR28</f>
        <v>0</v>
      </c>
    </row>
    <row r="29" spans="1:45" ht="20.399999999999999" hidden="1">
      <c r="A29" s="18">
        <f t="shared" si="0"/>
        <v>3</v>
      </c>
      <c r="B29" s="19" t="s">
        <v>49</v>
      </c>
      <c r="C29" s="20" t="str">
        <f>Popis!A233</f>
        <v>Smiljan Toni</v>
      </c>
      <c r="D29" s="21">
        <f>Popis!B233</f>
        <v>1991</v>
      </c>
      <c r="E29" s="22" t="str">
        <f>LEFT(F29)</f>
        <v>M</v>
      </c>
      <c r="F29" s="23" t="str">
        <f>Popis!E233</f>
        <v>MS</v>
      </c>
      <c r="G29" s="24" t="s">
        <v>50</v>
      </c>
      <c r="H29" s="25">
        <f>1 + COUNTIFS($AS$6:$AS$950,"&gt;" &amp;$AS29, $F$6:$F$950, $F29)</f>
        <v>1</v>
      </c>
      <c r="I29" s="26">
        <f>IFERROR(VLOOKUP(C29,kolo1!$C$6:$H$128,6,0),0)</f>
        <v>46.879311744176611</v>
      </c>
      <c r="J29" s="27">
        <f>IFERROR(VLOOKUP(C29,kolo2!$C$6:$H$200,6,0),0)</f>
        <v>54.298073604042287</v>
      </c>
      <c r="K29" s="27">
        <f>IFERROR(VLOOKUP(C29,kolo3!$C$6:$H$142,6,0),0)</f>
        <v>55.555555555555571</v>
      </c>
      <c r="L29" s="27">
        <f>IFERROR(VLOOKUP(C29,kolo4!$C$6:$H$147,6,0),0)</f>
        <v>55.677588589757342</v>
      </c>
      <c r="M29" s="27">
        <f>IFERROR(VLOOKUP(C29,kolo5!$C$6:$H$144,6,0),0)</f>
        <v>56.169763775316085</v>
      </c>
      <c r="N29" s="27">
        <f>IFERROR(VLOOKUP(C29,kolo6!$C$6:$H$141,6,0),0)</f>
        <v>57.62168993737221</v>
      </c>
      <c r="O29" s="27">
        <f>IFERROR(VLOOKUP(C29,kolo7!$C$6:$H$124,6,0),0)</f>
        <v>0</v>
      </c>
      <c r="P29" s="28">
        <f>IFERROR(VLOOKUP(C29,kolo8!$C$6:$H$132,6,0),0)</f>
        <v>0</v>
      </c>
      <c r="Q29" s="29">
        <f t="array" ref="Q29">SUM(LARGE(I29:P29,{1,2,3,4,5}))</f>
        <v>279.3226714620435</v>
      </c>
      <c r="R29" s="30">
        <f>IFERROR(VLOOKUP(C29,kolo9!$C$6:$H$137,6,0),0)</f>
        <v>0</v>
      </c>
      <c r="S29" s="27">
        <f>IFERROR(VLOOKUP(C29,kolo10!$C$6:$H$134,6,0),0)</f>
        <v>47.519294943979105</v>
      </c>
      <c r="T29" s="27">
        <f>IFERROR(VLOOKUP(C29,kolo11!$C$6:$H$137,6,0),0)</f>
        <v>46.045918367346943</v>
      </c>
      <c r="U29" s="31">
        <f>IFERROR(VLOOKUP(C29,kolo12!$C$6:$H$137,6,0),0)</f>
        <v>45.234552431670458</v>
      </c>
      <c r="V29" s="31">
        <f>IFERROR(VLOOKUP(C29,kolo13!$C$6:$H$140,6,0),0)</f>
        <v>46.169503867675132</v>
      </c>
      <c r="W29" s="31">
        <f>IFERROR(VLOOKUP(C29,kolo14!$C$6:$H$131,6,0),0)</f>
        <v>42.050577176204726</v>
      </c>
      <c r="X29" s="31">
        <f>IFERROR(VLOOKUP(C29,kolo15!$C$6:$H$144,6,0),0)</f>
        <v>0</v>
      </c>
      <c r="Y29" s="32">
        <f>IFERROR(VLOOKUP(C29,kolo16!$C$6:$H$131,6,0),0)</f>
        <v>0</v>
      </c>
      <c r="Z29" s="33">
        <f t="array" ref="Z29">SUM(LARGE(R29:Y29,{1,2,3,4,5}))</f>
        <v>227.01984678687637</v>
      </c>
      <c r="AA29" s="30">
        <f>IFERROR(VLOOKUP(C29,kolo17!$C$6:$H$200,6,0),0)</f>
        <v>47.048703879888961</v>
      </c>
      <c r="AB29" s="27">
        <f>IFERROR(VLOOKUP(C29,kolo18!$C$6:$H$131,6,0),0)</f>
        <v>51.845457272938823</v>
      </c>
      <c r="AC29" s="27">
        <f>IFERROR(VLOOKUP(C29,kolo19!$C$6:$H$132,6,0),0)</f>
        <v>52.590175397704101</v>
      </c>
      <c r="AD29" s="31">
        <f>IFERROR(VLOOKUP(C29,kolo20!$C$6:$H$200,6,0),0)</f>
        <v>0</v>
      </c>
      <c r="AE29" s="31">
        <f>IFERROR(VLOOKUP(C29,kolo21!$C$6:$H$200,6,0),0)</f>
        <v>0</v>
      </c>
      <c r="AF29" s="31">
        <f>IFERROR(VLOOKUP(C29,kolo22!$C$6:$H$200,6,0),0)</f>
        <v>0</v>
      </c>
      <c r="AG29" s="31">
        <f>IFERROR(VLOOKUP(C29,kolo23!$C$6:$H$200,6,0),0)</f>
        <v>0</v>
      </c>
      <c r="AH29" s="32">
        <f>IFERROR(VLOOKUP(C29,kolo24!$C$6:$H$200,6,0),0)</f>
        <v>0</v>
      </c>
      <c r="AI29" s="33">
        <f t="array" ref="AI29">SUM(LARGE(AA29:AH29,{1,2,3,4,5}))</f>
        <v>151.48433655053188</v>
      </c>
      <c r="AJ29" s="30">
        <f>IFERROR(VLOOKUP(C29,kolo25!$C$6:$H$200,6,0),0)</f>
        <v>0</v>
      </c>
      <c r="AK29" s="27">
        <f>IFERROR(VLOOKUP(C29,kolo26!$C$6:$H$200,6,0),0)</f>
        <v>0</v>
      </c>
      <c r="AL29" s="27">
        <f>IFERROR(VLOOKUP(C29,kolo27!$C$6:$H$200,6,0),0)</f>
        <v>0</v>
      </c>
      <c r="AM29" s="31">
        <f>IFERROR(VLOOKUP(C29,kolo28!$C$6:$H$200,6,0),0)</f>
        <v>0</v>
      </c>
      <c r="AN29" s="31">
        <f>IFERROR(VLOOKUP(C29,kolo29!$C$6:$H$200,6,0),0)</f>
        <v>0</v>
      </c>
      <c r="AO29" s="31">
        <f>IFERROR(VLOOKUP(C29,kolo30!$C$6:$H$200,6,0),0)</f>
        <v>0</v>
      </c>
      <c r="AP29" s="31">
        <f>IFERROR(VLOOKUP(C29,kolo31!$C$6:$H$200,6,0),0)</f>
        <v>0</v>
      </c>
      <c r="AQ29" s="34">
        <f>IFERROR(VLOOKUP(C29,kolo32!$C$6:$H$200,6,0),0)</f>
        <v>0</v>
      </c>
      <c r="AR29" s="35">
        <f t="array" ref="AR29">SUM(LARGE(AJ29:AQ29,{1,2,3,4,5}))</f>
        <v>0</v>
      </c>
      <c r="AS29" s="36">
        <f>Q29+Z29+AI29+AR29</f>
        <v>657.82685479945178</v>
      </c>
    </row>
    <row r="30" spans="1:45" ht="20.399999999999999" hidden="1">
      <c r="A30" s="18">
        <f t="shared" si="0"/>
        <v>16</v>
      </c>
      <c r="B30" s="19" t="s">
        <v>49</v>
      </c>
      <c r="C30" s="20" t="str">
        <f>Popis!A28</f>
        <v>Božić Elza</v>
      </c>
      <c r="D30" s="21">
        <f>Popis!B28</f>
        <v>1974</v>
      </c>
      <c r="E30" s="22" t="str">
        <f>LEFT(F30)</f>
        <v>Ž</v>
      </c>
      <c r="F30" s="23" t="str">
        <f>Popis!E28</f>
        <v>Ž45</v>
      </c>
      <c r="G30" s="24" t="s">
        <v>50</v>
      </c>
      <c r="H30" s="25">
        <f>1 + COUNTIFS($AS$6:$AS$950,"&gt;" &amp;$AS30, $F$6:$F$950, $F30)</f>
        <v>4</v>
      </c>
      <c r="I30" s="26">
        <f>IFERROR(VLOOKUP(C30,kolo1!$C$6:$H$128,6,0),0)</f>
        <v>0</v>
      </c>
      <c r="J30" s="27">
        <f>IFERROR(VLOOKUP(C30,kolo2!$C$6:$H$200,6,0),0)</f>
        <v>0</v>
      </c>
      <c r="K30" s="27">
        <f>IFERROR(VLOOKUP(C30,kolo3!$C$6:$H$142,6,0),0)</f>
        <v>0</v>
      </c>
      <c r="L30" s="27">
        <f>IFERROR(VLOOKUP(C30,kolo4!$C$6:$H$147,6,0),0)</f>
        <v>0</v>
      </c>
      <c r="M30" s="27">
        <f>IFERROR(VLOOKUP(C30,kolo5!$C$6:$H$144,6,0),0)</f>
        <v>0</v>
      </c>
      <c r="N30" s="27">
        <f>IFERROR(VLOOKUP(C30,kolo6!$C$6:$H$141,6,0),0)</f>
        <v>0</v>
      </c>
      <c r="O30" s="27">
        <f>IFERROR(VLOOKUP(C30,kolo7!$C$6:$H$124,6,0),0)</f>
        <v>0</v>
      </c>
      <c r="P30" s="28">
        <f>IFERROR(VLOOKUP(C30,kolo8!$C$6:$H$132,6,0),0)</f>
        <v>0</v>
      </c>
      <c r="Q30" s="29">
        <f t="array" ref="Q30">SUM(LARGE(I30:P30,{1,2,3,4,5}))</f>
        <v>0</v>
      </c>
      <c r="R30" s="30">
        <f>IFERROR(VLOOKUP(C30,kolo9!$C$6:$H$137,6,0),0)</f>
        <v>0</v>
      </c>
      <c r="S30" s="27">
        <f>IFERROR(VLOOKUP(C30,kolo10!$C$6:$H$134,6,0),0)</f>
        <v>0</v>
      </c>
      <c r="T30" s="27">
        <f>IFERROR(VLOOKUP(C30,kolo11!$C$6:$H$137,6,0),0)</f>
        <v>0</v>
      </c>
      <c r="U30" s="31">
        <f>IFERROR(VLOOKUP(C30,kolo12!$C$6:$H$137,6,0),0)</f>
        <v>0</v>
      </c>
      <c r="V30" s="31">
        <f>IFERROR(VLOOKUP(C30,kolo13!$C$6:$H$140,6,0),0)</f>
        <v>0</v>
      </c>
      <c r="W30" s="31">
        <f>IFERROR(VLOOKUP(C30,kolo14!$C$6:$H$131,6,0),0)</f>
        <v>0</v>
      </c>
      <c r="X30" s="31">
        <f>IFERROR(VLOOKUP(C30,kolo15!$C$6:$H$144,6,0),0)</f>
        <v>0</v>
      </c>
      <c r="Y30" s="32">
        <f>IFERROR(VLOOKUP(C30,kolo16!$C$6:$H$131,6,0),0)</f>
        <v>0</v>
      </c>
      <c r="Z30" s="33">
        <f t="array" ref="Z30">SUM(LARGE(R30:Y30,{1,2,3,4,5}))</f>
        <v>0</v>
      </c>
      <c r="AA30" s="30">
        <f>IFERROR(VLOOKUP(C30,kolo17!$C$6:$H$200,6,0),0)</f>
        <v>0</v>
      </c>
      <c r="AB30" s="27">
        <f>IFERROR(VLOOKUP(C30,kolo18!$C$6:$H$131,6,0),0)</f>
        <v>0</v>
      </c>
      <c r="AC30" s="27">
        <f>IFERROR(VLOOKUP(C30,kolo19!$C$6:$H$132,6,0),0)</f>
        <v>0</v>
      </c>
      <c r="AD30" s="31">
        <f>IFERROR(VLOOKUP(C30,kolo20!$C$6:$H$200,6,0),0)</f>
        <v>0</v>
      </c>
      <c r="AE30" s="31">
        <f>IFERROR(VLOOKUP(C30,kolo21!$C$6:$H$200,6,0),0)</f>
        <v>0</v>
      </c>
      <c r="AF30" s="31">
        <f>IFERROR(VLOOKUP(C30,kolo22!$C$6:$H$200,6,0),0)</f>
        <v>0</v>
      </c>
      <c r="AG30" s="31">
        <f>IFERROR(VLOOKUP(C30,kolo23!$C$6:$H$200,6,0),0)</f>
        <v>0</v>
      </c>
      <c r="AH30" s="32">
        <f>IFERROR(VLOOKUP(C30,kolo24!$C$6:$H$200,6,0),0)</f>
        <v>0</v>
      </c>
      <c r="AI30" s="33">
        <f t="array" ref="AI30">SUM(LARGE(AA30:AH30,{1,2,3,4,5}))</f>
        <v>0</v>
      </c>
      <c r="AJ30" s="30">
        <f>IFERROR(VLOOKUP(C30,kolo25!$C$6:$H$200,6,0),0)</f>
        <v>0</v>
      </c>
      <c r="AK30" s="27">
        <f>IFERROR(VLOOKUP(C30,kolo26!$C$6:$H$200,6,0),0)</f>
        <v>0</v>
      </c>
      <c r="AL30" s="27">
        <f>IFERROR(VLOOKUP(C30,kolo27!$C$6:$H$200,6,0),0)</f>
        <v>0</v>
      </c>
      <c r="AM30" s="31">
        <f>IFERROR(VLOOKUP(C30,kolo28!$C$6:$H$200,6,0),0)</f>
        <v>0</v>
      </c>
      <c r="AN30" s="31">
        <f>IFERROR(VLOOKUP(C30,kolo29!$C$6:$H$200,6,0),0)</f>
        <v>0</v>
      </c>
      <c r="AO30" s="31">
        <f>IFERROR(VLOOKUP(C30,kolo30!$C$6:$H$200,6,0),0)</f>
        <v>0</v>
      </c>
      <c r="AP30" s="31">
        <f>IFERROR(VLOOKUP(C30,kolo31!$C$6:$H$200,6,0),0)</f>
        <v>0</v>
      </c>
      <c r="AQ30" s="34">
        <f>IFERROR(VLOOKUP(C30,kolo32!$C$6:$H$200,6,0),0)</f>
        <v>0</v>
      </c>
      <c r="AR30" s="35">
        <f t="array" ref="AR30">SUM(LARGE(AJ30:AQ30,{1,2,3,4,5}))</f>
        <v>0</v>
      </c>
      <c r="AS30" s="36">
        <f>Q30+Z30+AI30+AR30</f>
        <v>0</v>
      </c>
    </row>
    <row r="31" spans="1:45" ht="20.399999999999999" hidden="1">
      <c r="A31" s="18">
        <f t="shared" si="0"/>
        <v>80</v>
      </c>
      <c r="B31" s="19" t="s">
        <v>49</v>
      </c>
      <c r="C31" s="20" t="str">
        <f>Popis!A30</f>
        <v>Božinović Zdravko</v>
      </c>
      <c r="D31" s="21">
        <f>Popis!B30</f>
        <v>1966</v>
      </c>
      <c r="E31" s="22" t="str">
        <f>LEFT(F31)</f>
        <v>M</v>
      </c>
      <c r="F31" s="23" t="str">
        <f>Popis!E30</f>
        <v>M55</v>
      </c>
      <c r="G31" s="24" t="s">
        <v>50</v>
      </c>
      <c r="H31" s="25">
        <f>1 + COUNTIFS($AS$6:$AS$950,"&gt;" &amp;$AS31, $F$6:$F$950, $F31)</f>
        <v>7</v>
      </c>
      <c r="I31" s="26">
        <f>IFERROR(VLOOKUP(C31,kolo1!$C$6:$H$128,6,0),0)</f>
        <v>0</v>
      </c>
      <c r="J31" s="27">
        <f>IFERROR(VLOOKUP(C31,kolo2!$C$6:$H$200,6,0),0)</f>
        <v>0</v>
      </c>
      <c r="K31" s="27">
        <f>IFERROR(VLOOKUP(C31,kolo3!$C$6:$H$142,6,0),0)</f>
        <v>0</v>
      </c>
      <c r="L31" s="27">
        <f>IFERROR(VLOOKUP(C31,kolo4!$C$6:$H$147,6,0),0)</f>
        <v>0</v>
      </c>
      <c r="M31" s="27">
        <f>IFERROR(VLOOKUP(C31,kolo5!$C$6:$H$144,6,0),0)</f>
        <v>0</v>
      </c>
      <c r="N31" s="27">
        <f>IFERROR(VLOOKUP(C31,kolo6!$C$6:$H$141,6,0),0)</f>
        <v>0</v>
      </c>
      <c r="O31" s="27">
        <f>IFERROR(VLOOKUP(C31,kolo7!$C$6:$H$124,6,0),0)</f>
        <v>0</v>
      </c>
      <c r="P31" s="28">
        <f>IFERROR(VLOOKUP(C31,kolo8!$C$6:$H$132,6,0),0)</f>
        <v>0</v>
      </c>
      <c r="Q31" s="29">
        <f t="array" ref="Q31">SUM(LARGE(I31:P31,{1,2,3,4,5}))</f>
        <v>0</v>
      </c>
      <c r="R31" s="30">
        <f>IFERROR(VLOOKUP(C31,kolo9!$C$6:$H$137,6,0),0)</f>
        <v>0</v>
      </c>
      <c r="S31" s="27">
        <f>IFERROR(VLOOKUP(C31,kolo10!$C$6:$H$134,6,0),0)</f>
        <v>0</v>
      </c>
      <c r="T31" s="27">
        <f>IFERROR(VLOOKUP(C31,kolo11!$C$6:$H$137,6,0),0)</f>
        <v>0</v>
      </c>
      <c r="U31" s="31">
        <f>IFERROR(VLOOKUP(C31,kolo12!$C$6:$H$137,6,0),0)</f>
        <v>0</v>
      </c>
      <c r="V31" s="31">
        <f>IFERROR(VLOOKUP(C31,kolo13!$C$6:$H$140,6,0),0)</f>
        <v>0</v>
      </c>
      <c r="W31" s="31">
        <f>IFERROR(VLOOKUP(C31,kolo14!$C$6:$H$131,6,0),0)</f>
        <v>0</v>
      </c>
      <c r="X31" s="31">
        <f>IFERROR(VLOOKUP(C31,kolo15!$C$6:$H$144,6,0),0)</f>
        <v>0</v>
      </c>
      <c r="Y31" s="32">
        <f>IFERROR(VLOOKUP(C31,kolo16!$C$6:$H$131,6,0),0)</f>
        <v>0</v>
      </c>
      <c r="Z31" s="33">
        <f t="array" ref="Z31">SUM(LARGE(R31:Y31,{1,2,3,4,5}))</f>
        <v>0</v>
      </c>
      <c r="AA31" s="30">
        <f>IFERROR(VLOOKUP(C31,kolo17!$C$6:$H$200,6,0),0)</f>
        <v>0</v>
      </c>
      <c r="AB31" s="27">
        <f>IFERROR(VLOOKUP(C31,kolo18!$C$6:$H$131,6,0),0)</f>
        <v>0</v>
      </c>
      <c r="AC31" s="27">
        <f>IFERROR(VLOOKUP(C31,kolo19!$C$6:$H$132,6,0),0)</f>
        <v>0</v>
      </c>
      <c r="AD31" s="31">
        <f>IFERROR(VLOOKUP(C31,kolo20!$C$6:$H$200,6,0),0)</f>
        <v>0</v>
      </c>
      <c r="AE31" s="31">
        <f>IFERROR(VLOOKUP(C31,kolo21!$C$6:$H$200,6,0),0)</f>
        <v>0</v>
      </c>
      <c r="AF31" s="31">
        <f>IFERROR(VLOOKUP(C31,kolo22!$C$6:$H$200,6,0),0)</f>
        <v>0</v>
      </c>
      <c r="AG31" s="31">
        <f>IFERROR(VLOOKUP(C31,kolo23!$C$6:$H$200,6,0),0)</f>
        <v>0</v>
      </c>
      <c r="AH31" s="32">
        <f>IFERROR(VLOOKUP(C31,kolo24!$C$6:$H$200,6,0),0)</f>
        <v>0</v>
      </c>
      <c r="AI31" s="33">
        <f t="array" ref="AI31">SUM(LARGE(AA31:AH31,{1,2,3,4,5}))</f>
        <v>0</v>
      </c>
      <c r="AJ31" s="30">
        <f>IFERROR(VLOOKUP(C31,kolo25!$C$6:$H$200,6,0),0)</f>
        <v>0</v>
      </c>
      <c r="AK31" s="27">
        <f>IFERROR(VLOOKUP(C31,kolo26!$C$6:$H$200,6,0),0)</f>
        <v>0</v>
      </c>
      <c r="AL31" s="27">
        <f>IFERROR(VLOOKUP(C31,kolo27!$C$6:$H$200,6,0),0)</f>
        <v>0</v>
      </c>
      <c r="AM31" s="31">
        <f>IFERROR(VLOOKUP(C31,kolo28!$C$6:$H$200,6,0),0)</f>
        <v>0</v>
      </c>
      <c r="AN31" s="31">
        <f>IFERROR(VLOOKUP(C31,kolo29!$C$6:$H$200,6,0),0)</f>
        <v>0</v>
      </c>
      <c r="AO31" s="31">
        <f>IFERROR(VLOOKUP(C31,kolo30!$C$6:$H$200,6,0),0)</f>
        <v>0</v>
      </c>
      <c r="AP31" s="31">
        <f>IFERROR(VLOOKUP(C31,kolo31!$C$6:$H$200,6,0),0)</f>
        <v>0</v>
      </c>
      <c r="AQ31" s="34">
        <f>IFERROR(VLOOKUP(C31,kolo32!$C$6:$H$200,6,0),0)</f>
        <v>0</v>
      </c>
      <c r="AR31" s="35">
        <f t="array" ref="AR31">SUM(LARGE(AJ31:AQ31,{1,2,3,4,5}))</f>
        <v>0</v>
      </c>
      <c r="AS31" s="36">
        <f>Q31+Z31+AI31+AR31</f>
        <v>0</v>
      </c>
    </row>
    <row r="32" spans="1:45" ht="20.399999999999999" hidden="1">
      <c r="A32" s="18">
        <f t="shared" si="0"/>
        <v>16</v>
      </c>
      <c r="B32" s="19" t="s">
        <v>49</v>
      </c>
      <c r="C32" s="20" t="str">
        <f>Popis!A31</f>
        <v>Brajković Vesela</v>
      </c>
      <c r="D32" s="21">
        <f>Popis!B31</f>
        <v>0</v>
      </c>
      <c r="E32" s="22" t="str">
        <f>LEFT(F32)</f>
        <v>Ž</v>
      </c>
      <c r="F32" s="23" t="str">
        <f>Popis!E31</f>
        <v>Žun</v>
      </c>
      <c r="G32" s="24" t="s">
        <v>50</v>
      </c>
      <c r="H32" s="25">
        <f>1 + COUNTIFS($AS$6:$AS$950,"&gt;" &amp;$AS32, $F$6:$F$950, $F32)</f>
        <v>1</v>
      </c>
      <c r="I32" s="26">
        <f>IFERROR(VLOOKUP(C32,kolo1!$C$6:$H$128,6,0),0)</f>
        <v>0</v>
      </c>
      <c r="J32" s="27">
        <f>IFERROR(VLOOKUP(C32,kolo2!$C$6:$H$200,6,0),0)</f>
        <v>0</v>
      </c>
      <c r="K32" s="27">
        <f>IFERROR(VLOOKUP(C32,kolo3!$C$6:$H$142,6,0),0)</f>
        <v>0</v>
      </c>
      <c r="L32" s="27">
        <f>IFERROR(VLOOKUP(C32,kolo4!$C$6:$H$147,6,0),0)</f>
        <v>0</v>
      </c>
      <c r="M32" s="27">
        <f>IFERROR(VLOOKUP(C32,kolo5!$C$6:$H$144,6,0),0)</f>
        <v>0</v>
      </c>
      <c r="N32" s="27">
        <f>IFERROR(VLOOKUP(C32,kolo6!$C$6:$H$141,6,0),0)</f>
        <v>0</v>
      </c>
      <c r="O32" s="27">
        <f>IFERROR(VLOOKUP(C32,kolo7!$C$6:$H$124,6,0),0)</f>
        <v>0</v>
      </c>
      <c r="P32" s="28">
        <f>IFERROR(VLOOKUP(C32,kolo8!$C$6:$H$132,6,0),0)</f>
        <v>0</v>
      </c>
      <c r="Q32" s="29">
        <f t="array" ref="Q32">SUM(LARGE(I32:P32,{1,2,3,4,5}))</f>
        <v>0</v>
      </c>
      <c r="R32" s="30">
        <f>IFERROR(VLOOKUP(C32,kolo9!$C$6:$H$137,6,0),0)</f>
        <v>0</v>
      </c>
      <c r="S32" s="27">
        <f>IFERROR(VLOOKUP(C32,kolo10!$C$6:$H$134,6,0),0)</f>
        <v>0</v>
      </c>
      <c r="T32" s="27">
        <f>IFERROR(VLOOKUP(C32,kolo11!$C$6:$H$137,6,0),0)</f>
        <v>0</v>
      </c>
      <c r="U32" s="31">
        <f>IFERROR(VLOOKUP(C32,kolo12!$C$6:$H$137,6,0),0)</f>
        <v>0</v>
      </c>
      <c r="V32" s="31">
        <f>IFERROR(VLOOKUP(C32,kolo13!$C$6:$H$140,6,0),0)</f>
        <v>0</v>
      </c>
      <c r="W32" s="31">
        <f>IFERROR(VLOOKUP(C32,kolo14!$C$6:$H$131,6,0),0)</f>
        <v>0</v>
      </c>
      <c r="X32" s="31">
        <f>IFERROR(VLOOKUP(C32,kolo15!$C$6:$H$144,6,0),0)</f>
        <v>0</v>
      </c>
      <c r="Y32" s="32">
        <f>IFERROR(VLOOKUP(C32,kolo16!$C$6:$H$131,6,0),0)</f>
        <v>0</v>
      </c>
      <c r="Z32" s="33">
        <f t="array" ref="Z32">SUM(LARGE(R32:Y32,{1,2,3,4,5}))</f>
        <v>0</v>
      </c>
      <c r="AA32" s="30">
        <f>IFERROR(VLOOKUP(C32,kolo17!$C$6:$H$200,6,0),0)</f>
        <v>0</v>
      </c>
      <c r="AB32" s="27">
        <f>IFERROR(VLOOKUP(C32,kolo18!$C$6:$H$131,6,0),0)</f>
        <v>0</v>
      </c>
      <c r="AC32" s="27">
        <f>IFERROR(VLOOKUP(C32,kolo19!$C$6:$H$132,6,0),0)</f>
        <v>0</v>
      </c>
      <c r="AD32" s="31">
        <f>IFERROR(VLOOKUP(C32,kolo20!$C$6:$H$200,6,0),0)</f>
        <v>0</v>
      </c>
      <c r="AE32" s="31">
        <f>IFERROR(VLOOKUP(C32,kolo21!$C$6:$H$200,6,0),0)</f>
        <v>0</v>
      </c>
      <c r="AF32" s="31">
        <f>IFERROR(VLOOKUP(C32,kolo22!$C$6:$H$200,6,0),0)</f>
        <v>0</v>
      </c>
      <c r="AG32" s="31">
        <f>IFERROR(VLOOKUP(C32,kolo23!$C$6:$H$200,6,0),0)</f>
        <v>0</v>
      </c>
      <c r="AH32" s="32">
        <f>IFERROR(VLOOKUP(C32,kolo24!$C$6:$H$200,6,0),0)</f>
        <v>0</v>
      </c>
      <c r="AI32" s="33">
        <f t="array" ref="AI32">SUM(LARGE(AA32:AH32,{1,2,3,4,5}))</f>
        <v>0</v>
      </c>
      <c r="AJ32" s="30">
        <f>IFERROR(VLOOKUP(C32,kolo25!$C$6:$H$200,6,0),0)</f>
        <v>0</v>
      </c>
      <c r="AK32" s="27">
        <f>IFERROR(VLOOKUP(C32,kolo26!$C$6:$H$200,6,0),0)</f>
        <v>0</v>
      </c>
      <c r="AL32" s="27">
        <f>IFERROR(VLOOKUP(C32,kolo27!$C$6:$H$200,6,0),0)</f>
        <v>0</v>
      </c>
      <c r="AM32" s="31">
        <f>IFERROR(VLOOKUP(C32,kolo28!$C$6:$H$200,6,0),0)</f>
        <v>0</v>
      </c>
      <c r="AN32" s="31">
        <f>IFERROR(VLOOKUP(C32,kolo29!$C$6:$H$200,6,0),0)</f>
        <v>0</v>
      </c>
      <c r="AO32" s="31">
        <f>IFERROR(VLOOKUP(C32,kolo30!$C$6:$H$200,6,0),0)</f>
        <v>0</v>
      </c>
      <c r="AP32" s="31">
        <f>IFERROR(VLOOKUP(C32,kolo31!$C$6:$H$200,6,0),0)</f>
        <v>0</v>
      </c>
      <c r="AQ32" s="34">
        <f>IFERROR(VLOOKUP(C32,kolo32!$C$6:$H$200,6,0),0)</f>
        <v>0</v>
      </c>
      <c r="AR32" s="35">
        <f t="array" ref="AR32">SUM(LARGE(AJ32:AQ32,{1,2,3,4,5}))</f>
        <v>0</v>
      </c>
      <c r="AS32" s="36">
        <f>Q32+Z32+AI32+AR32</f>
        <v>0</v>
      </c>
    </row>
    <row r="33" spans="1:45" ht="20.399999999999999" hidden="1">
      <c r="A33" s="18">
        <f t="shared" si="0"/>
        <v>69</v>
      </c>
      <c r="B33" s="19" t="s">
        <v>49</v>
      </c>
      <c r="C33" s="20" t="str">
        <f>Popis!A280</f>
        <v>Vitić Matko</v>
      </c>
      <c r="D33" s="21">
        <f>Popis!B280</f>
        <v>0</v>
      </c>
      <c r="E33" s="22" t="str">
        <f>LEFT(F33)</f>
        <v>M</v>
      </c>
      <c r="F33" s="23" t="str">
        <f>Popis!E280</f>
        <v>Mun</v>
      </c>
      <c r="G33" s="24" t="s">
        <v>50</v>
      </c>
      <c r="H33" s="25">
        <f>1 + COUNTIFS($AS$6:$AS$950,"&gt;" &amp;$AS33, $F$6:$F$950, $F33)</f>
        <v>1</v>
      </c>
      <c r="I33" s="26">
        <f>IFERROR(VLOOKUP(C33,kolo1!$C$6:$H$128,6,0),0)</f>
        <v>45.800231379977781</v>
      </c>
      <c r="J33" s="27">
        <f>IFERROR(VLOOKUP(C33,kolo2!$C$6:$H$200,6,0),0)</f>
        <v>0</v>
      </c>
      <c r="K33" s="27">
        <f>IFERROR(VLOOKUP(C33,kolo3!$C$6:$H$142,6,0),0)</f>
        <v>0</v>
      </c>
      <c r="L33" s="27">
        <f>IFERROR(VLOOKUP(C33,kolo4!$C$6:$H$147,6,0),0)</f>
        <v>0</v>
      </c>
      <c r="M33" s="27">
        <f>IFERROR(VLOOKUP(C33,kolo5!$C$6:$H$144,6,0),0)</f>
        <v>0</v>
      </c>
      <c r="N33" s="27">
        <f>IFERROR(VLOOKUP(C33,kolo6!$C$6:$H$141,6,0),0)</f>
        <v>0</v>
      </c>
      <c r="O33" s="27">
        <f>IFERROR(VLOOKUP(C33,kolo7!$C$6:$H$124,6,0),0)</f>
        <v>0</v>
      </c>
      <c r="P33" s="28">
        <f>IFERROR(VLOOKUP(C33,kolo8!$C$6:$H$132,6,0),0)</f>
        <v>0</v>
      </c>
      <c r="Q33" s="29">
        <f t="array" ref="Q33">SUM(LARGE(I33:P33,{1,2,3,4,5}))</f>
        <v>45.800231379977781</v>
      </c>
      <c r="R33" s="30">
        <f>IFERROR(VLOOKUP(C33,kolo9!$C$6:$H$137,6,0),0)</f>
        <v>0</v>
      </c>
      <c r="S33" s="27">
        <f>IFERROR(VLOOKUP(C33,kolo10!$C$6:$H$134,6,0),0)</f>
        <v>0</v>
      </c>
      <c r="T33" s="27">
        <f>IFERROR(VLOOKUP(C33,kolo11!$C$6:$H$137,6,0),0)</f>
        <v>0</v>
      </c>
      <c r="U33" s="31">
        <f>IFERROR(VLOOKUP(C33,kolo12!$C$6:$H$137,6,0),0)</f>
        <v>0</v>
      </c>
      <c r="V33" s="31">
        <f>IFERROR(VLOOKUP(C33,kolo13!$C$6:$H$140,6,0),0)</f>
        <v>0</v>
      </c>
      <c r="W33" s="31">
        <f>IFERROR(VLOOKUP(C33,kolo14!$C$6:$H$131,6,0),0)</f>
        <v>0</v>
      </c>
      <c r="X33" s="31">
        <f>IFERROR(VLOOKUP(C33,kolo15!$C$6:$H$144,6,0),0)</f>
        <v>0</v>
      </c>
      <c r="Y33" s="32">
        <f>IFERROR(VLOOKUP(C33,kolo16!$C$6:$H$131,6,0),0)</f>
        <v>0</v>
      </c>
      <c r="Z33" s="33">
        <f t="array" ref="Z33">SUM(LARGE(R33:Y33,{1,2,3,4,5}))</f>
        <v>0</v>
      </c>
      <c r="AA33" s="30">
        <f>IFERROR(VLOOKUP(C33,kolo17!$C$6:$H$200,6,0),0)</f>
        <v>0</v>
      </c>
      <c r="AB33" s="27">
        <f>IFERROR(VLOOKUP(C33,kolo18!$C$6:$H$131,6,0),0)</f>
        <v>0</v>
      </c>
      <c r="AC33" s="27">
        <f>IFERROR(VLOOKUP(C33,kolo19!$C$6:$H$132,6,0),0)</f>
        <v>0</v>
      </c>
      <c r="AD33" s="31">
        <f>IFERROR(VLOOKUP(C33,kolo20!$C$6:$H$200,6,0),0)</f>
        <v>0</v>
      </c>
      <c r="AE33" s="31">
        <f>IFERROR(VLOOKUP(C33,kolo21!$C$6:$H$200,6,0),0)</f>
        <v>0</v>
      </c>
      <c r="AF33" s="31">
        <f>IFERROR(VLOOKUP(C33,kolo22!$C$6:$H$200,6,0),0)</f>
        <v>0</v>
      </c>
      <c r="AG33" s="31">
        <f>IFERROR(VLOOKUP(C33,kolo23!$C$6:$H$200,6,0),0)</f>
        <v>0</v>
      </c>
      <c r="AH33" s="32">
        <f>IFERROR(VLOOKUP(C33,kolo24!$C$6:$H$200,6,0),0)</f>
        <v>0</v>
      </c>
      <c r="AI33" s="33">
        <f t="array" ref="AI33">SUM(LARGE(AA33:AH33,{1,2,3,4,5}))</f>
        <v>0</v>
      </c>
      <c r="AJ33" s="30">
        <f>IFERROR(VLOOKUP(C33,kolo25!$C$6:$H$200,6,0),0)</f>
        <v>0</v>
      </c>
      <c r="AK33" s="27">
        <f>IFERROR(VLOOKUP(C33,kolo26!$C$6:$H$200,6,0),0)</f>
        <v>0</v>
      </c>
      <c r="AL33" s="27">
        <f>IFERROR(VLOOKUP(C33,kolo27!$C$6:$H$200,6,0),0)</f>
        <v>0</v>
      </c>
      <c r="AM33" s="31">
        <f>IFERROR(VLOOKUP(C33,kolo28!$C$6:$H$200,6,0),0)</f>
        <v>0</v>
      </c>
      <c r="AN33" s="31">
        <f>IFERROR(VLOOKUP(C33,kolo29!$C$6:$H$200,6,0),0)</f>
        <v>0</v>
      </c>
      <c r="AO33" s="31">
        <f>IFERROR(VLOOKUP(C33,kolo30!$C$6:$H$200,6,0),0)</f>
        <v>0</v>
      </c>
      <c r="AP33" s="31">
        <f>IFERROR(VLOOKUP(C33,kolo31!$C$6:$H$200,6,0),0)</f>
        <v>0</v>
      </c>
      <c r="AQ33" s="34">
        <f>IFERROR(VLOOKUP(C33,kolo32!$C$6:$H$200,6,0),0)</f>
        <v>0</v>
      </c>
      <c r="AR33" s="35">
        <f t="array" ref="AR33">SUM(LARGE(AJ33:AQ33,{1,2,3,4,5}))</f>
        <v>0</v>
      </c>
      <c r="AS33" s="36">
        <f>Q33+Z33+AI33+AR33</f>
        <v>45.800231379977781</v>
      </c>
    </row>
    <row r="34" spans="1:45" ht="20.399999999999999" hidden="1">
      <c r="A34" s="18">
        <f t="shared" si="0"/>
        <v>30</v>
      </c>
      <c r="B34" s="19" t="s">
        <v>49</v>
      </c>
      <c r="C34" s="20" t="str">
        <f>Popis!A33</f>
        <v>Brkić Vinko</v>
      </c>
      <c r="D34" s="21" t="str">
        <f>Popis!B33</f>
        <v>1990</v>
      </c>
      <c r="E34" s="22" t="str">
        <f>LEFT(F34)</f>
        <v>M</v>
      </c>
      <c r="F34" s="23" t="str">
        <f>Popis!E33</f>
        <v>MS</v>
      </c>
      <c r="G34" s="24" t="s">
        <v>50</v>
      </c>
      <c r="H34" s="25">
        <f>1 + COUNTIFS($AS$6:$AS$950,"&gt;" &amp;$AS34, $F$6:$F$950, $F34)</f>
        <v>5</v>
      </c>
      <c r="I34" s="26">
        <f>IFERROR(VLOOKUP(C34,kolo1!$C$6:$H$128,6,0),0)</f>
        <v>0</v>
      </c>
      <c r="J34" s="27">
        <f>IFERROR(VLOOKUP(C34,kolo2!$C$6:$H$200,6,0),0)</f>
        <v>0</v>
      </c>
      <c r="K34" s="27">
        <f>IFERROR(VLOOKUP(C34,kolo3!$C$6:$H$142,6,0),0)</f>
        <v>0</v>
      </c>
      <c r="L34" s="27">
        <f>IFERROR(VLOOKUP(C34,kolo4!$C$6:$H$147,6,0),0)</f>
        <v>0</v>
      </c>
      <c r="M34" s="27">
        <f>IFERROR(VLOOKUP(C34,kolo5!$C$6:$H$144,6,0),0)</f>
        <v>0</v>
      </c>
      <c r="N34" s="27">
        <f>IFERROR(VLOOKUP(C34,kolo6!$C$6:$H$141,6,0),0)</f>
        <v>47.051108818926352</v>
      </c>
      <c r="O34" s="27">
        <f>IFERROR(VLOOKUP(C34,kolo7!$C$6:$H$124,6,0),0)</f>
        <v>0</v>
      </c>
      <c r="P34" s="28">
        <f>IFERROR(VLOOKUP(C34,kolo8!$C$6:$H$132,6,0),0)</f>
        <v>42.763001877960996</v>
      </c>
      <c r="Q34" s="29">
        <f t="array" ref="Q34">SUM(LARGE(I34:P34,{1,2,3,4,5}))</f>
        <v>89.814110696887354</v>
      </c>
      <c r="R34" s="30">
        <f>IFERROR(VLOOKUP(C34,kolo9!$C$6:$H$137,6,0),0)</f>
        <v>40.719614855609635</v>
      </c>
      <c r="S34" s="27">
        <f>IFERROR(VLOOKUP(C34,kolo10!$C$6:$H$134,6,0),0)</f>
        <v>0</v>
      </c>
      <c r="T34" s="27">
        <f>IFERROR(VLOOKUP(C34,kolo11!$C$6:$H$137,6,0),0)</f>
        <v>0</v>
      </c>
      <c r="U34" s="31">
        <f>IFERROR(VLOOKUP(C34,kolo12!$C$6:$H$137,6,0),0)</f>
        <v>0</v>
      </c>
      <c r="V34" s="31">
        <f>IFERROR(VLOOKUP(C34,kolo13!$C$6:$H$140,6,0),0)</f>
        <v>0</v>
      </c>
      <c r="W34" s="31">
        <f>IFERROR(VLOOKUP(C34,kolo14!$C$6:$H$131,6,0),0)</f>
        <v>0</v>
      </c>
      <c r="X34" s="31">
        <f>IFERROR(VLOOKUP(C34,kolo15!$C$6:$H$144,6,0),0)</f>
        <v>35.116598079561037</v>
      </c>
      <c r="Y34" s="32">
        <f>IFERROR(VLOOKUP(C34,kolo16!$C$6:$H$131,6,0),0)</f>
        <v>0</v>
      </c>
      <c r="Z34" s="33">
        <f t="array" ref="Z34">SUM(LARGE(R34:Y34,{1,2,3,4,5}))</f>
        <v>75.836212935170664</v>
      </c>
      <c r="AA34" s="30">
        <f>IFERROR(VLOOKUP(C34,kolo17!$C$6:$H$200,6,0),0)</f>
        <v>37.625698560569489</v>
      </c>
      <c r="AB34" s="27">
        <f>IFERROR(VLOOKUP(C34,kolo18!$C$6:$H$131,6,0),0)</f>
        <v>45.07485422467505</v>
      </c>
      <c r="AC34" s="27">
        <f>IFERROR(VLOOKUP(C34,kolo19!$C$6:$H$132,6,0),0)</f>
        <v>37.234002263628781</v>
      </c>
      <c r="AD34" s="31">
        <f>IFERROR(VLOOKUP(C34,kolo20!$C$6:$H$200,6,0),0)</f>
        <v>0</v>
      </c>
      <c r="AE34" s="31">
        <f>IFERROR(VLOOKUP(C34,kolo21!$C$6:$H$200,6,0),0)</f>
        <v>0</v>
      </c>
      <c r="AF34" s="31">
        <f>IFERROR(VLOOKUP(C34,kolo22!$C$6:$H$200,6,0),0)</f>
        <v>0</v>
      </c>
      <c r="AG34" s="31">
        <f>IFERROR(VLOOKUP(C34,kolo23!$C$6:$H$200,6,0),0)</f>
        <v>0</v>
      </c>
      <c r="AH34" s="32">
        <f>IFERROR(VLOOKUP(C34,kolo24!$C$6:$H$200,6,0),0)</f>
        <v>0</v>
      </c>
      <c r="AI34" s="33">
        <f t="array" ref="AI34">SUM(LARGE(AA34:AH34,{1,2,3,4,5}))</f>
        <v>119.93455504887332</v>
      </c>
      <c r="AJ34" s="30">
        <f>IFERROR(VLOOKUP(C34,kolo25!$C$6:$H$200,6,0),0)</f>
        <v>0</v>
      </c>
      <c r="AK34" s="27">
        <f>IFERROR(VLOOKUP(C34,kolo26!$C$6:$H$200,6,0),0)</f>
        <v>0</v>
      </c>
      <c r="AL34" s="27">
        <f>IFERROR(VLOOKUP(C34,kolo27!$C$6:$H$200,6,0),0)</f>
        <v>0</v>
      </c>
      <c r="AM34" s="31">
        <f>IFERROR(VLOOKUP(C34,kolo28!$C$6:$H$200,6,0),0)</f>
        <v>0</v>
      </c>
      <c r="AN34" s="31">
        <f>IFERROR(VLOOKUP(C34,kolo29!$C$6:$H$200,6,0),0)</f>
        <v>0</v>
      </c>
      <c r="AO34" s="31">
        <f>IFERROR(VLOOKUP(C34,kolo30!$C$6:$H$200,6,0),0)</f>
        <v>0</v>
      </c>
      <c r="AP34" s="31">
        <f>IFERROR(VLOOKUP(C34,kolo31!$C$6:$H$200,6,0),0)</f>
        <v>0</v>
      </c>
      <c r="AQ34" s="34">
        <f>IFERROR(VLOOKUP(C34,kolo32!$C$6:$H$200,6,0),0)</f>
        <v>0</v>
      </c>
      <c r="AR34" s="35">
        <f t="array" ref="AR34">SUM(LARGE(AJ34:AQ34,{1,2,3,4,5}))</f>
        <v>0</v>
      </c>
      <c r="AS34" s="36">
        <f>Q34+Z34+AI34+AR34</f>
        <v>285.58487868093135</v>
      </c>
    </row>
    <row r="35" spans="1:45" ht="20.399999999999999" hidden="1">
      <c r="A35" s="18">
        <f t="shared" si="0"/>
        <v>48</v>
      </c>
      <c r="B35" s="19" t="s">
        <v>49</v>
      </c>
      <c r="C35" s="20" t="str">
        <f>Popis!A34</f>
        <v>Brkić Željko</v>
      </c>
      <c r="D35" s="21">
        <f>Popis!B34</f>
        <v>1959</v>
      </c>
      <c r="E35" s="22" t="str">
        <f>LEFT(F35)</f>
        <v>M</v>
      </c>
      <c r="F35" s="23" t="str">
        <f>Popis!E34</f>
        <v>M60</v>
      </c>
      <c r="G35" s="24" t="s">
        <v>50</v>
      </c>
      <c r="H35" s="25">
        <f>1 + COUNTIFS($AS$6:$AS$950,"&gt;" &amp;$AS35, $F$6:$F$950, $F35)</f>
        <v>4</v>
      </c>
      <c r="I35" s="26">
        <f>IFERROR(VLOOKUP(C35,kolo1!$C$6:$H$128,6,0),0)</f>
        <v>0</v>
      </c>
      <c r="J35" s="27">
        <f>IFERROR(VLOOKUP(C35,kolo2!$C$6:$H$200,6,0),0)</f>
        <v>0</v>
      </c>
      <c r="K35" s="27">
        <f>IFERROR(VLOOKUP(C35,kolo3!$C$6:$H$142,6,0),0)</f>
        <v>0</v>
      </c>
      <c r="L35" s="27">
        <f>IFERROR(VLOOKUP(C35,kolo4!$C$6:$H$147,6,0),0)</f>
        <v>0</v>
      </c>
      <c r="M35" s="27">
        <f>IFERROR(VLOOKUP(C35,kolo5!$C$6:$H$144,6,0),0)</f>
        <v>0</v>
      </c>
      <c r="N35" s="27">
        <f>IFERROR(VLOOKUP(C35,kolo6!$C$6:$H$141,6,0),0)</f>
        <v>0</v>
      </c>
      <c r="O35" s="27">
        <f>IFERROR(VLOOKUP(C35,kolo7!$C$6:$H$124,6,0),0)</f>
        <v>0</v>
      </c>
      <c r="P35" s="28">
        <f>IFERROR(VLOOKUP(C35,kolo8!$C$6:$H$132,6,0),0)</f>
        <v>0</v>
      </c>
      <c r="Q35" s="29">
        <f t="array" ref="Q35">SUM(LARGE(I35:P35,{1,2,3,4,5}))</f>
        <v>0</v>
      </c>
      <c r="R35" s="30">
        <f>IFERROR(VLOOKUP(C35,kolo9!$C$6:$H$137,6,0),0)</f>
        <v>0</v>
      </c>
      <c r="S35" s="27">
        <f>IFERROR(VLOOKUP(C35,kolo10!$C$6:$H$134,6,0),0)</f>
        <v>0</v>
      </c>
      <c r="T35" s="27">
        <f>IFERROR(VLOOKUP(C35,kolo11!$C$6:$H$137,6,0),0)</f>
        <v>0</v>
      </c>
      <c r="U35" s="31">
        <f>IFERROR(VLOOKUP(C35,kolo12!$C$6:$H$137,6,0),0)</f>
        <v>0</v>
      </c>
      <c r="V35" s="31">
        <f>IFERROR(VLOOKUP(C35,kolo13!$C$6:$H$140,6,0),0)</f>
        <v>0</v>
      </c>
      <c r="W35" s="31">
        <f>IFERROR(VLOOKUP(C35,kolo14!$C$6:$H$131,6,0),0)</f>
        <v>0</v>
      </c>
      <c r="X35" s="31">
        <f>IFERROR(VLOOKUP(C35,kolo15!$C$6:$H$144,6,0),0)</f>
        <v>0</v>
      </c>
      <c r="Y35" s="32">
        <f>IFERROR(VLOOKUP(C35,kolo16!$C$6:$H$131,6,0),0)</f>
        <v>0</v>
      </c>
      <c r="Z35" s="33">
        <f t="array" ref="Z35">SUM(LARGE(R35:Y35,{1,2,3,4,5}))</f>
        <v>0</v>
      </c>
      <c r="AA35" s="30">
        <f>IFERROR(VLOOKUP(C35,kolo17!$C$6:$H$200,6,0),0)</f>
        <v>43.260076682530311</v>
      </c>
      <c r="AB35" s="27">
        <f>IFERROR(VLOOKUP(C35,kolo18!$C$6:$H$131,6,0),0)</f>
        <v>45.035061815027603</v>
      </c>
      <c r="AC35" s="27">
        <f>IFERROR(VLOOKUP(C35,kolo19!$C$6:$H$132,6,0),0)</f>
        <v>44.444444444444443</v>
      </c>
      <c r="AD35" s="31">
        <f>IFERROR(VLOOKUP(C35,kolo20!$C$6:$H$200,6,0),0)</f>
        <v>0</v>
      </c>
      <c r="AE35" s="31">
        <f>IFERROR(VLOOKUP(C35,kolo21!$C$6:$H$200,6,0),0)</f>
        <v>0</v>
      </c>
      <c r="AF35" s="31">
        <f>IFERROR(VLOOKUP(C35,kolo22!$C$6:$H$200,6,0),0)</f>
        <v>0</v>
      </c>
      <c r="AG35" s="31">
        <f>IFERROR(VLOOKUP(C35,kolo23!$C$6:$H$200,6,0),0)</f>
        <v>0</v>
      </c>
      <c r="AH35" s="32">
        <f>IFERROR(VLOOKUP(C35,kolo24!$C$6:$H$200,6,0),0)</f>
        <v>0</v>
      </c>
      <c r="AI35" s="33">
        <f t="array" ref="AI35">SUM(LARGE(AA35:AH35,{1,2,3,4,5}))</f>
        <v>132.73958294200236</v>
      </c>
      <c r="AJ35" s="30">
        <f>IFERROR(VLOOKUP(C35,kolo25!$C$6:$H$200,6,0),0)</f>
        <v>0</v>
      </c>
      <c r="AK35" s="27">
        <f>IFERROR(VLOOKUP(C35,kolo26!$C$6:$H$200,6,0),0)</f>
        <v>0</v>
      </c>
      <c r="AL35" s="27">
        <f>IFERROR(VLOOKUP(C35,kolo27!$C$6:$H$200,6,0),0)</f>
        <v>0</v>
      </c>
      <c r="AM35" s="31">
        <f>IFERROR(VLOOKUP(C35,kolo28!$C$6:$H$200,6,0),0)</f>
        <v>0</v>
      </c>
      <c r="AN35" s="31">
        <f>IFERROR(VLOOKUP(C35,kolo29!$C$6:$H$200,6,0),0)</f>
        <v>0</v>
      </c>
      <c r="AO35" s="31">
        <f>IFERROR(VLOOKUP(C35,kolo30!$C$6:$H$200,6,0),0)</f>
        <v>0</v>
      </c>
      <c r="AP35" s="31">
        <f>IFERROR(VLOOKUP(C35,kolo31!$C$6:$H$200,6,0),0)</f>
        <v>0</v>
      </c>
      <c r="AQ35" s="34">
        <f>IFERROR(VLOOKUP(C35,kolo32!$C$6:$H$200,6,0),0)</f>
        <v>0</v>
      </c>
      <c r="AR35" s="35">
        <f t="array" ref="AR35">SUM(LARGE(AJ35:AQ35,{1,2,3,4,5}))</f>
        <v>0</v>
      </c>
      <c r="AS35" s="36">
        <f>Q35+Z35+AI35+AR35</f>
        <v>132.73958294200236</v>
      </c>
    </row>
    <row r="36" spans="1:45" ht="20.399999999999999" hidden="1">
      <c r="A36" s="18">
        <f t="shared" si="0"/>
        <v>80</v>
      </c>
      <c r="B36" s="19" t="s">
        <v>49</v>
      </c>
      <c r="C36" s="20" t="str">
        <f>Popis!A35</f>
        <v>Brođanac Igor</v>
      </c>
      <c r="D36" s="21">
        <f>Popis!B35</f>
        <v>1973</v>
      </c>
      <c r="E36" s="22" t="str">
        <f>LEFT(F36)</f>
        <v>M</v>
      </c>
      <c r="F36" s="23" t="str">
        <f>Popis!E35</f>
        <v>M45</v>
      </c>
      <c r="G36" s="24" t="s">
        <v>50</v>
      </c>
      <c r="H36" s="25">
        <f>1 + COUNTIFS($AS$6:$AS$950,"&gt;" &amp;$AS36, $F$6:$F$950, $F36)</f>
        <v>14</v>
      </c>
      <c r="I36" s="26">
        <f>IFERROR(VLOOKUP(C36,kolo1!$C$6:$H$128,6,0),0)</f>
        <v>0</v>
      </c>
      <c r="J36" s="27">
        <f>IFERROR(VLOOKUP(C36,kolo2!$C$6:$H$200,6,0),0)</f>
        <v>0</v>
      </c>
      <c r="K36" s="27">
        <f>IFERROR(VLOOKUP(C36,kolo3!$C$6:$H$142,6,0),0)</f>
        <v>0</v>
      </c>
      <c r="L36" s="27">
        <f>IFERROR(VLOOKUP(C36,kolo4!$C$6:$H$147,6,0),0)</f>
        <v>0</v>
      </c>
      <c r="M36" s="27">
        <f>IFERROR(VLOOKUP(C36,kolo5!$C$6:$H$144,6,0),0)</f>
        <v>0</v>
      </c>
      <c r="N36" s="27">
        <f>IFERROR(VLOOKUP(C36,kolo6!$C$6:$H$141,6,0),0)</f>
        <v>0</v>
      </c>
      <c r="O36" s="27">
        <f>IFERROR(VLOOKUP(C36,kolo7!$C$6:$H$124,6,0),0)</f>
        <v>0</v>
      </c>
      <c r="P36" s="28">
        <f>IFERROR(VLOOKUP(C36,kolo8!$C$6:$H$132,6,0),0)</f>
        <v>0</v>
      </c>
      <c r="Q36" s="29">
        <f t="array" ref="Q36">SUM(LARGE(I36:P36,{1,2,3,4,5}))</f>
        <v>0</v>
      </c>
      <c r="R36" s="30">
        <f>IFERROR(VLOOKUP(C36,kolo9!$C$6:$H$137,6,0),0)</f>
        <v>0</v>
      </c>
      <c r="S36" s="27">
        <f>IFERROR(VLOOKUP(C36,kolo10!$C$6:$H$134,6,0),0)</f>
        <v>0</v>
      </c>
      <c r="T36" s="27">
        <f>IFERROR(VLOOKUP(C36,kolo11!$C$6:$H$137,6,0),0)</f>
        <v>0</v>
      </c>
      <c r="U36" s="31">
        <f>IFERROR(VLOOKUP(C36,kolo12!$C$6:$H$137,6,0),0)</f>
        <v>0</v>
      </c>
      <c r="V36" s="31">
        <f>IFERROR(VLOOKUP(C36,kolo13!$C$6:$H$140,6,0),0)</f>
        <v>0</v>
      </c>
      <c r="W36" s="31">
        <f>IFERROR(VLOOKUP(C36,kolo14!$C$6:$H$131,6,0),0)</f>
        <v>0</v>
      </c>
      <c r="X36" s="31">
        <f>IFERROR(VLOOKUP(C36,kolo15!$C$6:$H$144,6,0),0)</f>
        <v>0</v>
      </c>
      <c r="Y36" s="32">
        <f>IFERROR(VLOOKUP(C36,kolo16!$C$6:$H$131,6,0),0)</f>
        <v>0</v>
      </c>
      <c r="Z36" s="33">
        <f t="array" ref="Z36">SUM(LARGE(R36:Y36,{1,2,3,4,5}))</f>
        <v>0</v>
      </c>
      <c r="AA36" s="30">
        <f>IFERROR(VLOOKUP(C36,kolo17!$C$6:$H$200,6,0),0)</f>
        <v>0</v>
      </c>
      <c r="AB36" s="27">
        <f>IFERROR(VLOOKUP(C36,kolo18!$C$6:$H$131,6,0),0)</f>
        <v>0</v>
      </c>
      <c r="AC36" s="27">
        <f>IFERROR(VLOOKUP(C36,kolo19!$C$6:$H$132,6,0),0)</f>
        <v>0</v>
      </c>
      <c r="AD36" s="31">
        <f>IFERROR(VLOOKUP(C36,kolo20!$C$6:$H$200,6,0),0)</f>
        <v>0</v>
      </c>
      <c r="AE36" s="31">
        <f>IFERROR(VLOOKUP(C36,kolo21!$C$6:$H$200,6,0),0)</f>
        <v>0</v>
      </c>
      <c r="AF36" s="31">
        <f>IFERROR(VLOOKUP(C36,kolo22!$C$6:$H$200,6,0),0)</f>
        <v>0</v>
      </c>
      <c r="AG36" s="31">
        <f>IFERROR(VLOOKUP(C36,kolo23!$C$6:$H$200,6,0),0)</f>
        <v>0</v>
      </c>
      <c r="AH36" s="32">
        <f>IFERROR(VLOOKUP(C36,kolo24!$C$6:$H$200,6,0),0)</f>
        <v>0</v>
      </c>
      <c r="AI36" s="33">
        <f t="array" ref="AI36">SUM(LARGE(AA36:AH36,{1,2,3,4,5}))</f>
        <v>0</v>
      </c>
      <c r="AJ36" s="30">
        <f>IFERROR(VLOOKUP(C36,kolo25!$C$6:$H$200,6,0),0)</f>
        <v>0</v>
      </c>
      <c r="AK36" s="27">
        <f>IFERROR(VLOOKUP(C36,kolo26!$C$6:$H$200,6,0),0)</f>
        <v>0</v>
      </c>
      <c r="AL36" s="27">
        <f>IFERROR(VLOOKUP(C36,kolo27!$C$6:$H$200,6,0),0)</f>
        <v>0</v>
      </c>
      <c r="AM36" s="31">
        <f>IFERROR(VLOOKUP(C36,kolo28!$C$6:$H$200,6,0),0)</f>
        <v>0</v>
      </c>
      <c r="AN36" s="31">
        <f>IFERROR(VLOOKUP(C36,kolo29!$C$6:$H$200,6,0),0)</f>
        <v>0</v>
      </c>
      <c r="AO36" s="31">
        <f>IFERROR(VLOOKUP(C36,kolo30!$C$6:$H$200,6,0),0)</f>
        <v>0</v>
      </c>
      <c r="AP36" s="31">
        <f>IFERROR(VLOOKUP(C36,kolo31!$C$6:$H$200,6,0),0)</f>
        <v>0</v>
      </c>
      <c r="AQ36" s="34">
        <f>IFERROR(VLOOKUP(C36,kolo32!$C$6:$H$200,6,0),0)</f>
        <v>0</v>
      </c>
      <c r="AR36" s="35">
        <f t="array" ref="AR36">SUM(LARGE(AJ36:AQ36,{1,2,3,4,5}))</f>
        <v>0</v>
      </c>
      <c r="AS36" s="36">
        <f>Q36+Z36+AI36+AR36</f>
        <v>0</v>
      </c>
    </row>
    <row r="37" spans="1:45" ht="20.399999999999999" hidden="1">
      <c r="A37" s="18">
        <f t="shared" si="0"/>
        <v>80</v>
      </c>
      <c r="B37" s="19" t="s">
        <v>49</v>
      </c>
      <c r="C37" s="20" t="str">
        <f>Popis!A36</f>
        <v>Brundić Nenad</v>
      </c>
      <c r="D37" s="21" t="str">
        <f>Popis!B36</f>
        <v>1963</v>
      </c>
      <c r="E37" s="22" t="str">
        <f>LEFT(F37)</f>
        <v>M</v>
      </c>
      <c r="F37" s="23" t="str">
        <f>Popis!E36</f>
        <v>M55</v>
      </c>
      <c r="G37" s="24" t="s">
        <v>50</v>
      </c>
      <c r="H37" s="25">
        <f>1 + COUNTIFS($AS$6:$AS$950,"&gt;" &amp;$AS37, $F$6:$F$950, $F37)</f>
        <v>7</v>
      </c>
      <c r="I37" s="26">
        <f>IFERROR(VLOOKUP(C37,kolo1!$C$6:$H$128,6,0),0)</f>
        <v>0</v>
      </c>
      <c r="J37" s="27">
        <f>IFERROR(VLOOKUP(C37,kolo2!$C$6:$H$200,6,0),0)</f>
        <v>0</v>
      </c>
      <c r="K37" s="27">
        <f>IFERROR(VLOOKUP(C37,kolo3!$C$6:$H$142,6,0),0)</f>
        <v>0</v>
      </c>
      <c r="L37" s="27">
        <f>IFERROR(VLOOKUP(C37,kolo4!$C$6:$H$147,6,0),0)</f>
        <v>0</v>
      </c>
      <c r="M37" s="27">
        <f>IFERROR(VLOOKUP(C37,kolo5!$C$6:$H$144,6,0),0)</f>
        <v>0</v>
      </c>
      <c r="N37" s="27">
        <f>IFERROR(VLOOKUP(C37,kolo6!$C$6:$H$141,6,0),0)</f>
        <v>0</v>
      </c>
      <c r="O37" s="27">
        <f>IFERROR(VLOOKUP(C37,kolo7!$C$6:$H$124,6,0),0)</f>
        <v>0</v>
      </c>
      <c r="P37" s="28">
        <f>IFERROR(VLOOKUP(C37,kolo8!$C$6:$H$132,6,0),0)</f>
        <v>0</v>
      </c>
      <c r="Q37" s="29">
        <f t="array" ref="Q37">SUM(LARGE(I37:P37,{1,2,3,4,5}))</f>
        <v>0</v>
      </c>
      <c r="R37" s="30">
        <f>IFERROR(VLOOKUP(C37,kolo9!$C$6:$H$137,6,0),0)</f>
        <v>0</v>
      </c>
      <c r="S37" s="27">
        <f>IFERROR(VLOOKUP(C37,kolo10!$C$6:$H$134,6,0),0)</f>
        <v>0</v>
      </c>
      <c r="T37" s="27">
        <f>IFERROR(VLOOKUP(C37,kolo11!$C$6:$H$137,6,0),0)</f>
        <v>0</v>
      </c>
      <c r="U37" s="31">
        <f>IFERROR(VLOOKUP(C37,kolo12!$C$6:$H$137,6,0),0)</f>
        <v>0</v>
      </c>
      <c r="V37" s="31">
        <f>IFERROR(VLOOKUP(C37,kolo13!$C$6:$H$140,6,0),0)</f>
        <v>0</v>
      </c>
      <c r="W37" s="31">
        <f>IFERROR(VLOOKUP(C37,kolo14!$C$6:$H$131,6,0),0)</f>
        <v>0</v>
      </c>
      <c r="X37" s="31">
        <f>IFERROR(VLOOKUP(C37,kolo15!$C$6:$H$144,6,0),0)</f>
        <v>0</v>
      </c>
      <c r="Y37" s="32">
        <f>IFERROR(VLOOKUP(C37,kolo16!$C$6:$H$131,6,0),0)</f>
        <v>0</v>
      </c>
      <c r="Z37" s="33">
        <f t="array" ref="Z37">SUM(LARGE(R37:Y37,{1,2,3,4,5}))</f>
        <v>0</v>
      </c>
      <c r="AA37" s="30">
        <f>IFERROR(VLOOKUP(C37,kolo17!$C$6:$H$200,6,0),0)</f>
        <v>0</v>
      </c>
      <c r="AB37" s="27">
        <f>IFERROR(VLOOKUP(C37,kolo18!$C$6:$H$131,6,0),0)</f>
        <v>0</v>
      </c>
      <c r="AC37" s="27">
        <f>IFERROR(VLOOKUP(C37,kolo19!$C$6:$H$132,6,0),0)</f>
        <v>0</v>
      </c>
      <c r="AD37" s="31">
        <f>IFERROR(VLOOKUP(C37,kolo20!$C$6:$H$200,6,0),0)</f>
        <v>0</v>
      </c>
      <c r="AE37" s="31">
        <f>IFERROR(VLOOKUP(C37,kolo21!$C$6:$H$200,6,0),0)</f>
        <v>0</v>
      </c>
      <c r="AF37" s="31">
        <f>IFERROR(VLOOKUP(C37,kolo22!$C$6:$H$200,6,0),0)</f>
        <v>0</v>
      </c>
      <c r="AG37" s="31">
        <f>IFERROR(VLOOKUP(C37,kolo23!$C$6:$H$200,6,0),0)</f>
        <v>0</v>
      </c>
      <c r="AH37" s="32">
        <f>IFERROR(VLOOKUP(C37,kolo24!$C$6:$H$200,6,0),0)</f>
        <v>0</v>
      </c>
      <c r="AI37" s="33">
        <f t="array" ref="AI37">SUM(LARGE(AA37:AH37,{1,2,3,4,5}))</f>
        <v>0</v>
      </c>
      <c r="AJ37" s="30">
        <f>IFERROR(VLOOKUP(C37,kolo25!$C$6:$H$200,6,0),0)</f>
        <v>0</v>
      </c>
      <c r="AK37" s="27">
        <f>IFERROR(VLOOKUP(C37,kolo26!$C$6:$H$200,6,0),0)</f>
        <v>0</v>
      </c>
      <c r="AL37" s="27">
        <f>IFERROR(VLOOKUP(C37,kolo27!$C$6:$H$200,6,0),0)</f>
        <v>0</v>
      </c>
      <c r="AM37" s="31">
        <f>IFERROR(VLOOKUP(C37,kolo28!$C$6:$H$200,6,0),0)</f>
        <v>0</v>
      </c>
      <c r="AN37" s="31">
        <f>IFERROR(VLOOKUP(C37,kolo29!$C$6:$H$200,6,0),0)</f>
        <v>0</v>
      </c>
      <c r="AO37" s="31">
        <f>IFERROR(VLOOKUP(C37,kolo30!$C$6:$H$200,6,0),0)</f>
        <v>0</v>
      </c>
      <c r="AP37" s="31">
        <f>IFERROR(VLOOKUP(C37,kolo31!$C$6:$H$200,6,0),0)</f>
        <v>0</v>
      </c>
      <c r="AQ37" s="34">
        <f>IFERROR(VLOOKUP(C37,kolo32!$C$6:$H$200,6,0),0)</f>
        <v>0</v>
      </c>
      <c r="AR37" s="35">
        <f t="array" ref="AR37">SUM(LARGE(AJ37:AQ37,{1,2,3,4,5}))</f>
        <v>0</v>
      </c>
      <c r="AS37" s="36">
        <f>Q37+Z37+AI37+AR37</f>
        <v>0</v>
      </c>
    </row>
    <row r="38" spans="1:45" ht="20.399999999999999">
      <c r="A38" s="18">
        <f t="shared" si="0"/>
        <v>2</v>
      </c>
      <c r="B38" s="19" t="s">
        <v>49</v>
      </c>
      <c r="C38" s="20" t="str">
        <f>Popis!A144</f>
        <v>Kresojević Ana</v>
      </c>
      <c r="D38" s="21">
        <f>Popis!B144</f>
        <v>1955</v>
      </c>
      <c r="E38" s="22" t="str">
        <f>LEFT(F38)</f>
        <v>Ž</v>
      </c>
      <c r="F38" s="23" t="str">
        <f>Popis!E144</f>
        <v>Ž65</v>
      </c>
      <c r="G38" s="24" t="s">
        <v>50</v>
      </c>
      <c r="H38" s="25">
        <f>1 + COUNTIFS($AS$6:$AS$950,"&gt;" &amp;$AS38, $F$6:$F$950, $F38)</f>
        <v>1</v>
      </c>
      <c r="I38" s="26">
        <f>IFERROR(VLOOKUP(C38,kolo1!$C$6:$H$128,6,0),0)</f>
        <v>0</v>
      </c>
      <c r="J38" s="27">
        <f>IFERROR(VLOOKUP(C38,kolo2!$C$6:$H$200,6,0),0)</f>
        <v>0</v>
      </c>
      <c r="K38" s="27">
        <f>IFERROR(VLOOKUP(C38,kolo3!$C$6:$H$142,6,0),0)</f>
        <v>29.337947016714022</v>
      </c>
      <c r="L38" s="27">
        <f>IFERROR(VLOOKUP(C38,kolo4!$C$6:$H$147,6,0),0)</f>
        <v>30.173574125089274</v>
      </c>
      <c r="M38" s="27">
        <f>IFERROR(VLOOKUP(C38,kolo5!$C$6:$H$144,6,0),0)</f>
        <v>28.626472331527609</v>
      </c>
      <c r="N38" s="27">
        <f>IFERROR(VLOOKUP(C38,kolo6!$C$6:$H$141,6,0),0)</f>
        <v>28.762142626503113</v>
      </c>
      <c r="O38" s="27">
        <f>IFERROR(VLOOKUP(C38,kolo7!$C$6:$H$124,6,0),0)</f>
        <v>29.73942763765821</v>
      </c>
      <c r="P38" s="28">
        <f>IFERROR(VLOOKUP(C38,kolo8!$C$6:$H$132,6,0),0)</f>
        <v>29.384756657483933</v>
      </c>
      <c r="Q38" s="29">
        <f t="array" ref="Q38">SUM(LARGE(I38:P38,{1,2,3,4,5}))</f>
        <v>147.39784806344855</v>
      </c>
      <c r="R38" s="30">
        <f>IFERROR(VLOOKUP(C38,kolo9!$C$6:$H$137,6,0),0)</f>
        <v>25.148686273948478</v>
      </c>
      <c r="S38" s="27">
        <f>IFERROR(VLOOKUP(C38,kolo10!$C$6:$H$134,6,0),0)</f>
        <v>0</v>
      </c>
      <c r="T38" s="27">
        <f>IFERROR(VLOOKUP(C38,kolo11!$C$6:$H$137,6,0),0)</f>
        <v>25.215195167291309</v>
      </c>
      <c r="U38" s="31">
        <f>IFERROR(VLOOKUP(C38,kolo12!$C$6:$H$137,6,0),0)</f>
        <v>24.244538236724033</v>
      </c>
      <c r="V38" s="31">
        <f>IFERROR(VLOOKUP(C38,kolo13!$C$6:$H$140,6,0),0)</f>
        <v>24.561767945510805</v>
      </c>
      <c r="W38" s="31">
        <f>IFERROR(VLOOKUP(C38,kolo14!$C$6:$H$131,6,0),0)</f>
        <v>0</v>
      </c>
      <c r="X38" s="31">
        <f>IFERROR(VLOOKUP(C38,kolo15!$C$6:$H$144,6,0),0)</f>
        <v>24.291729540862764</v>
      </c>
      <c r="Y38" s="32">
        <f>IFERROR(VLOOKUP(C38,kolo16!$C$6:$H$131,6,0),0)</f>
        <v>0</v>
      </c>
      <c r="Z38" s="33">
        <f t="array" ref="Z38">SUM(LARGE(R38:Y38,{1,2,3,4,5}))</f>
        <v>123.46191716433739</v>
      </c>
      <c r="AA38" s="30">
        <f>IFERROR(VLOOKUP(C38,kolo17!$C$6:$H$200,6,0),0)</f>
        <v>27.777724342635533</v>
      </c>
      <c r="AB38" s="27">
        <f>IFERROR(VLOOKUP(C38,kolo18!$C$6:$H$131,6,0),0)</f>
        <v>28.010335115338957</v>
      </c>
      <c r="AC38" s="27">
        <f>IFERROR(VLOOKUP(C38,kolo19!$C$6:$H$132,6,0),0)</f>
        <v>27.246105542808841</v>
      </c>
      <c r="AD38" s="31">
        <f>IFERROR(VLOOKUP(C38,kolo20!$C$6:$H$200,6,0),0)</f>
        <v>0</v>
      </c>
      <c r="AE38" s="31">
        <f>IFERROR(VLOOKUP(C38,kolo21!$C$6:$H$200,6,0),0)</f>
        <v>0</v>
      </c>
      <c r="AF38" s="31">
        <f>IFERROR(VLOOKUP(C38,kolo22!$C$6:$H$200,6,0),0)</f>
        <v>0</v>
      </c>
      <c r="AG38" s="31">
        <f>IFERROR(VLOOKUP(C38,kolo23!$C$6:$H$200,6,0),0)</f>
        <v>0</v>
      </c>
      <c r="AH38" s="32">
        <f>IFERROR(VLOOKUP(C38,kolo24!$C$6:$H$200,6,0),0)</f>
        <v>0</v>
      </c>
      <c r="AI38" s="33">
        <f t="array" ref="AI38">SUM(LARGE(AA38:AH38,{1,2,3,4,5}))</f>
        <v>83.034165000783332</v>
      </c>
      <c r="AJ38" s="30">
        <f>IFERROR(VLOOKUP(C38,kolo25!$C$6:$H$200,6,0),0)</f>
        <v>0</v>
      </c>
      <c r="AK38" s="27">
        <f>IFERROR(VLOOKUP(C38,kolo26!$C$6:$H$200,6,0),0)</f>
        <v>0</v>
      </c>
      <c r="AL38" s="27">
        <f>IFERROR(VLOOKUP(C38,kolo27!$C$6:$H$200,6,0),0)</f>
        <v>0</v>
      </c>
      <c r="AM38" s="31">
        <f>IFERROR(VLOOKUP(C38,kolo28!$C$6:$H$200,6,0),0)</f>
        <v>0</v>
      </c>
      <c r="AN38" s="31">
        <f>IFERROR(VLOOKUP(C38,kolo29!$C$6:$H$200,6,0),0)</f>
        <v>0</v>
      </c>
      <c r="AO38" s="31">
        <f>IFERROR(VLOOKUP(C38,kolo30!$C$6:$H$200,6,0),0)</f>
        <v>0</v>
      </c>
      <c r="AP38" s="31">
        <f>IFERROR(VLOOKUP(C38,kolo31!$C$6:$H$200,6,0),0)</f>
        <v>0</v>
      </c>
      <c r="AQ38" s="34">
        <f>IFERROR(VLOOKUP(C38,kolo32!$C$6:$H$200,6,0),0)</f>
        <v>0</v>
      </c>
      <c r="AR38" s="35">
        <f t="array" ref="AR38">SUM(LARGE(AJ38:AQ38,{1,2,3,4,5}))</f>
        <v>0</v>
      </c>
      <c r="AS38" s="36">
        <f>Q38+Z38+AI38+AR38</f>
        <v>353.89393022856927</v>
      </c>
    </row>
    <row r="39" spans="1:45" ht="20.399999999999999" hidden="1">
      <c r="A39" s="18">
        <f t="shared" si="0"/>
        <v>16</v>
      </c>
      <c r="B39" s="19" t="s">
        <v>49</v>
      </c>
      <c r="C39" s="20" t="str">
        <f>Popis!A38</f>
        <v>Bukvić Nika</v>
      </c>
      <c r="D39" s="21">
        <f>Popis!B38</f>
        <v>0</v>
      </c>
      <c r="E39" s="22" t="str">
        <f>LEFT(F39)</f>
        <v>Ž</v>
      </c>
      <c r="F39" s="23" t="str">
        <f>Popis!E38</f>
        <v>Žun</v>
      </c>
      <c r="G39" s="24" t="s">
        <v>50</v>
      </c>
      <c r="H39" s="25">
        <f>1 + COUNTIFS($AS$6:$AS$950,"&gt;" &amp;$AS39, $F$6:$F$950, $F39)</f>
        <v>1</v>
      </c>
      <c r="I39" s="26">
        <f>IFERROR(VLOOKUP(C39,kolo1!$C$6:$H$128,6,0),0)</f>
        <v>0</v>
      </c>
      <c r="J39" s="27">
        <f>IFERROR(VLOOKUP(C39,kolo2!$C$6:$H$200,6,0),0)</f>
        <v>0</v>
      </c>
      <c r="K39" s="27">
        <f>IFERROR(VLOOKUP(C39,kolo3!$C$6:$H$142,6,0),0)</f>
        <v>0</v>
      </c>
      <c r="L39" s="27">
        <f>IFERROR(VLOOKUP(C39,kolo4!$C$6:$H$147,6,0),0)</f>
        <v>0</v>
      </c>
      <c r="M39" s="27">
        <f>IFERROR(VLOOKUP(C39,kolo5!$C$6:$H$144,6,0),0)</f>
        <v>0</v>
      </c>
      <c r="N39" s="27">
        <f>IFERROR(VLOOKUP(C39,kolo6!$C$6:$H$141,6,0),0)</f>
        <v>0</v>
      </c>
      <c r="O39" s="27">
        <f>IFERROR(VLOOKUP(C39,kolo7!$C$6:$H$124,6,0),0)</f>
        <v>0</v>
      </c>
      <c r="P39" s="28">
        <f>IFERROR(VLOOKUP(C39,kolo8!$C$6:$H$132,6,0),0)</f>
        <v>0</v>
      </c>
      <c r="Q39" s="29">
        <f t="array" ref="Q39">SUM(LARGE(I39:P39,{1,2,3,4,5}))</f>
        <v>0</v>
      </c>
      <c r="R39" s="30">
        <f>IFERROR(VLOOKUP(C39,kolo9!$C$6:$H$137,6,0),0)</f>
        <v>0</v>
      </c>
      <c r="S39" s="27">
        <f>IFERROR(VLOOKUP(C39,kolo10!$C$6:$H$134,6,0),0)</f>
        <v>0</v>
      </c>
      <c r="T39" s="27">
        <f>IFERROR(VLOOKUP(C39,kolo11!$C$6:$H$137,6,0),0)</f>
        <v>0</v>
      </c>
      <c r="U39" s="31">
        <f>IFERROR(VLOOKUP(C39,kolo12!$C$6:$H$137,6,0),0)</f>
        <v>0</v>
      </c>
      <c r="V39" s="31">
        <f>IFERROR(VLOOKUP(C39,kolo13!$C$6:$H$140,6,0),0)</f>
        <v>0</v>
      </c>
      <c r="W39" s="31">
        <f>IFERROR(VLOOKUP(C39,kolo14!$C$6:$H$131,6,0),0)</f>
        <v>0</v>
      </c>
      <c r="X39" s="31">
        <f>IFERROR(VLOOKUP(C39,kolo15!$C$6:$H$144,6,0),0)</f>
        <v>0</v>
      </c>
      <c r="Y39" s="32">
        <f>IFERROR(VLOOKUP(C39,kolo16!$C$6:$H$131,6,0),0)</f>
        <v>0</v>
      </c>
      <c r="Z39" s="33">
        <f t="array" ref="Z39">SUM(LARGE(R39:Y39,{1,2,3,4,5}))</f>
        <v>0</v>
      </c>
      <c r="AA39" s="30">
        <f>IFERROR(VLOOKUP(C39,kolo17!$C$6:$H$200,6,0),0)</f>
        <v>0</v>
      </c>
      <c r="AB39" s="27">
        <f>IFERROR(VLOOKUP(C39,kolo18!$C$6:$H$131,6,0),0)</f>
        <v>0</v>
      </c>
      <c r="AC39" s="27">
        <f>IFERROR(VLOOKUP(C39,kolo19!$C$6:$H$132,6,0),0)</f>
        <v>0</v>
      </c>
      <c r="AD39" s="31">
        <f>IFERROR(VLOOKUP(C39,kolo20!$C$6:$H$200,6,0),0)</f>
        <v>0</v>
      </c>
      <c r="AE39" s="31">
        <f>IFERROR(VLOOKUP(C39,kolo21!$C$6:$H$200,6,0),0)</f>
        <v>0</v>
      </c>
      <c r="AF39" s="31">
        <f>IFERROR(VLOOKUP(C39,kolo22!$C$6:$H$200,6,0),0)</f>
        <v>0</v>
      </c>
      <c r="AG39" s="31">
        <f>IFERROR(VLOOKUP(C39,kolo23!$C$6:$H$200,6,0),0)</f>
        <v>0</v>
      </c>
      <c r="AH39" s="32">
        <f>IFERROR(VLOOKUP(C39,kolo24!$C$6:$H$200,6,0),0)</f>
        <v>0</v>
      </c>
      <c r="AI39" s="33">
        <f t="array" ref="AI39">SUM(LARGE(AA39:AH39,{1,2,3,4,5}))</f>
        <v>0</v>
      </c>
      <c r="AJ39" s="30">
        <f>IFERROR(VLOOKUP(C39,kolo25!$C$6:$H$200,6,0),0)</f>
        <v>0</v>
      </c>
      <c r="AK39" s="27">
        <f>IFERROR(VLOOKUP(C39,kolo26!$C$6:$H$200,6,0),0)</f>
        <v>0</v>
      </c>
      <c r="AL39" s="27">
        <f>IFERROR(VLOOKUP(C39,kolo27!$C$6:$H$200,6,0),0)</f>
        <v>0</v>
      </c>
      <c r="AM39" s="31">
        <f>IFERROR(VLOOKUP(C39,kolo28!$C$6:$H$200,6,0),0)</f>
        <v>0</v>
      </c>
      <c r="AN39" s="31">
        <f>IFERROR(VLOOKUP(C39,kolo29!$C$6:$H$200,6,0),0)</f>
        <v>0</v>
      </c>
      <c r="AO39" s="31">
        <f>IFERROR(VLOOKUP(C39,kolo30!$C$6:$H$200,6,0),0)</f>
        <v>0</v>
      </c>
      <c r="AP39" s="31">
        <f>IFERROR(VLOOKUP(C39,kolo31!$C$6:$H$200,6,0),0)</f>
        <v>0</v>
      </c>
      <c r="AQ39" s="34">
        <f>IFERROR(VLOOKUP(C39,kolo32!$C$6:$H$200,6,0),0)</f>
        <v>0</v>
      </c>
      <c r="AR39" s="35">
        <f t="array" ref="AR39">SUM(LARGE(AJ39:AQ39,{1,2,3,4,5}))</f>
        <v>0</v>
      </c>
      <c r="AS39" s="36">
        <f>Q39+Z39+AI39+AR39</f>
        <v>0</v>
      </c>
    </row>
    <row r="40" spans="1:45" ht="20.399999999999999" hidden="1">
      <c r="A40" s="18">
        <f t="shared" si="0"/>
        <v>80</v>
      </c>
      <c r="B40" s="19" t="s">
        <v>49</v>
      </c>
      <c r="C40" s="20" t="str">
        <f>Popis!A40</f>
        <v>Buljan Juro</v>
      </c>
      <c r="D40" s="21">
        <f>Popis!B40</f>
        <v>1975</v>
      </c>
      <c r="E40" s="22" t="str">
        <f>LEFT(F40)</f>
        <v>M</v>
      </c>
      <c r="F40" s="23" t="str">
        <f>Popis!E40</f>
        <v>M45</v>
      </c>
      <c r="G40" s="24" t="s">
        <v>50</v>
      </c>
      <c r="H40" s="25">
        <f>1 + COUNTIFS($AS$6:$AS$950,"&gt;" &amp;$AS40, $F$6:$F$950, $F40)</f>
        <v>14</v>
      </c>
      <c r="I40" s="26">
        <f>IFERROR(VLOOKUP(C40,kolo1!$C$6:$H$128,6,0),0)</f>
        <v>0</v>
      </c>
      <c r="J40" s="27">
        <f>IFERROR(VLOOKUP(C40,kolo2!$C$6:$H$200,6,0),0)</f>
        <v>0</v>
      </c>
      <c r="K40" s="27">
        <f>IFERROR(VLOOKUP(C40,kolo3!$C$6:$H$142,6,0),0)</f>
        <v>0</v>
      </c>
      <c r="L40" s="27">
        <f>IFERROR(VLOOKUP(C40,kolo4!$C$6:$H$147,6,0),0)</f>
        <v>0</v>
      </c>
      <c r="M40" s="27">
        <f>IFERROR(VLOOKUP(C40,kolo5!$C$6:$H$144,6,0),0)</f>
        <v>0</v>
      </c>
      <c r="N40" s="27">
        <f>IFERROR(VLOOKUP(C40,kolo6!$C$6:$H$141,6,0),0)</f>
        <v>0</v>
      </c>
      <c r="O40" s="27">
        <f>IFERROR(VLOOKUP(C40,kolo7!$C$6:$H$124,6,0),0)</f>
        <v>0</v>
      </c>
      <c r="P40" s="28">
        <f>IFERROR(VLOOKUP(C40,kolo8!$C$6:$H$132,6,0),0)</f>
        <v>0</v>
      </c>
      <c r="Q40" s="29">
        <f t="array" ref="Q40">SUM(LARGE(I40:P40,{1,2,3,4,5}))</f>
        <v>0</v>
      </c>
      <c r="R40" s="30">
        <f>IFERROR(VLOOKUP(C40,kolo9!$C$6:$H$137,6,0),0)</f>
        <v>0</v>
      </c>
      <c r="S40" s="27">
        <f>IFERROR(VLOOKUP(C40,kolo10!$C$6:$H$134,6,0),0)</f>
        <v>0</v>
      </c>
      <c r="T40" s="27">
        <f>IFERROR(VLOOKUP(C40,kolo11!$C$6:$H$137,6,0),0)</f>
        <v>0</v>
      </c>
      <c r="U40" s="31">
        <f>IFERROR(VLOOKUP(C40,kolo12!$C$6:$H$137,6,0),0)</f>
        <v>0</v>
      </c>
      <c r="V40" s="31">
        <f>IFERROR(VLOOKUP(C40,kolo13!$C$6:$H$140,6,0),0)</f>
        <v>0</v>
      </c>
      <c r="W40" s="31">
        <f>IFERROR(VLOOKUP(C40,kolo14!$C$6:$H$131,6,0),0)</f>
        <v>0</v>
      </c>
      <c r="X40" s="31">
        <f>IFERROR(VLOOKUP(C40,kolo15!$C$6:$H$144,6,0),0)</f>
        <v>0</v>
      </c>
      <c r="Y40" s="32">
        <f>IFERROR(VLOOKUP(C40,kolo16!$C$6:$H$131,6,0),0)</f>
        <v>0</v>
      </c>
      <c r="Z40" s="33">
        <f t="array" ref="Z40">SUM(LARGE(R40:Y40,{1,2,3,4,5}))</f>
        <v>0</v>
      </c>
      <c r="AA40" s="30">
        <f>IFERROR(VLOOKUP(C40,kolo17!$C$6:$H$200,6,0),0)</f>
        <v>0</v>
      </c>
      <c r="AB40" s="27">
        <f>IFERROR(VLOOKUP(C40,kolo18!$C$6:$H$131,6,0),0)</f>
        <v>0</v>
      </c>
      <c r="AC40" s="27">
        <f>IFERROR(VLOOKUP(C40,kolo19!$C$6:$H$132,6,0),0)</f>
        <v>0</v>
      </c>
      <c r="AD40" s="31">
        <f>IFERROR(VLOOKUP(C40,kolo20!$C$6:$H$200,6,0),0)</f>
        <v>0</v>
      </c>
      <c r="AE40" s="31">
        <f>IFERROR(VLOOKUP(C40,kolo21!$C$6:$H$200,6,0),0)</f>
        <v>0</v>
      </c>
      <c r="AF40" s="31">
        <f>IFERROR(VLOOKUP(C40,kolo22!$C$6:$H$200,6,0),0)</f>
        <v>0</v>
      </c>
      <c r="AG40" s="31">
        <f>IFERROR(VLOOKUP(C40,kolo23!$C$6:$H$200,6,0),0)</f>
        <v>0</v>
      </c>
      <c r="AH40" s="32">
        <f>IFERROR(VLOOKUP(C40,kolo24!$C$6:$H$200,6,0),0)</f>
        <v>0</v>
      </c>
      <c r="AI40" s="33">
        <f t="array" ref="AI40">SUM(LARGE(AA40:AH40,{1,2,3,4,5}))</f>
        <v>0</v>
      </c>
      <c r="AJ40" s="30">
        <f>IFERROR(VLOOKUP(C40,kolo25!$C$6:$H$200,6,0),0)</f>
        <v>0</v>
      </c>
      <c r="AK40" s="27">
        <f>IFERROR(VLOOKUP(C40,kolo26!$C$6:$H$200,6,0),0)</f>
        <v>0</v>
      </c>
      <c r="AL40" s="27">
        <f>IFERROR(VLOOKUP(C40,kolo27!$C$6:$H$200,6,0),0)</f>
        <v>0</v>
      </c>
      <c r="AM40" s="31">
        <f>IFERROR(VLOOKUP(C40,kolo28!$C$6:$H$200,6,0),0)</f>
        <v>0</v>
      </c>
      <c r="AN40" s="31">
        <f>IFERROR(VLOOKUP(C40,kolo29!$C$6:$H$200,6,0),0)</f>
        <v>0</v>
      </c>
      <c r="AO40" s="31">
        <f>IFERROR(VLOOKUP(C40,kolo30!$C$6:$H$200,6,0),0)</f>
        <v>0</v>
      </c>
      <c r="AP40" s="31">
        <f>IFERROR(VLOOKUP(C40,kolo31!$C$6:$H$200,6,0),0)</f>
        <v>0</v>
      </c>
      <c r="AQ40" s="34">
        <f>IFERROR(VLOOKUP(C40,kolo32!$C$6:$H$200,6,0),0)</f>
        <v>0</v>
      </c>
      <c r="AR40" s="35">
        <f t="array" ref="AR40">SUM(LARGE(AJ40:AQ40,{1,2,3,4,5}))</f>
        <v>0</v>
      </c>
      <c r="AS40" s="36">
        <f>Q40+Z40+AI40+AR40</f>
        <v>0</v>
      </c>
    </row>
    <row r="41" spans="1:45" ht="20.399999999999999" hidden="1">
      <c r="A41" s="18">
        <f t="shared" si="0"/>
        <v>54</v>
      </c>
      <c r="B41" s="19" t="s">
        <v>49</v>
      </c>
      <c r="C41" s="20" t="str">
        <f>Popis!A41</f>
        <v>Buljan Marko</v>
      </c>
      <c r="D41" s="21">
        <f>Popis!B41</f>
        <v>1979</v>
      </c>
      <c r="E41" s="22" t="str">
        <f>LEFT(F41)</f>
        <v>M</v>
      </c>
      <c r="F41" s="23" t="str">
        <f>Popis!E41</f>
        <v>M40</v>
      </c>
      <c r="G41" s="24" t="s">
        <v>50</v>
      </c>
      <c r="H41" s="25">
        <f>1 + COUNTIFS($AS$6:$AS$950,"&gt;" &amp;$AS41, $F$6:$F$950, $F41)</f>
        <v>9</v>
      </c>
      <c r="I41" s="26">
        <f>IFERROR(VLOOKUP(C41,kolo1!$C$6:$H$128,6,0),0)</f>
        <v>0</v>
      </c>
      <c r="J41" s="27">
        <f>IFERROR(VLOOKUP(C41,kolo2!$C$6:$H$200,6,0),0)</f>
        <v>0</v>
      </c>
      <c r="K41" s="27">
        <f>IFERROR(VLOOKUP(C41,kolo3!$C$6:$H$142,6,0),0)</f>
        <v>0</v>
      </c>
      <c r="L41" s="27">
        <f>IFERROR(VLOOKUP(C41,kolo4!$C$6:$H$147,6,0),0)</f>
        <v>0</v>
      </c>
      <c r="M41" s="27">
        <f>IFERROR(VLOOKUP(C41,kolo5!$C$6:$H$144,6,0),0)</f>
        <v>0</v>
      </c>
      <c r="N41" s="27">
        <f>IFERROR(VLOOKUP(C41,kolo6!$C$6:$H$141,6,0),0)</f>
        <v>42.721893491124256</v>
      </c>
      <c r="O41" s="27">
        <f>IFERROR(VLOOKUP(C41,kolo7!$C$6:$H$124,6,0),0)</f>
        <v>0</v>
      </c>
      <c r="P41" s="28">
        <f>IFERROR(VLOOKUP(C41,kolo8!$C$6:$H$132,6,0),0)</f>
        <v>40.246935785242265</v>
      </c>
      <c r="Q41" s="29">
        <f t="array" ref="Q41">SUM(LARGE(I41:P41,{1,2,3,4,5}))</f>
        <v>82.96882927636652</v>
      </c>
      <c r="R41" s="30">
        <f>IFERROR(VLOOKUP(C41,kolo9!$C$6:$H$137,6,0),0)</f>
        <v>0</v>
      </c>
      <c r="S41" s="27">
        <f>IFERROR(VLOOKUP(C41,kolo10!$C$6:$H$134,6,0),0)</f>
        <v>0</v>
      </c>
      <c r="T41" s="27">
        <f>IFERROR(VLOOKUP(C41,kolo11!$C$6:$H$137,6,0),0)</f>
        <v>0</v>
      </c>
      <c r="U41" s="31">
        <f>IFERROR(VLOOKUP(C41,kolo12!$C$6:$H$137,6,0),0)</f>
        <v>0</v>
      </c>
      <c r="V41" s="31">
        <f>IFERROR(VLOOKUP(C41,kolo13!$C$6:$H$140,6,0),0)</f>
        <v>0</v>
      </c>
      <c r="W41" s="31">
        <f>IFERROR(VLOOKUP(C41,kolo14!$C$6:$H$131,6,0),0)</f>
        <v>0</v>
      </c>
      <c r="X41" s="31">
        <f>IFERROR(VLOOKUP(C41,kolo15!$C$6:$H$144,6,0),0)</f>
        <v>0</v>
      </c>
      <c r="Y41" s="32">
        <f>IFERROR(VLOOKUP(C41,kolo16!$C$6:$H$131,6,0),0)</f>
        <v>0</v>
      </c>
      <c r="Z41" s="33">
        <f t="array" ref="Z41">SUM(LARGE(R41:Y41,{1,2,3,4,5}))</f>
        <v>0</v>
      </c>
      <c r="AA41" s="30">
        <f>IFERROR(VLOOKUP(C41,kolo17!$C$6:$H$200,6,0),0)</f>
        <v>0</v>
      </c>
      <c r="AB41" s="27">
        <f>IFERROR(VLOOKUP(C41,kolo18!$C$6:$H$131,6,0),0)</f>
        <v>0</v>
      </c>
      <c r="AC41" s="27">
        <f>IFERROR(VLOOKUP(C41,kolo19!$C$6:$H$132,6,0),0)</f>
        <v>0</v>
      </c>
      <c r="AD41" s="31">
        <f>IFERROR(VLOOKUP(C41,kolo20!$C$6:$H$200,6,0),0)</f>
        <v>0</v>
      </c>
      <c r="AE41" s="31">
        <f>IFERROR(VLOOKUP(C41,kolo21!$C$6:$H$200,6,0),0)</f>
        <v>0</v>
      </c>
      <c r="AF41" s="31">
        <f>IFERROR(VLOOKUP(C41,kolo22!$C$6:$H$200,6,0),0)</f>
        <v>0</v>
      </c>
      <c r="AG41" s="31">
        <f>IFERROR(VLOOKUP(C41,kolo23!$C$6:$H$200,6,0),0)</f>
        <v>0</v>
      </c>
      <c r="AH41" s="32">
        <f>IFERROR(VLOOKUP(C41,kolo24!$C$6:$H$200,6,0),0)</f>
        <v>0</v>
      </c>
      <c r="AI41" s="33">
        <f t="array" ref="AI41">SUM(LARGE(AA41:AH41,{1,2,3,4,5}))</f>
        <v>0</v>
      </c>
      <c r="AJ41" s="30">
        <f>IFERROR(VLOOKUP(C41,kolo25!$C$6:$H$200,6,0),0)</f>
        <v>0</v>
      </c>
      <c r="AK41" s="27">
        <f>IFERROR(VLOOKUP(C41,kolo26!$C$6:$H$200,6,0),0)</f>
        <v>0</v>
      </c>
      <c r="AL41" s="27">
        <f>IFERROR(VLOOKUP(C41,kolo27!$C$6:$H$200,6,0),0)</f>
        <v>0</v>
      </c>
      <c r="AM41" s="31">
        <f>IFERROR(VLOOKUP(C41,kolo28!$C$6:$H$200,6,0),0)</f>
        <v>0</v>
      </c>
      <c r="AN41" s="31">
        <f>IFERROR(VLOOKUP(C41,kolo29!$C$6:$H$200,6,0),0)</f>
        <v>0</v>
      </c>
      <c r="AO41" s="31">
        <f>IFERROR(VLOOKUP(C41,kolo30!$C$6:$H$200,6,0),0)</f>
        <v>0</v>
      </c>
      <c r="AP41" s="31">
        <f>IFERROR(VLOOKUP(C41,kolo31!$C$6:$H$200,6,0),0)</f>
        <v>0</v>
      </c>
      <c r="AQ41" s="34">
        <f>IFERROR(VLOOKUP(C41,kolo32!$C$6:$H$200,6,0),0)</f>
        <v>0</v>
      </c>
      <c r="AR41" s="35">
        <f t="array" ref="AR41">SUM(LARGE(AJ41:AQ41,{1,2,3,4,5}))</f>
        <v>0</v>
      </c>
      <c r="AS41" s="36">
        <f>Q41+Z41+AI41+AR41</f>
        <v>82.96882927636652</v>
      </c>
    </row>
    <row r="42" spans="1:45" ht="20.399999999999999" hidden="1">
      <c r="A42" s="18">
        <f t="shared" si="0"/>
        <v>6</v>
      </c>
      <c r="B42" s="19" t="s">
        <v>49</v>
      </c>
      <c r="C42" s="20" t="str">
        <f>Popis!A167</f>
        <v>Markota Boris</v>
      </c>
      <c r="D42" s="21">
        <f>Popis!B167</f>
        <v>1974</v>
      </c>
      <c r="E42" s="22" t="str">
        <f>LEFT(F42)</f>
        <v>M</v>
      </c>
      <c r="F42" s="23" t="str">
        <f>Popis!E167</f>
        <v>M45</v>
      </c>
      <c r="G42" s="24" t="s">
        <v>50</v>
      </c>
      <c r="H42" s="25">
        <f>1 + COUNTIFS($AS$6:$AS$950,"&gt;" &amp;$AS42, $F$6:$F$950, $F42)</f>
        <v>1</v>
      </c>
      <c r="I42" s="26">
        <f>IFERROR(VLOOKUP(C42,kolo1!$C$6:$H$128,6,0),0)</f>
        <v>44.876417951266426</v>
      </c>
      <c r="J42" s="27">
        <f>IFERROR(VLOOKUP(C42,kolo2!$C$6:$H$200,6,0),0)</f>
        <v>0</v>
      </c>
      <c r="K42" s="27">
        <f>IFERROR(VLOOKUP(C42,kolo3!$C$6:$H$142,6,0),0)</f>
        <v>55.616521867079669</v>
      </c>
      <c r="L42" s="27">
        <f>IFERROR(VLOOKUP(C42,kolo4!$C$6:$H$147,6,0),0)</f>
        <v>53.425829575673497</v>
      </c>
      <c r="M42" s="27">
        <f>IFERROR(VLOOKUP(C42,kolo5!$C$6:$H$144,6,0),0)</f>
        <v>54.239261722514442</v>
      </c>
      <c r="N42" s="27">
        <f>IFERROR(VLOOKUP(C42,kolo6!$C$6:$H$141,6,0),0)</f>
        <v>55.738755944211782</v>
      </c>
      <c r="O42" s="27">
        <f>IFERROR(VLOOKUP(C42,kolo7!$C$6:$H$124,6,0),0)</f>
        <v>56.23174419959544</v>
      </c>
      <c r="P42" s="28">
        <f>IFERROR(VLOOKUP(C42,kolo8!$C$6:$H$132,6,0),0)</f>
        <v>54.063398249854259</v>
      </c>
      <c r="Q42" s="29">
        <f t="array" ref="Q42">SUM(LARGE(I42:P42,{1,2,3,4,5}))</f>
        <v>275.88968198325557</v>
      </c>
      <c r="R42" s="30">
        <f>IFERROR(VLOOKUP(C42,kolo9!$C$6:$H$137,6,0),0)</f>
        <v>48.794333910034595</v>
      </c>
      <c r="S42" s="27">
        <f>IFERROR(VLOOKUP(C42,kolo10!$C$6:$H$134,6,0),0)</f>
        <v>0</v>
      </c>
      <c r="T42" s="27">
        <f>IFERROR(VLOOKUP(C42,kolo11!$C$6:$H$137,6,0),0)</f>
        <v>0</v>
      </c>
      <c r="U42" s="31">
        <f>IFERROR(VLOOKUP(C42,kolo12!$C$6:$H$137,6,0),0)</f>
        <v>40.447471157717821</v>
      </c>
      <c r="V42" s="31">
        <f>IFERROR(VLOOKUP(C42,kolo13!$C$6:$H$140,6,0),0)</f>
        <v>43.980275881813668</v>
      </c>
      <c r="W42" s="31">
        <f>IFERROR(VLOOKUP(C42,kolo14!$C$6:$H$131,6,0),0)</f>
        <v>39.450857181886484</v>
      </c>
      <c r="X42" s="31">
        <f>IFERROR(VLOOKUP(C42,kolo15!$C$6:$H$144,6,0),0)</f>
        <v>44.134187490830854</v>
      </c>
      <c r="Y42" s="32">
        <f>IFERROR(VLOOKUP(C42,kolo16!$C$6:$H$131,6,0),0)</f>
        <v>0</v>
      </c>
      <c r="Z42" s="33">
        <f t="array" ref="Z42">SUM(LARGE(R42:Y42,{1,2,3,4,5}))</f>
        <v>216.80712562228342</v>
      </c>
      <c r="AA42" s="30">
        <f>IFERROR(VLOOKUP(C42,kolo17!$C$6:$H$200,6,0),0)</f>
        <v>48.704761952946271</v>
      </c>
      <c r="AB42" s="27">
        <f>IFERROR(VLOOKUP(C42,kolo18!$C$6:$H$131,6,0),0)</f>
        <v>53.095604261253172</v>
      </c>
      <c r="AC42" s="27">
        <f>IFERROR(VLOOKUP(C42,kolo19!$C$6:$H$132,6,0),0)</f>
        <v>0</v>
      </c>
      <c r="AD42" s="31">
        <f>IFERROR(VLOOKUP(C42,kolo20!$C$6:$H$200,6,0),0)</f>
        <v>0</v>
      </c>
      <c r="AE42" s="31">
        <f>IFERROR(VLOOKUP(C42,kolo21!$C$6:$H$200,6,0),0)</f>
        <v>0</v>
      </c>
      <c r="AF42" s="31">
        <f>IFERROR(VLOOKUP(C42,kolo22!$C$6:$H$200,6,0),0)</f>
        <v>0</v>
      </c>
      <c r="AG42" s="31">
        <f>IFERROR(VLOOKUP(C42,kolo23!$C$6:$H$200,6,0),0)</f>
        <v>0</v>
      </c>
      <c r="AH42" s="32">
        <f>IFERROR(VLOOKUP(C42,kolo24!$C$6:$H$200,6,0),0)</f>
        <v>0</v>
      </c>
      <c r="AI42" s="33">
        <f t="array" ref="AI42">SUM(LARGE(AA42:AH42,{1,2,3,4,5}))</f>
        <v>101.80036621419944</v>
      </c>
      <c r="AJ42" s="30">
        <f>IFERROR(VLOOKUP(C42,kolo25!$C$6:$H$200,6,0),0)</f>
        <v>0</v>
      </c>
      <c r="AK42" s="27">
        <f>IFERROR(VLOOKUP(C42,kolo26!$C$6:$H$200,6,0),0)</f>
        <v>0</v>
      </c>
      <c r="AL42" s="27">
        <f>IFERROR(VLOOKUP(C42,kolo27!$C$6:$H$200,6,0),0)</f>
        <v>0</v>
      </c>
      <c r="AM42" s="31">
        <f>IFERROR(VLOOKUP(C42,kolo28!$C$6:$H$200,6,0),0)</f>
        <v>0</v>
      </c>
      <c r="AN42" s="31">
        <f>IFERROR(VLOOKUP(C42,kolo29!$C$6:$H$200,6,0),0)</f>
        <v>0</v>
      </c>
      <c r="AO42" s="31">
        <f>IFERROR(VLOOKUP(C42,kolo30!$C$6:$H$200,6,0),0)</f>
        <v>0</v>
      </c>
      <c r="AP42" s="31">
        <f>IFERROR(VLOOKUP(C42,kolo31!$C$6:$H$200,6,0),0)</f>
        <v>0</v>
      </c>
      <c r="AQ42" s="34">
        <f>IFERROR(VLOOKUP(C42,kolo32!$C$6:$H$200,6,0),0)</f>
        <v>0</v>
      </c>
      <c r="AR42" s="35">
        <f t="array" ref="AR42">SUM(LARGE(AJ42:AQ42,{1,2,3,4,5}))</f>
        <v>0</v>
      </c>
      <c r="AS42" s="36">
        <f>Q42+Z42+AI42+AR42</f>
        <v>594.49717381973846</v>
      </c>
    </row>
    <row r="43" spans="1:45" ht="20.399999999999999" hidden="1">
      <c r="A43" s="18">
        <f t="shared" si="0"/>
        <v>80</v>
      </c>
      <c r="B43" s="19" t="s">
        <v>49</v>
      </c>
      <c r="C43" s="20" t="str">
        <f>Popis!A43</f>
        <v>Buzjak Domagoj</v>
      </c>
      <c r="D43" s="21">
        <f>Popis!B43</f>
        <v>1992</v>
      </c>
      <c r="E43" s="22" t="str">
        <f>LEFT(F43)</f>
        <v>M</v>
      </c>
      <c r="F43" s="23" t="str">
        <f>Popis!E43</f>
        <v>MS</v>
      </c>
      <c r="G43" s="24" t="s">
        <v>50</v>
      </c>
      <c r="H43" s="25">
        <f>1 + COUNTIFS($AS$6:$AS$950,"&gt;" &amp;$AS43, $F$6:$F$950, $F43)</f>
        <v>13</v>
      </c>
      <c r="I43" s="26">
        <f>IFERROR(VLOOKUP(C43,kolo1!$C$6:$H$128,6,0),0)</f>
        <v>0</v>
      </c>
      <c r="J43" s="27">
        <f>IFERROR(VLOOKUP(C43,kolo2!$C$6:$H$200,6,0),0)</f>
        <v>0</v>
      </c>
      <c r="K43" s="27">
        <f>IFERROR(VLOOKUP(C43,kolo3!$C$6:$H$142,6,0),0)</f>
        <v>0</v>
      </c>
      <c r="L43" s="27">
        <f>IFERROR(VLOOKUP(C43,kolo4!$C$6:$H$147,6,0),0)</f>
        <v>0</v>
      </c>
      <c r="M43" s="27">
        <f>IFERROR(VLOOKUP(C43,kolo5!$C$6:$H$144,6,0),0)</f>
        <v>0</v>
      </c>
      <c r="N43" s="27">
        <f>IFERROR(VLOOKUP(C43,kolo6!$C$6:$H$141,6,0),0)</f>
        <v>0</v>
      </c>
      <c r="O43" s="27">
        <f>IFERROR(VLOOKUP(C43,kolo7!$C$6:$H$124,6,0),0)</f>
        <v>0</v>
      </c>
      <c r="P43" s="28">
        <f>IFERROR(VLOOKUP(C43,kolo8!$C$6:$H$132,6,0),0)</f>
        <v>0</v>
      </c>
      <c r="Q43" s="29">
        <f t="array" ref="Q43">SUM(LARGE(I43:P43,{1,2,3,4,5}))</f>
        <v>0</v>
      </c>
      <c r="R43" s="30">
        <f>IFERROR(VLOOKUP(C43,kolo9!$C$6:$H$137,6,0),0)</f>
        <v>0</v>
      </c>
      <c r="S43" s="27">
        <f>IFERROR(VLOOKUP(C43,kolo10!$C$6:$H$134,6,0),0)</f>
        <v>0</v>
      </c>
      <c r="T43" s="27">
        <f>IFERROR(VLOOKUP(C43,kolo11!$C$6:$H$137,6,0),0)</f>
        <v>0</v>
      </c>
      <c r="U43" s="31">
        <f>IFERROR(VLOOKUP(C43,kolo12!$C$6:$H$137,6,0),0)</f>
        <v>0</v>
      </c>
      <c r="V43" s="31">
        <f>IFERROR(VLOOKUP(C43,kolo13!$C$6:$H$140,6,0),0)</f>
        <v>0</v>
      </c>
      <c r="W43" s="31">
        <f>IFERROR(VLOOKUP(C43,kolo14!$C$6:$H$131,6,0),0)</f>
        <v>0</v>
      </c>
      <c r="X43" s="31">
        <f>IFERROR(VLOOKUP(C43,kolo15!$C$6:$H$144,6,0),0)</f>
        <v>0</v>
      </c>
      <c r="Y43" s="32">
        <f>IFERROR(VLOOKUP(C43,kolo16!$C$6:$H$131,6,0),0)</f>
        <v>0</v>
      </c>
      <c r="Z43" s="33">
        <f t="array" ref="Z43">SUM(LARGE(R43:Y43,{1,2,3,4,5}))</f>
        <v>0</v>
      </c>
      <c r="AA43" s="30">
        <f>IFERROR(VLOOKUP(C43,kolo17!$C$6:$H$200,6,0),0)</f>
        <v>0</v>
      </c>
      <c r="AB43" s="27">
        <f>IFERROR(VLOOKUP(C43,kolo18!$C$6:$H$131,6,0),0)</f>
        <v>0</v>
      </c>
      <c r="AC43" s="27">
        <f>IFERROR(VLOOKUP(C43,kolo19!$C$6:$H$132,6,0),0)</f>
        <v>0</v>
      </c>
      <c r="AD43" s="31">
        <f>IFERROR(VLOOKUP(C43,kolo20!$C$6:$H$200,6,0),0)</f>
        <v>0</v>
      </c>
      <c r="AE43" s="31">
        <f>IFERROR(VLOOKUP(C43,kolo21!$C$6:$H$200,6,0),0)</f>
        <v>0</v>
      </c>
      <c r="AF43" s="31">
        <f>IFERROR(VLOOKUP(C43,kolo22!$C$6:$H$200,6,0),0)</f>
        <v>0</v>
      </c>
      <c r="AG43" s="31">
        <f>IFERROR(VLOOKUP(C43,kolo23!$C$6:$H$200,6,0),0)</f>
        <v>0</v>
      </c>
      <c r="AH43" s="32">
        <f>IFERROR(VLOOKUP(C43,kolo24!$C$6:$H$200,6,0),0)</f>
        <v>0</v>
      </c>
      <c r="AI43" s="33">
        <f t="array" ref="AI43">SUM(LARGE(AA43:AH43,{1,2,3,4,5}))</f>
        <v>0</v>
      </c>
      <c r="AJ43" s="30">
        <f>IFERROR(VLOOKUP(C43,kolo25!$C$6:$H$200,6,0),0)</f>
        <v>0</v>
      </c>
      <c r="AK43" s="27">
        <f>IFERROR(VLOOKUP(C43,kolo26!$C$6:$H$200,6,0),0)</f>
        <v>0</v>
      </c>
      <c r="AL43" s="27">
        <f>IFERROR(VLOOKUP(C43,kolo27!$C$6:$H$200,6,0),0)</f>
        <v>0</v>
      </c>
      <c r="AM43" s="31">
        <f>IFERROR(VLOOKUP(C43,kolo28!$C$6:$H$200,6,0),0)</f>
        <v>0</v>
      </c>
      <c r="AN43" s="31">
        <f>IFERROR(VLOOKUP(C43,kolo29!$C$6:$H$200,6,0),0)</f>
        <v>0</v>
      </c>
      <c r="AO43" s="31">
        <f>IFERROR(VLOOKUP(C43,kolo30!$C$6:$H$200,6,0),0)</f>
        <v>0</v>
      </c>
      <c r="AP43" s="31">
        <f>IFERROR(VLOOKUP(C43,kolo31!$C$6:$H$200,6,0),0)</f>
        <v>0</v>
      </c>
      <c r="AQ43" s="34">
        <f>IFERROR(VLOOKUP(C43,kolo32!$C$6:$H$200,6,0),0)</f>
        <v>0</v>
      </c>
      <c r="AR43" s="35">
        <f t="array" ref="AR43">SUM(LARGE(AJ43:AQ43,{1,2,3,4,5}))</f>
        <v>0</v>
      </c>
      <c r="AS43" s="36">
        <f>Q43+Z43+AI43+AR43</f>
        <v>0</v>
      </c>
    </row>
    <row r="44" spans="1:45" ht="20.399999999999999" hidden="1">
      <c r="A44" s="18">
        <f t="shared" si="0"/>
        <v>16</v>
      </c>
      <c r="B44" s="19" t="s">
        <v>49</v>
      </c>
      <c r="C44" s="20" t="str">
        <f>Popis!A44</f>
        <v>Cerovac Irena</v>
      </c>
      <c r="D44" s="21">
        <f>Popis!B44</f>
        <v>2013</v>
      </c>
      <c r="E44" s="22" t="str">
        <f>LEFT(F44)</f>
        <v>Ž</v>
      </c>
      <c r="F44" s="23" t="str">
        <f>Popis!E44</f>
        <v>ŽU16</v>
      </c>
      <c r="G44" s="24" t="s">
        <v>50</v>
      </c>
      <c r="H44" s="25">
        <f>1 + COUNTIFS($AS$6:$AS$950,"&gt;" &amp;$AS44, $F$6:$F$950, $F44)</f>
        <v>1</v>
      </c>
      <c r="I44" s="26">
        <f>IFERROR(VLOOKUP(C44,kolo1!$C$6:$H$128,6,0),0)</f>
        <v>0</v>
      </c>
      <c r="J44" s="27">
        <f>IFERROR(VLOOKUP(C44,kolo2!$C$6:$H$200,6,0),0)</f>
        <v>0</v>
      </c>
      <c r="K44" s="27">
        <f>IFERROR(VLOOKUP(C44,kolo3!$C$6:$H$142,6,0),0)</f>
        <v>0</v>
      </c>
      <c r="L44" s="27">
        <f>IFERROR(VLOOKUP(C44,kolo4!$C$6:$H$147,6,0),0)</f>
        <v>0</v>
      </c>
      <c r="M44" s="27">
        <f>IFERROR(VLOOKUP(C44,kolo5!$C$6:$H$144,6,0),0)</f>
        <v>0</v>
      </c>
      <c r="N44" s="27">
        <f>IFERROR(VLOOKUP(C44,kolo6!$C$6:$H$141,6,0),0)</f>
        <v>0</v>
      </c>
      <c r="O44" s="27">
        <f>IFERROR(VLOOKUP(C44,kolo7!$C$6:$H$124,6,0),0)</f>
        <v>0</v>
      </c>
      <c r="P44" s="28">
        <f>IFERROR(VLOOKUP(C44,kolo8!$C$6:$H$132,6,0),0)</f>
        <v>0</v>
      </c>
      <c r="Q44" s="29">
        <f t="array" ref="Q44">SUM(LARGE(I44:P44,{1,2,3,4,5}))</f>
        <v>0</v>
      </c>
      <c r="R44" s="30">
        <f>IFERROR(VLOOKUP(C44,kolo9!$C$6:$H$137,6,0),0)</f>
        <v>0</v>
      </c>
      <c r="S44" s="27">
        <f>IFERROR(VLOOKUP(C44,kolo10!$C$6:$H$134,6,0),0)</f>
        <v>0</v>
      </c>
      <c r="T44" s="27">
        <f>IFERROR(VLOOKUP(C44,kolo11!$C$6:$H$137,6,0),0)</f>
        <v>0</v>
      </c>
      <c r="U44" s="31">
        <f>IFERROR(VLOOKUP(C44,kolo12!$C$6:$H$137,6,0),0)</f>
        <v>0</v>
      </c>
      <c r="V44" s="31">
        <f>IFERROR(VLOOKUP(C44,kolo13!$C$6:$H$140,6,0),0)</f>
        <v>0</v>
      </c>
      <c r="W44" s="31">
        <f>IFERROR(VLOOKUP(C44,kolo14!$C$6:$H$131,6,0),0)</f>
        <v>0</v>
      </c>
      <c r="X44" s="31">
        <f>IFERROR(VLOOKUP(C44,kolo15!$C$6:$H$144,6,0),0)</f>
        <v>0</v>
      </c>
      <c r="Y44" s="32">
        <f>IFERROR(VLOOKUP(C44,kolo16!$C$6:$H$131,6,0),0)</f>
        <v>0</v>
      </c>
      <c r="Z44" s="33">
        <f t="array" ref="Z44">SUM(LARGE(R44:Y44,{1,2,3,4,5}))</f>
        <v>0</v>
      </c>
      <c r="AA44" s="30">
        <f>IFERROR(VLOOKUP(C44,kolo17!$C$6:$H$200,6,0),0)</f>
        <v>0</v>
      </c>
      <c r="AB44" s="27">
        <f>IFERROR(VLOOKUP(C44,kolo18!$C$6:$H$131,6,0),0)</f>
        <v>0</v>
      </c>
      <c r="AC44" s="27">
        <f>IFERROR(VLOOKUP(C44,kolo19!$C$6:$H$132,6,0),0)</f>
        <v>0</v>
      </c>
      <c r="AD44" s="31">
        <f>IFERROR(VLOOKUP(C44,kolo20!$C$6:$H$200,6,0),0)</f>
        <v>0</v>
      </c>
      <c r="AE44" s="31">
        <f>IFERROR(VLOOKUP(C44,kolo21!$C$6:$H$200,6,0),0)</f>
        <v>0</v>
      </c>
      <c r="AF44" s="31">
        <f>IFERROR(VLOOKUP(C44,kolo22!$C$6:$H$200,6,0),0)</f>
        <v>0</v>
      </c>
      <c r="AG44" s="31">
        <f>IFERROR(VLOOKUP(C44,kolo23!$C$6:$H$200,6,0),0)</f>
        <v>0</v>
      </c>
      <c r="AH44" s="32">
        <f>IFERROR(VLOOKUP(C44,kolo24!$C$6:$H$200,6,0),0)</f>
        <v>0</v>
      </c>
      <c r="AI44" s="33">
        <f t="array" ref="AI44">SUM(LARGE(AA44:AH44,{1,2,3,4,5}))</f>
        <v>0</v>
      </c>
      <c r="AJ44" s="30">
        <f>IFERROR(VLOOKUP(C44,kolo25!$C$6:$H$200,6,0),0)</f>
        <v>0</v>
      </c>
      <c r="AK44" s="27">
        <f>IFERROR(VLOOKUP(C44,kolo26!$C$6:$H$200,6,0),0)</f>
        <v>0</v>
      </c>
      <c r="AL44" s="27">
        <f>IFERROR(VLOOKUP(C44,kolo27!$C$6:$H$200,6,0),0)</f>
        <v>0</v>
      </c>
      <c r="AM44" s="31">
        <f>IFERROR(VLOOKUP(C44,kolo28!$C$6:$H$200,6,0),0)</f>
        <v>0</v>
      </c>
      <c r="AN44" s="31">
        <f>IFERROR(VLOOKUP(C44,kolo29!$C$6:$H$200,6,0),0)</f>
        <v>0</v>
      </c>
      <c r="AO44" s="31">
        <f>IFERROR(VLOOKUP(C44,kolo30!$C$6:$H$200,6,0),0)</f>
        <v>0</v>
      </c>
      <c r="AP44" s="31">
        <f>IFERROR(VLOOKUP(C44,kolo31!$C$6:$H$200,6,0),0)</f>
        <v>0</v>
      </c>
      <c r="AQ44" s="34">
        <f>IFERROR(VLOOKUP(C44,kolo32!$C$6:$H$200,6,0),0)</f>
        <v>0</v>
      </c>
      <c r="AR44" s="35">
        <f t="array" ref="AR44">SUM(LARGE(AJ44:AQ44,{1,2,3,4,5}))</f>
        <v>0</v>
      </c>
      <c r="AS44" s="36">
        <f>Q44+Z44+AI44+AR44</f>
        <v>0</v>
      </c>
    </row>
    <row r="45" spans="1:45" ht="20.399999999999999" hidden="1">
      <c r="A45" s="18">
        <f t="shared" si="0"/>
        <v>16</v>
      </c>
      <c r="B45" s="19" t="s">
        <v>49</v>
      </c>
      <c r="C45" s="20" t="str">
        <f>Popis!A45</f>
        <v>Cerovac Marcela</v>
      </c>
      <c r="D45" s="21">
        <f>Popis!B45</f>
        <v>2011</v>
      </c>
      <c r="E45" s="22" t="str">
        <f>LEFT(F45)</f>
        <v>Ž</v>
      </c>
      <c r="F45" s="23" t="str">
        <f>Popis!E45</f>
        <v>ŽU16</v>
      </c>
      <c r="G45" s="24" t="s">
        <v>50</v>
      </c>
      <c r="H45" s="25">
        <f>1 + COUNTIFS($AS$6:$AS$950,"&gt;" &amp;$AS45, $F$6:$F$950, $F45)</f>
        <v>1</v>
      </c>
      <c r="I45" s="26">
        <f>IFERROR(VLOOKUP(C45,kolo1!$C$6:$H$128,6,0),0)</f>
        <v>0</v>
      </c>
      <c r="J45" s="27">
        <f>IFERROR(VLOOKUP(C45,kolo2!$C$6:$H$200,6,0),0)</f>
        <v>0</v>
      </c>
      <c r="K45" s="27">
        <f>IFERROR(VLOOKUP(C45,kolo3!$C$6:$H$142,6,0),0)</f>
        <v>0</v>
      </c>
      <c r="L45" s="27">
        <f>IFERROR(VLOOKUP(C45,kolo4!$C$6:$H$147,6,0),0)</f>
        <v>0</v>
      </c>
      <c r="M45" s="27">
        <f>IFERROR(VLOOKUP(C45,kolo5!$C$6:$H$144,6,0),0)</f>
        <v>0</v>
      </c>
      <c r="N45" s="27">
        <f>IFERROR(VLOOKUP(C45,kolo6!$C$6:$H$141,6,0),0)</f>
        <v>0</v>
      </c>
      <c r="O45" s="27">
        <f>IFERROR(VLOOKUP(C45,kolo7!$C$6:$H$124,6,0),0)</f>
        <v>0</v>
      </c>
      <c r="P45" s="28">
        <f>IFERROR(VLOOKUP(C45,kolo8!$C$6:$H$132,6,0),0)</f>
        <v>0</v>
      </c>
      <c r="Q45" s="29">
        <f t="array" ref="Q45">SUM(LARGE(I45:P45,{1,2,3,4,5}))</f>
        <v>0</v>
      </c>
      <c r="R45" s="30">
        <f>IFERROR(VLOOKUP(C45,kolo9!$C$6:$H$137,6,0),0)</f>
        <v>0</v>
      </c>
      <c r="S45" s="27">
        <f>IFERROR(VLOOKUP(C45,kolo10!$C$6:$H$134,6,0),0)</f>
        <v>0</v>
      </c>
      <c r="T45" s="27">
        <f>IFERROR(VLOOKUP(C45,kolo11!$C$6:$H$137,6,0),0)</f>
        <v>0</v>
      </c>
      <c r="U45" s="31">
        <f>IFERROR(VLOOKUP(C45,kolo12!$C$6:$H$137,6,0),0)</f>
        <v>0</v>
      </c>
      <c r="V45" s="31">
        <f>IFERROR(VLOOKUP(C45,kolo13!$C$6:$H$140,6,0),0)</f>
        <v>0</v>
      </c>
      <c r="W45" s="31">
        <f>IFERROR(VLOOKUP(C45,kolo14!$C$6:$H$131,6,0),0)</f>
        <v>0</v>
      </c>
      <c r="X45" s="31">
        <f>IFERROR(VLOOKUP(C45,kolo15!$C$6:$H$144,6,0),0)</f>
        <v>0</v>
      </c>
      <c r="Y45" s="32">
        <f>IFERROR(VLOOKUP(C45,kolo16!$C$6:$H$131,6,0),0)</f>
        <v>0</v>
      </c>
      <c r="Z45" s="33">
        <f t="array" ref="Z45">SUM(LARGE(R45:Y45,{1,2,3,4,5}))</f>
        <v>0</v>
      </c>
      <c r="AA45" s="30">
        <f>IFERROR(VLOOKUP(C45,kolo17!$C$6:$H$200,6,0),0)</f>
        <v>0</v>
      </c>
      <c r="AB45" s="27">
        <f>IFERROR(VLOOKUP(C45,kolo18!$C$6:$H$131,6,0),0)</f>
        <v>0</v>
      </c>
      <c r="AC45" s="27">
        <f>IFERROR(VLOOKUP(C45,kolo19!$C$6:$H$132,6,0),0)</f>
        <v>0</v>
      </c>
      <c r="AD45" s="31">
        <f>IFERROR(VLOOKUP(C45,kolo20!$C$6:$H$200,6,0),0)</f>
        <v>0</v>
      </c>
      <c r="AE45" s="31">
        <f>IFERROR(VLOOKUP(C45,kolo21!$C$6:$H$200,6,0),0)</f>
        <v>0</v>
      </c>
      <c r="AF45" s="31">
        <f>IFERROR(VLOOKUP(C45,kolo22!$C$6:$H$200,6,0),0)</f>
        <v>0</v>
      </c>
      <c r="AG45" s="31">
        <f>IFERROR(VLOOKUP(C45,kolo23!$C$6:$H$200,6,0),0)</f>
        <v>0</v>
      </c>
      <c r="AH45" s="32">
        <f>IFERROR(VLOOKUP(C45,kolo24!$C$6:$H$200,6,0),0)</f>
        <v>0</v>
      </c>
      <c r="AI45" s="33">
        <f t="array" ref="AI45">SUM(LARGE(AA45:AH45,{1,2,3,4,5}))</f>
        <v>0</v>
      </c>
      <c r="AJ45" s="30">
        <f>IFERROR(VLOOKUP(C45,kolo25!$C$6:$H$200,6,0),0)</f>
        <v>0</v>
      </c>
      <c r="AK45" s="27">
        <f>IFERROR(VLOOKUP(C45,kolo26!$C$6:$H$200,6,0),0)</f>
        <v>0</v>
      </c>
      <c r="AL45" s="27">
        <f>IFERROR(VLOOKUP(C45,kolo27!$C$6:$H$200,6,0),0)</f>
        <v>0</v>
      </c>
      <c r="AM45" s="31">
        <f>IFERROR(VLOOKUP(C45,kolo28!$C$6:$H$200,6,0),0)</f>
        <v>0</v>
      </c>
      <c r="AN45" s="31">
        <f>IFERROR(VLOOKUP(C45,kolo29!$C$6:$H$200,6,0),0)</f>
        <v>0</v>
      </c>
      <c r="AO45" s="31">
        <f>IFERROR(VLOOKUP(C45,kolo30!$C$6:$H$200,6,0),0)</f>
        <v>0</v>
      </c>
      <c r="AP45" s="31">
        <f>IFERROR(VLOOKUP(C45,kolo31!$C$6:$H$200,6,0),0)</f>
        <v>0</v>
      </c>
      <c r="AQ45" s="34">
        <f>IFERROR(VLOOKUP(C45,kolo32!$C$6:$H$200,6,0),0)</f>
        <v>0</v>
      </c>
      <c r="AR45" s="35">
        <f t="array" ref="AR45">SUM(LARGE(AJ45:AQ45,{1,2,3,4,5}))</f>
        <v>0</v>
      </c>
      <c r="AS45" s="36">
        <f>Q45+Z45+AI45+AR45</f>
        <v>0</v>
      </c>
    </row>
    <row r="46" spans="1:45" ht="20.399999999999999" hidden="1">
      <c r="A46" s="18">
        <f t="shared" si="0"/>
        <v>80</v>
      </c>
      <c r="B46" s="19" t="s">
        <v>49</v>
      </c>
      <c r="C46" s="20" t="str">
        <f>Popis!A46</f>
        <v>Cerovac Zdravko</v>
      </c>
      <c r="D46" s="21">
        <f>Popis!B46</f>
        <v>1969</v>
      </c>
      <c r="E46" s="22" t="str">
        <f>LEFT(F46)</f>
        <v>M</v>
      </c>
      <c r="F46" s="23" t="str">
        <f>Popis!E46</f>
        <v>M50</v>
      </c>
      <c r="G46" s="24" t="s">
        <v>50</v>
      </c>
      <c r="H46" s="25">
        <f>1 + COUNTIFS($AS$6:$AS$950,"&gt;" &amp;$AS46, $F$6:$F$950, $F46)</f>
        <v>8</v>
      </c>
      <c r="I46" s="26">
        <f>IFERROR(VLOOKUP(C46,kolo1!$C$6:$H$128,6,0),0)</f>
        <v>0</v>
      </c>
      <c r="J46" s="27">
        <f>IFERROR(VLOOKUP(C46,kolo2!$C$6:$H$200,6,0),0)</f>
        <v>0</v>
      </c>
      <c r="K46" s="27">
        <f>IFERROR(VLOOKUP(C46,kolo3!$C$6:$H$142,6,0),0)</f>
        <v>0</v>
      </c>
      <c r="L46" s="27">
        <f>IFERROR(VLOOKUP(C46,kolo4!$C$6:$H$147,6,0),0)</f>
        <v>0</v>
      </c>
      <c r="M46" s="27">
        <f>IFERROR(VLOOKUP(C46,kolo5!$C$6:$H$144,6,0),0)</f>
        <v>0</v>
      </c>
      <c r="N46" s="27">
        <f>IFERROR(VLOOKUP(C46,kolo6!$C$6:$H$141,6,0),0)</f>
        <v>0</v>
      </c>
      <c r="O46" s="27">
        <f>IFERROR(VLOOKUP(C46,kolo7!$C$6:$H$124,6,0),0)</f>
        <v>0</v>
      </c>
      <c r="P46" s="28">
        <f>IFERROR(VLOOKUP(C46,kolo8!$C$6:$H$132,6,0),0)</f>
        <v>0</v>
      </c>
      <c r="Q46" s="29">
        <f t="array" ref="Q46">SUM(LARGE(I46:P46,{1,2,3,4,5}))</f>
        <v>0</v>
      </c>
      <c r="R46" s="30">
        <f>IFERROR(VLOOKUP(C46,kolo9!$C$6:$H$137,6,0),0)</f>
        <v>0</v>
      </c>
      <c r="S46" s="27">
        <f>IFERROR(VLOOKUP(C46,kolo10!$C$6:$H$134,6,0),0)</f>
        <v>0</v>
      </c>
      <c r="T46" s="27">
        <f>IFERROR(VLOOKUP(C46,kolo11!$C$6:$H$137,6,0),0)</f>
        <v>0</v>
      </c>
      <c r="U46" s="31">
        <f>IFERROR(VLOOKUP(C46,kolo12!$C$6:$H$137,6,0),0)</f>
        <v>0</v>
      </c>
      <c r="V46" s="31">
        <f>IFERROR(VLOOKUP(C46,kolo13!$C$6:$H$140,6,0),0)</f>
        <v>0</v>
      </c>
      <c r="W46" s="31">
        <f>IFERROR(VLOOKUP(C46,kolo14!$C$6:$H$131,6,0),0)</f>
        <v>0</v>
      </c>
      <c r="X46" s="31">
        <f>IFERROR(VLOOKUP(C46,kolo15!$C$6:$H$144,6,0),0)</f>
        <v>0</v>
      </c>
      <c r="Y46" s="32">
        <f>IFERROR(VLOOKUP(C46,kolo16!$C$6:$H$131,6,0),0)</f>
        <v>0</v>
      </c>
      <c r="Z46" s="33">
        <f t="array" ref="Z46">SUM(LARGE(R46:Y46,{1,2,3,4,5}))</f>
        <v>0</v>
      </c>
      <c r="AA46" s="30">
        <f>IFERROR(VLOOKUP(C46,kolo17!$C$6:$H$200,6,0),0)</f>
        <v>0</v>
      </c>
      <c r="AB46" s="27">
        <f>IFERROR(VLOOKUP(C46,kolo18!$C$6:$H$131,6,0),0)</f>
        <v>0</v>
      </c>
      <c r="AC46" s="27">
        <f>IFERROR(VLOOKUP(C46,kolo19!$C$6:$H$132,6,0),0)</f>
        <v>0</v>
      </c>
      <c r="AD46" s="31">
        <f>IFERROR(VLOOKUP(C46,kolo20!$C$6:$H$200,6,0),0)</f>
        <v>0</v>
      </c>
      <c r="AE46" s="31">
        <f>IFERROR(VLOOKUP(C46,kolo21!$C$6:$H$200,6,0),0)</f>
        <v>0</v>
      </c>
      <c r="AF46" s="31">
        <f>IFERROR(VLOOKUP(C46,kolo22!$C$6:$H$200,6,0),0)</f>
        <v>0</v>
      </c>
      <c r="AG46" s="31">
        <f>IFERROR(VLOOKUP(C46,kolo23!$C$6:$H$200,6,0),0)</f>
        <v>0</v>
      </c>
      <c r="AH46" s="32">
        <f>IFERROR(VLOOKUP(C46,kolo24!$C$6:$H$200,6,0),0)</f>
        <v>0</v>
      </c>
      <c r="AI46" s="33">
        <f t="array" ref="AI46">SUM(LARGE(AA46:AH46,{1,2,3,4,5}))</f>
        <v>0</v>
      </c>
      <c r="AJ46" s="30">
        <f>IFERROR(VLOOKUP(C46,kolo25!$C$6:$H$200,6,0),0)</f>
        <v>0</v>
      </c>
      <c r="AK46" s="27">
        <f>IFERROR(VLOOKUP(C46,kolo26!$C$6:$H$200,6,0),0)</f>
        <v>0</v>
      </c>
      <c r="AL46" s="27">
        <f>IFERROR(VLOOKUP(C46,kolo27!$C$6:$H$200,6,0),0)</f>
        <v>0</v>
      </c>
      <c r="AM46" s="31">
        <f>IFERROR(VLOOKUP(C46,kolo28!$C$6:$H$200,6,0),0)</f>
        <v>0</v>
      </c>
      <c r="AN46" s="31">
        <f>IFERROR(VLOOKUP(C46,kolo29!$C$6:$H$200,6,0),0)</f>
        <v>0</v>
      </c>
      <c r="AO46" s="31">
        <f>IFERROR(VLOOKUP(C46,kolo30!$C$6:$H$200,6,0),0)</f>
        <v>0</v>
      </c>
      <c r="AP46" s="31">
        <f>IFERROR(VLOOKUP(C46,kolo31!$C$6:$H$200,6,0),0)</f>
        <v>0</v>
      </c>
      <c r="AQ46" s="34">
        <f>IFERROR(VLOOKUP(C46,kolo32!$C$6:$H$200,6,0),0)</f>
        <v>0</v>
      </c>
      <c r="AR46" s="35">
        <f t="array" ref="AR46">SUM(LARGE(AJ46:AQ46,{1,2,3,4,5}))</f>
        <v>0</v>
      </c>
      <c r="AS46" s="36">
        <f>Q46+Z46+AI46+AR46</f>
        <v>0</v>
      </c>
    </row>
    <row r="47" spans="1:45" ht="20.399999999999999" hidden="1">
      <c r="A47" s="18">
        <f t="shared" si="0"/>
        <v>80</v>
      </c>
      <c r="B47" s="19" t="s">
        <v>49</v>
      </c>
      <c r="C47" s="20" t="str">
        <f>Popis!A47</f>
        <v>Cesar Damir</v>
      </c>
      <c r="D47" s="21">
        <f>Popis!B47</f>
        <v>0</v>
      </c>
      <c r="E47" s="22" t="str">
        <f>LEFT(F47)</f>
        <v>M</v>
      </c>
      <c r="F47" s="23" t="str">
        <f>Popis!E47</f>
        <v>Mun</v>
      </c>
      <c r="G47" s="24" t="s">
        <v>50</v>
      </c>
      <c r="H47" s="25">
        <f>1 + COUNTIFS($AS$6:$AS$950,"&gt;" &amp;$AS47, $F$6:$F$950, $F47)</f>
        <v>6</v>
      </c>
      <c r="I47" s="26">
        <f>IFERROR(VLOOKUP(C47,kolo1!$C$6:$H$128,6,0),0)</f>
        <v>0</v>
      </c>
      <c r="J47" s="27">
        <f>IFERROR(VLOOKUP(C47,kolo2!$C$6:$H$200,6,0),0)</f>
        <v>0</v>
      </c>
      <c r="K47" s="27">
        <f>IFERROR(VLOOKUP(C47,kolo3!$C$6:$H$142,6,0),0)</f>
        <v>0</v>
      </c>
      <c r="L47" s="27">
        <f>IFERROR(VLOOKUP(C47,kolo4!$C$6:$H$147,6,0),0)</f>
        <v>0</v>
      </c>
      <c r="M47" s="27">
        <f>IFERROR(VLOOKUP(C47,kolo5!$C$6:$H$144,6,0),0)</f>
        <v>0</v>
      </c>
      <c r="N47" s="27">
        <f>IFERROR(VLOOKUP(C47,kolo6!$C$6:$H$141,6,0),0)</f>
        <v>0</v>
      </c>
      <c r="O47" s="27">
        <f>IFERROR(VLOOKUP(C47,kolo7!$C$6:$H$124,6,0),0)</f>
        <v>0</v>
      </c>
      <c r="P47" s="28">
        <f>IFERROR(VLOOKUP(C47,kolo8!$C$6:$H$132,6,0),0)</f>
        <v>0</v>
      </c>
      <c r="Q47" s="29">
        <f t="array" ref="Q47">SUM(LARGE(I47:P47,{1,2,3,4,5}))</f>
        <v>0</v>
      </c>
      <c r="R47" s="30">
        <f>IFERROR(VLOOKUP(C47,kolo9!$C$6:$H$137,6,0),0)</f>
        <v>0</v>
      </c>
      <c r="S47" s="27">
        <f>IFERROR(VLOOKUP(C47,kolo10!$C$6:$H$134,6,0),0)</f>
        <v>0</v>
      </c>
      <c r="T47" s="27">
        <f>IFERROR(VLOOKUP(C47,kolo11!$C$6:$H$137,6,0),0)</f>
        <v>0</v>
      </c>
      <c r="U47" s="31">
        <f>IFERROR(VLOOKUP(C47,kolo12!$C$6:$H$137,6,0),0)</f>
        <v>0</v>
      </c>
      <c r="V47" s="31">
        <f>IFERROR(VLOOKUP(C47,kolo13!$C$6:$H$140,6,0),0)</f>
        <v>0</v>
      </c>
      <c r="W47" s="31">
        <f>IFERROR(VLOOKUP(C47,kolo14!$C$6:$H$131,6,0),0)</f>
        <v>0</v>
      </c>
      <c r="X47" s="31">
        <f>IFERROR(VLOOKUP(C47,kolo15!$C$6:$H$144,6,0),0)</f>
        <v>0</v>
      </c>
      <c r="Y47" s="32">
        <f>IFERROR(VLOOKUP(C47,kolo16!$C$6:$H$131,6,0),0)</f>
        <v>0</v>
      </c>
      <c r="Z47" s="33">
        <f t="array" ref="Z47">SUM(LARGE(R47:Y47,{1,2,3,4,5}))</f>
        <v>0</v>
      </c>
      <c r="AA47" s="30">
        <f>IFERROR(VLOOKUP(C47,kolo17!$C$6:$H$200,6,0),0)</f>
        <v>0</v>
      </c>
      <c r="AB47" s="27">
        <f>IFERROR(VLOOKUP(C47,kolo18!$C$6:$H$131,6,0),0)</f>
        <v>0</v>
      </c>
      <c r="AC47" s="27">
        <f>IFERROR(VLOOKUP(C47,kolo19!$C$6:$H$132,6,0),0)</f>
        <v>0</v>
      </c>
      <c r="AD47" s="31">
        <f>IFERROR(VLOOKUP(C47,kolo20!$C$6:$H$200,6,0),0)</f>
        <v>0</v>
      </c>
      <c r="AE47" s="31">
        <f>IFERROR(VLOOKUP(C47,kolo21!$C$6:$H$200,6,0),0)</f>
        <v>0</v>
      </c>
      <c r="AF47" s="31">
        <f>IFERROR(VLOOKUP(C47,kolo22!$C$6:$H$200,6,0),0)</f>
        <v>0</v>
      </c>
      <c r="AG47" s="31">
        <f>IFERROR(VLOOKUP(C47,kolo23!$C$6:$H$200,6,0),0)</f>
        <v>0</v>
      </c>
      <c r="AH47" s="32">
        <f>IFERROR(VLOOKUP(C47,kolo24!$C$6:$H$200,6,0),0)</f>
        <v>0</v>
      </c>
      <c r="AI47" s="33">
        <f t="array" ref="AI47">SUM(LARGE(AA47:AH47,{1,2,3,4,5}))</f>
        <v>0</v>
      </c>
      <c r="AJ47" s="30">
        <f>IFERROR(VLOOKUP(C47,kolo25!$C$6:$H$200,6,0),0)</f>
        <v>0</v>
      </c>
      <c r="AK47" s="27">
        <f>IFERROR(VLOOKUP(C47,kolo26!$C$6:$H$200,6,0),0)</f>
        <v>0</v>
      </c>
      <c r="AL47" s="27">
        <f>IFERROR(VLOOKUP(C47,kolo27!$C$6:$H$200,6,0),0)</f>
        <v>0</v>
      </c>
      <c r="AM47" s="31">
        <f>IFERROR(VLOOKUP(C47,kolo28!$C$6:$H$200,6,0),0)</f>
        <v>0</v>
      </c>
      <c r="AN47" s="31">
        <f>IFERROR(VLOOKUP(C47,kolo29!$C$6:$H$200,6,0),0)</f>
        <v>0</v>
      </c>
      <c r="AO47" s="31">
        <f>IFERROR(VLOOKUP(C47,kolo30!$C$6:$H$200,6,0),0)</f>
        <v>0</v>
      </c>
      <c r="AP47" s="31">
        <f>IFERROR(VLOOKUP(C47,kolo31!$C$6:$H$200,6,0),0)</f>
        <v>0</v>
      </c>
      <c r="AQ47" s="34">
        <f>IFERROR(VLOOKUP(C47,kolo32!$C$6:$H$200,6,0),0)</f>
        <v>0</v>
      </c>
      <c r="AR47" s="35">
        <f t="array" ref="AR47">SUM(LARGE(AJ47:AQ47,{1,2,3,4,5}))</f>
        <v>0</v>
      </c>
      <c r="AS47" s="36">
        <f>Q47+Z47+AI47+AR47</f>
        <v>0</v>
      </c>
    </row>
    <row r="48" spans="1:45" ht="20.399999999999999" hidden="1">
      <c r="A48" s="18">
        <f t="shared" si="0"/>
        <v>80</v>
      </c>
      <c r="B48" s="19" t="s">
        <v>49</v>
      </c>
      <c r="C48" s="20" t="str">
        <f>Popis!A48</f>
        <v>Cessare Danijel</v>
      </c>
      <c r="D48" s="21">
        <f>Popis!B48</f>
        <v>1944</v>
      </c>
      <c r="E48" s="22" t="str">
        <f>LEFT(F48)</f>
        <v>M</v>
      </c>
      <c r="F48" s="23" t="str">
        <f>Popis!E48</f>
        <v>M75</v>
      </c>
      <c r="G48" s="24" t="s">
        <v>50</v>
      </c>
      <c r="H48" s="25">
        <f>1 + COUNTIFS($AS$6:$AS$950,"&gt;" &amp;$AS48, $F$6:$F$950, $F48)</f>
        <v>3</v>
      </c>
      <c r="I48" s="26">
        <f>IFERROR(VLOOKUP(C48,kolo1!$C$6:$H$128,6,0),0)</f>
        <v>0</v>
      </c>
      <c r="J48" s="27">
        <f>IFERROR(VLOOKUP(C48,kolo2!$C$6:$H$200,6,0),0)</f>
        <v>0</v>
      </c>
      <c r="K48" s="27">
        <f>IFERROR(VLOOKUP(C48,kolo3!$C$6:$H$142,6,0),0)</f>
        <v>0</v>
      </c>
      <c r="L48" s="27">
        <f>IFERROR(VLOOKUP(C48,kolo4!$C$6:$H$147,6,0),0)</f>
        <v>0</v>
      </c>
      <c r="M48" s="27">
        <f>IFERROR(VLOOKUP(C48,kolo5!$C$6:$H$144,6,0),0)</f>
        <v>0</v>
      </c>
      <c r="N48" s="27">
        <f>IFERROR(VLOOKUP(C48,kolo6!$C$6:$H$141,6,0),0)</f>
        <v>0</v>
      </c>
      <c r="O48" s="27">
        <f>IFERROR(VLOOKUP(C48,kolo7!$C$6:$H$124,6,0),0)</f>
        <v>0</v>
      </c>
      <c r="P48" s="28">
        <f>IFERROR(VLOOKUP(C48,kolo8!$C$6:$H$132,6,0),0)</f>
        <v>0</v>
      </c>
      <c r="Q48" s="29">
        <f t="array" ref="Q48">SUM(LARGE(I48:P48,{1,2,3,4,5}))</f>
        <v>0</v>
      </c>
      <c r="R48" s="30">
        <f>IFERROR(VLOOKUP(C48,kolo9!$C$6:$H$137,6,0),0)</f>
        <v>0</v>
      </c>
      <c r="S48" s="27">
        <f>IFERROR(VLOOKUP(C48,kolo10!$C$6:$H$134,6,0),0)</f>
        <v>0</v>
      </c>
      <c r="T48" s="27">
        <f>IFERROR(VLOOKUP(C48,kolo11!$C$6:$H$137,6,0),0)</f>
        <v>0</v>
      </c>
      <c r="U48" s="31">
        <f>IFERROR(VLOOKUP(C48,kolo12!$C$6:$H$137,6,0),0)</f>
        <v>0</v>
      </c>
      <c r="V48" s="31">
        <f>IFERROR(VLOOKUP(C48,kolo13!$C$6:$H$140,6,0),0)</f>
        <v>0</v>
      </c>
      <c r="W48" s="31">
        <f>IFERROR(VLOOKUP(C48,kolo14!$C$6:$H$131,6,0),0)</f>
        <v>0</v>
      </c>
      <c r="X48" s="31">
        <f>IFERROR(VLOOKUP(C48,kolo15!$C$6:$H$144,6,0),0)</f>
        <v>0</v>
      </c>
      <c r="Y48" s="32">
        <f>IFERROR(VLOOKUP(C48,kolo16!$C$6:$H$131,6,0),0)</f>
        <v>0</v>
      </c>
      <c r="Z48" s="33">
        <f t="array" ref="Z48">SUM(LARGE(R48:Y48,{1,2,3,4,5}))</f>
        <v>0</v>
      </c>
      <c r="AA48" s="30">
        <f>IFERROR(VLOOKUP(C48,kolo17!$C$6:$H$200,6,0),0)</f>
        <v>0</v>
      </c>
      <c r="AB48" s="27">
        <f>IFERROR(VLOOKUP(C48,kolo18!$C$6:$H$131,6,0),0)</f>
        <v>0</v>
      </c>
      <c r="AC48" s="27">
        <f>IFERROR(VLOOKUP(C48,kolo19!$C$6:$H$132,6,0),0)</f>
        <v>0</v>
      </c>
      <c r="AD48" s="31">
        <f>IFERROR(VLOOKUP(C48,kolo20!$C$6:$H$200,6,0),0)</f>
        <v>0</v>
      </c>
      <c r="AE48" s="31">
        <f>IFERROR(VLOOKUP(C48,kolo21!$C$6:$H$200,6,0),0)</f>
        <v>0</v>
      </c>
      <c r="AF48" s="31">
        <f>IFERROR(VLOOKUP(C48,kolo22!$C$6:$H$200,6,0),0)</f>
        <v>0</v>
      </c>
      <c r="AG48" s="31">
        <f>IFERROR(VLOOKUP(C48,kolo23!$C$6:$H$200,6,0),0)</f>
        <v>0</v>
      </c>
      <c r="AH48" s="32">
        <f>IFERROR(VLOOKUP(C48,kolo24!$C$6:$H$200,6,0),0)</f>
        <v>0</v>
      </c>
      <c r="AI48" s="33">
        <f t="array" ref="AI48">SUM(LARGE(AA48:AH48,{1,2,3,4,5}))</f>
        <v>0</v>
      </c>
      <c r="AJ48" s="30">
        <f>IFERROR(VLOOKUP(C48,kolo25!$C$6:$H$200,6,0),0)</f>
        <v>0</v>
      </c>
      <c r="AK48" s="27">
        <f>IFERROR(VLOOKUP(C48,kolo26!$C$6:$H$200,6,0),0)</f>
        <v>0</v>
      </c>
      <c r="AL48" s="27">
        <f>IFERROR(VLOOKUP(C48,kolo27!$C$6:$H$200,6,0),0)</f>
        <v>0</v>
      </c>
      <c r="AM48" s="31">
        <f>IFERROR(VLOOKUP(C48,kolo28!$C$6:$H$200,6,0),0)</f>
        <v>0</v>
      </c>
      <c r="AN48" s="31">
        <f>IFERROR(VLOOKUP(C48,kolo29!$C$6:$H$200,6,0),0)</f>
        <v>0</v>
      </c>
      <c r="AO48" s="31">
        <f>IFERROR(VLOOKUP(C48,kolo30!$C$6:$H$200,6,0),0)</f>
        <v>0</v>
      </c>
      <c r="AP48" s="31">
        <f>IFERROR(VLOOKUP(C48,kolo31!$C$6:$H$200,6,0),0)</f>
        <v>0</v>
      </c>
      <c r="AQ48" s="34">
        <f>IFERROR(VLOOKUP(C48,kolo32!$C$6:$H$200,6,0),0)</f>
        <v>0</v>
      </c>
      <c r="AR48" s="35">
        <f t="array" ref="AR48">SUM(LARGE(AJ48:AQ48,{1,2,3,4,5}))</f>
        <v>0</v>
      </c>
      <c r="AS48" s="36">
        <f>Q48+Z48+AI48+AR48</f>
        <v>0</v>
      </c>
    </row>
    <row r="49" spans="1:45" ht="20.399999999999999" hidden="1">
      <c r="A49" s="18">
        <f t="shared" si="0"/>
        <v>16</v>
      </c>
      <c r="B49" s="19" t="s">
        <v>49</v>
      </c>
      <c r="C49" s="20" t="str">
        <f>Popis!A49</f>
        <v>Cindrić Lucija Ana</v>
      </c>
      <c r="D49" s="21">
        <f>Popis!B49</f>
        <v>0</v>
      </c>
      <c r="E49" s="22" t="str">
        <f>LEFT(F49)</f>
        <v>Ž</v>
      </c>
      <c r="F49" s="23" t="str">
        <f>Popis!E49</f>
        <v>Žun</v>
      </c>
      <c r="G49" s="24" t="s">
        <v>50</v>
      </c>
      <c r="H49" s="25">
        <f>1 + COUNTIFS($AS$6:$AS$950,"&gt;" &amp;$AS49, $F$6:$F$950, $F49)</f>
        <v>1</v>
      </c>
      <c r="I49" s="26">
        <f>IFERROR(VLOOKUP(C49,kolo1!$C$6:$H$128,6,0),0)</f>
        <v>0</v>
      </c>
      <c r="J49" s="27">
        <f>IFERROR(VLOOKUP(C49,kolo2!$C$6:$H$200,6,0),0)</f>
        <v>0</v>
      </c>
      <c r="K49" s="27">
        <f>IFERROR(VLOOKUP(C49,kolo3!$C$6:$H$142,6,0),0)</f>
        <v>0</v>
      </c>
      <c r="L49" s="27">
        <f>IFERROR(VLOOKUP(C49,kolo4!$C$6:$H$147,6,0),0)</f>
        <v>0</v>
      </c>
      <c r="M49" s="27">
        <f>IFERROR(VLOOKUP(C49,kolo5!$C$6:$H$144,6,0),0)</f>
        <v>0</v>
      </c>
      <c r="N49" s="27">
        <f>IFERROR(VLOOKUP(C49,kolo6!$C$6:$H$141,6,0),0)</f>
        <v>0</v>
      </c>
      <c r="O49" s="27">
        <f>IFERROR(VLOOKUP(C49,kolo7!$C$6:$H$124,6,0),0)</f>
        <v>0</v>
      </c>
      <c r="P49" s="28">
        <f>IFERROR(VLOOKUP(C49,kolo8!$C$6:$H$132,6,0),0)</f>
        <v>0</v>
      </c>
      <c r="Q49" s="29">
        <f t="array" ref="Q49">SUM(LARGE(I49:P49,{1,2,3,4,5}))</f>
        <v>0</v>
      </c>
      <c r="R49" s="30">
        <f>IFERROR(VLOOKUP(C49,kolo9!$C$6:$H$137,6,0),0)</f>
        <v>0</v>
      </c>
      <c r="S49" s="27">
        <f>IFERROR(VLOOKUP(C49,kolo10!$C$6:$H$134,6,0),0)</f>
        <v>0</v>
      </c>
      <c r="T49" s="27">
        <f>IFERROR(VLOOKUP(C49,kolo11!$C$6:$H$137,6,0),0)</f>
        <v>0</v>
      </c>
      <c r="U49" s="31">
        <f>IFERROR(VLOOKUP(C49,kolo12!$C$6:$H$137,6,0),0)</f>
        <v>0</v>
      </c>
      <c r="V49" s="31">
        <f>IFERROR(VLOOKUP(C49,kolo13!$C$6:$H$140,6,0),0)</f>
        <v>0</v>
      </c>
      <c r="W49" s="31">
        <f>IFERROR(VLOOKUP(C49,kolo14!$C$6:$H$131,6,0),0)</f>
        <v>0</v>
      </c>
      <c r="X49" s="31">
        <f>IFERROR(VLOOKUP(C49,kolo15!$C$6:$H$144,6,0),0)</f>
        <v>0</v>
      </c>
      <c r="Y49" s="32">
        <f>IFERROR(VLOOKUP(C49,kolo16!$C$6:$H$131,6,0),0)</f>
        <v>0</v>
      </c>
      <c r="Z49" s="33">
        <f t="array" ref="Z49">SUM(LARGE(R49:Y49,{1,2,3,4,5}))</f>
        <v>0</v>
      </c>
      <c r="AA49" s="30">
        <f>IFERROR(VLOOKUP(C49,kolo17!$C$6:$H$200,6,0),0)</f>
        <v>0</v>
      </c>
      <c r="AB49" s="27">
        <f>IFERROR(VLOOKUP(C49,kolo18!$C$6:$H$131,6,0),0)</f>
        <v>0</v>
      </c>
      <c r="AC49" s="27">
        <f>IFERROR(VLOOKUP(C49,kolo19!$C$6:$H$132,6,0),0)</f>
        <v>0</v>
      </c>
      <c r="AD49" s="31">
        <f>IFERROR(VLOOKUP(C49,kolo20!$C$6:$H$200,6,0),0)</f>
        <v>0</v>
      </c>
      <c r="AE49" s="31">
        <f>IFERROR(VLOOKUP(C49,kolo21!$C$6:$H$200,6,0),0)</f>
        <v>0</v>
      </c>
      <c r="AF49" s="31">
        <f>IFERROR(VLOOKUP(C49,kolo22!$C$6:$H$200,6,0),0)</f>
        <v>0</v>
      </c>
      <c r="AG49" s="31">
        <f>IFERROR(VLOOKUP(C49,kolo23!$C$6:$H$200,6,0),0)</f>
        <v>0</v>
      </c>
      <c r="AH49" s="32">
        <f>IFERROR(VLOOKUP(C49,kolo24!$C$6:$H$200,6,0),0)</f>
        <v>0</v>
      </c>
      <c r="AI49" s="33">
        <f t="array" ref="AI49">SUM(LARGE(AA49:AH49,{1,2,3,4,5}))</f>
        <v>0</v>
      </c>
      <c r="AJ49" s="30">
        <f>IFERROR(VLOOKUP(C49,kolo25!$C$6:$H$200,6,0),0)</f>
        <v>0</v>
      </c>
      <c r="AK49" s="27">
        <f>IFERROR(VLOOKUP(C49,kolo26!$C$6:$H$200,6,0),0)</f>
        <v>0</v>
      </c>
      <c r="AL49" s="27">
        <f>IFERROR(VLOOKUP(C49,kolo27!$C$6:$H$200,6,0),0)</f>
        <v>0</v>
      </c>
      <c r="AM49" s="31">
        <f>IFERROR(VLOOKUP(C49,kolo28!$C$6:$H$200,6,0),0)</f>
        <v>0</v>
      </c>
      <c r="AN49" s="31">
        <f>IFERROR(VLOOKUP(C49,kolo29!$C$6:$H$200,6,0),0)</f>
        <v>0</v>
      </c>
      <c r="AO49" s="31">
        <f>IFERROR(VLOOKUP(C49,kolo30!$C$6:$H$200,6,0),0)</f>
        <v>0</v>
      </c>
      <c r="AP49" s="31">
        <f>IFERROR(VLOOKUP(C49,kolo31!$C$6:$H$200,6,0),0)</f>
        <v>0</v>
      </c>
      <c r="AQ49" s="34">
        <f>IFERROR(VLOOKUP(C49,kolo32!$C$6:$H$200,6,0),0)</f>
        <v>0</v>
      </c>
      <c r="AR49" s="35">
        <f t="array" ref="AR49">SUM(LARGE(AJ49:AQ49,{1,2,3,4,5}))</f>
        <v>0</v>
      </c>
      <c r="AS49" s="36">
        <f>Q49+Z49+AI49+AR49</f>
        <v>0</v>
      </c>
    </row>
    <row r="50" spans="1:45" ht="20.399999999999999" hidden="1">
      <c r="A50" s="18">
        <f t="shared" si="0"/>
        <v>46</v>
      </c>
      <c r="B50" s="19" t="s">
        <v>49</v>
      </c>
      <c r="C50" s="20" t="str">
        <f>Popis!A50</f>
        <v>Curi Marko</v>
      </c>
      <c r="D50" s="21">
        <f>Popis!B50</f>
        <v>1981</v>
      </c>
      <c r="E50" s="22" t="str">
        <f>LEFT(F50)</f>
        <v>M</v>
      </c>
      <c r="F50" s="23" t="str">
        <f>Popis!E50</f>
        <v>M40</v>
      </c>
      <c r="G50" s="24" t="s">
        <v>50</v>
      </c>
      <c r="H50" s="25">
        <f>1 + COUNTIFS($AS$6:$AS$950,"&gt;" &amp;$AS50, $F$6:$F$950, $F50)</f>
        <v>8</v>
      </c>
      <c r="I50" s="26">
        <f>IFERROR(VLOOKUP(C50,kolo1!$C$6:$H$128,6,0),0)</f>
        <v>0</v>
      </c>
      <c r="J50" s="27">
        <f>IFERROR(VLOOKUP(C50,kolo2!$C$6:$H$200,6,0),0)</f>
        <v>0</v>
      </c>
      <c r="K50" s="27">
        <f>IFERROR(VLOOKUP(C50,kolo3!$C$6:$H$142,6,0),0)</f>
        <v>0</v>
      </c>
      <c r="L50" s="27">
        <f>IFERROR(VLOOKUP(C50,kolo4!$C$6:$H$147,6,0),0)</f>
        <v>0</v>
      </c>
      <c r="M50" s="27">
        <f>IFERROR(VLOOKUP(C50,kolo5!$C$6:$H$144,6,0),0)</f>
        <v>0</v>
      </c>
      <c r="N50" s="27">
        <f>IFERROR(VLOOKUP(C50,kolo6!$C$6:$H$141,6,0),0)</f>
        <v>0</v>
      </c>
      <c r="O50" s="27">
        <f>IFERROR(VLOOKUP(C50,kolo7!$C$6:$H$124,6,0),0)</f>
        <v>0</v>
      </c>
      <c r="P50" s="28">
        <f>IFERROR(VLOOKUP(C50,kolo8!$C$6:$H$132,6,0),0)</f>
        <v>61.899862825788752</v>
      </c>
      <c r="Q50" s="29">
        <f t="array" ref="Q50">SUM(LARGE(I50:P50,{1,2,3,4,5}))</f>
        <v>61.899862825788752</v>
      </c>
      <c r="R50" s="30">
        <f>IFERROR(VLOOKUP(C50,kolo9!$C$6:$H$137,6,0),0)</f>
        <v>0</v>
      </c>
      <c r="S50" s="27">
        <f>IFERROR(VLOOKUP(C50,kolo10!$C$6:$H$134,6,0),0)</f>
        <v>0</v>
      </c>
      <c r="T50" s="27">
        <f>IFERROR(VLOOKUP(C50,kolo11!$C$6:$H$137,6,0),0)</f>
        <v>46.963893254713263</v>
      </c>
      <c r="U50" s="31">
        <f>IFERROR(VLOOKUP(C50,kolo12!$C$6:$H$137,6,0),0)</f>
        <v>0</v>
      </c>
      <c r="V50" s="31">
        <f>IFERROR(VLOOKUP(C50,kolo13!$C$6:$H$140,6,0),0)</f>
        <v>48.660068436645766</v>
      </c>
      <c r="W50" s="31">
        <f>IFERROR(VLOOKUP(C50,kolo14!$C$6:$H$131,6,0),0)</f>
        <v>0</v>
      </c>
      <c r="X50" s="31">
        <f>IFERROR(VLOOKUP(C50,kolo15!$C$6:$H$144,6,0),0)</f>
        <v>0</v>
      </c>
      <c r="Y50" s="32">
        <f>IFERROR(VLOOKUP(C50,kolo16!$C$6:$H$131,6,0),0)</f>
        <v>0</v>
      </c>
      <c r="Z50" s="33">
        <f t="array" ref="Z50">SUM(LARGE(R50:Y50,{1,2,3,4,5}))</f>
        <v>95.623961691359028</v>
      </c>
      <c r="AA50" s="30">
        <f>IFERROR(VLOOKUP(C50,kolo17!$C$6:$H$200,6,0),0)</f>
        <v>0</v>
      </c>
      <c r="AB50" s="27">
        <f>IFERROR(VLOOKUP(C50,kolo18!$C$6:$H$131,6,0),0)</f>
        <v>0</v>
      </c>
      <c r="AC50" s="27">
        <f>IFERROR(VLOOKUP(C50,kolo19!$C$6:$H$132,6,0),0)</f>
        <v>0</v>
      </c>
      <c r="AD50" s="31">
        <f>IFERROR(VLOOKUP(C50,kolo20!$C$6:$H$200,6,0),0)</f>
        <v>0</v>
      </c>
      <c r="AE50" s="31">
        <f>IFERROR(VLOOKUP(C50,kolo21!$C$6:$H$200,6,0),0)</f>
        <v>0</v>
      </c>
      <c r="AF50" s="31">
        <f>IFERROR(VLOOKUP(C50,kolo22!$C$6:$H$200,6,0),0)</f>
        <v>0</v>
      </c>
      <c r="AG50" s="31">
        <f>IFERROR(VLOOKUP(C50,kolo23!$C$6:$H$200,6,0),0)</f>
        <v>0</v>
      </c>
      <c r="AH50" s="32">
        <f>IFERROR(VLOOKUP(C50,kolo24!$C$6:$H$200,6,0),0)</f>
        <v>0</v>
      </c>
      <c r="AI50" s="33">
        <f t="array" ref="AI50">SUM(LARGE(AA50:AH50,{1,2,3,4,5}))</f>
        <v>0</v>
      </c>
      <c r="AJ50" s="30">
        <f>IFERROR(VLOOKUP(C50,kolo25!$C$6:$H$200,6,0),0)</f>
        <v>0</v>
      </c>
      <c r="AK50" s="27">
        <f>IFERROR(VLOOKUP(C50,kolo26!$C$6:$H$200,6,0),0)</f>
        <v>0</v>
      </c>
      <c r="AL50" s="27">
        <f>IFERROR(VLOOKUP(C50,kolo27!$C$6:$H$200,6,0),0)</f>
        <v>0</v>
      </c>
      <c r="AM50" s="31">
        <f>IFERROR(VLOOKUP(C50,kolo28!$C$6:$H$200,6,0),0)</f>
        <v>0</v>
      </c>
      <c r="AN50" s="31">
        <f>IFERROR(VLOOKUP(C50,kolo29!$C$6:$H$200,6,0),0)</f>
        <v>0</v>
      </c>
      <c r="AO50" s="31">
        <f>IFERROR(VLOOKUP(C50,kolo30!$C$6:$H$200,6,0),0)</f>
        <v>0</v>
      </c>
      <c r="AP50" s="31">
        <f>IFERROR(VLOOKUP(C50,kolo31!$C$6:$H$200,6,0),0)</f>
        <v>0</v>
      </c>
      <c r="AQ50" s="34">
        <f>IFERROR(VLOOKUP(C50,kolo32!$C$6:$H$200,6,0),0)</f>
        <v>0</v>
      </c>
      <c r="AR50" s="35">
        <f t="array" ref="AR50">SUM(LARGE(AJ50:AQ50,{1,2,3,4,5}))</f>
        <v>0</v>
      </c>
      <c r="AS50" s="36">
        <f>Q50+Z50+AI50+AR50</f>
        <v>157.52382451714777</v>
      </c>
    </row>
    <row r="51" spans="1:45" ht="20.399999999999999" hidden="1">
      <c r="A51" s="18">
        <f t="shared" si="0"/>
        <v>16</v>
      </c>
      <c r="B51" s="19" t="s">
        <v>49</v>
      </c>
      <c r="C51" s="20" t="str">
        <f>Popis!A51</f>
        <v>Cvitan Saša</v>
      </c>
      <c r="D51" s="21">
        <f>Popis!B51</f>
        <v>1980</v>
      </c>
      <c r="E51" s="22" t="str">
        <f>LEFT(F51)</f>
        <v>Ž</v>
      </c>
      <c r="F51" s="23" t="str">
        <f>Popis!E51</f>
        <v>Ž40</v>
      </c>
      <c r="G51" s="24" t="s">
        <v>50</v>
      </c>
      <c r="H51" s="25">
        <f>1 + COUNTIFS($AS$6:$AS$950,"&gt;" &amp;$AS51, $F$6:$F$950, $F51)</f>
        <v>3</v>
      </c>
      <c r="I51" s="26">
        <f>IFERROR(VLOOKUP(C51,kolo1!$C$6:$H$128,6,0),0)</f>
        <v>0</v>
      </c>
      <c r="J51" s="27">
        <f>IFERROR(VLOOKUP(C51,kolo2!$C$6:$H$200,6,0),0)</f>
        <v>0</v>
      </c>
      <c r="K51" s="27">
        <f>IFERROR(VLOOKUP(C51,kolo3!$C$6:$H$142,6,0),0)</f>
        <v>0</v>
      </c>
      <c r="L51" s="27">
        <f>IFERROR(VLOOKUP(C51,kolo4!$C$6:$H$147,6,0),0)</f>
        <v>0</v>
      </c>
      <c r="M51" s="27">
        <f>IFERROR(VLOOKUP(C51,kolo5!$C$6:$H$144,6,0),0)</f>
        <v>0</v>
      </c>
      <c r="N51" s="27">
        <f>IFERROR(VLOOKUP(C51,kolo6!$C$6:$H$141,6,0),0)</f>
        <v>0</v>
      </c>
      <c r="O51" s="27">
        <f>IFERROR(VLOOKUP(C51,kolo7!$C$6:$H$124,6,0),0)</f>
        <v>0</v>
      </c>
      <c r="P51" s="28">
        <f>IFERROR(VLOOKUP(C51,kolo8!$C$6:$H$132,6,0),0)</f>
        <v>0</v>
      </c>
      <c r="Q51" s="29">
        <f t="array" ref="Q51">SUM(LARGE(I51:P51,{1,2,3,4,5}))</f>
        <v>0</v>
      </c>
      <c r="R51" s="30">
        <f>IFERROR(VLOOKUP(C51,kolo9!$C$6:$H$137,6,0),0)</f>
        <v>0</v>
      </c>
      <c r="S51" s="27">
        <f>IFERROR(VLOOKUP(C51,kolo10!$C$6:$H$134,6,0),0)</f>
        <v>0</v>
      </c>
      <c r="T51" s="27">
        <f>IFERROR(VLOOKUP(C51,kolo11!$C$6:$H$137,6,0),0)</f>
        <v>0</v>
      </c>
      <c r="U51" s="31">
        <f>IFERROR(VLOOKUP(C51,kolo12!$C$6:$H$137,6,0),0)</f>
        <v>0</v>
      </c>
      <c r="V51" s="31">
        <f>IFERROR(VLOOKUP(C51,kolo13!$C$6:$H$140,6,0),0)</f>
        <v>0</v>
      </c>
      <c r="W51" s="31">
        <f>IFERROR(VLOOKUP(C51,kolo14!$C$6:$H$131,6,0),0)</f>
        <v>0</v>
      </c>
      <c r="X51" s="31">
        <f>IFERROR(VLOOKUP(C51,kolo15!$C$6:$H$144,6,0),0)</f>
        <v>0</v>
      </c>
      <c r="Y51" s="32">
        <f>IFERROR(VLOOKUP(C51,kolo16!$C$6:$H$131,6,0),0)</f>
        <v>0</v>
      </c>
      <c r="Z51" s="33">
        <f t="array" ref="Z51">SUM(LARGE(R51:Y51,{1,2,3,4,5}))</f>
        <v>0</v>
      </c>
      <c r="AA51" s="30">
        <f>IFERROR(VLOOKUP(C51,kolo17!$C$6:$H$200,6,0),0)</f>
        <v>0</v>
      </c>
      <c r="AB51" s="27">
        <f>IFERROR(VLOOKUP(C51,kolo18!$C$6:$H$131,6,0),0)</f>
        <v>0</v>
      </c>
      <c r="AC51" s="27">
        <f>IFERROR(VLOOKUP(C51,kolo19!$C$6:$H$132,6,0),0)</f>
        <v>0</v>
      </c>
      <c r="AD51" s="31">
        <f>IFERROR(VLOOKUP(C51,kolo20!$C$6:$H$200,6,0),0)</f>
        <v>0</v>
      </c>
      <c r="AE51" s="31">
        <f>IFERROR(VLOOKUP(C51,kolo21!$C$6:$H$200,6,0),0)</f>
        <v>0</v>
      </c>
      <c r="AF51" s="31">
        <f>IFERROR(VLOOKUP(C51,kolo22!$C$6:$H$200,6,0),0)</f>
        <v>0</v>
      </c>
      <c r="AG51" s="31">
        <f>IFERROR(VLOOKUP(C51,kolo23!$C$6:$H$200,6,0),0)</f>
        <v>0</v>
      </c>
      <c r="AH51" s="32">
        <f>IFERROR(VLOOKUP(C51,kolo24!$C$6:$H$200,6,0),0)</f>
        <v>0</v>
      </c>
      <c r="AI51" s="33">
        <f t="array" ref="AI51">SUM(LARGE(AA51:AH51,{1,2,3,4,5}))</f>
        <v>0</v>
      </c>
      <c r="AJ51" s="30">
        <f>IFERROR(VLOOKUP(C51,kolo25!$C$6:$H$200,6,0),0)</f>
        <v>0</v>
      </c>
      <c r="AK51" s="27">
        <f>IFERROR(VLOOKUP(C51,kolo26!$C$6:$H$200,6,0),0)</f>
        <v>0</v>
      </c>
      <c r="AL51" s="27">
        <f>IFERROR(VLOOKUP(C51,kolo27!$C$6:$H$200,6,0),0)</f>
        <v>0</v>
      </c>
      <c r="AM51" s="31">
        <f>IFERROR(VLOOKUP(C51,kolo28!$C$6:$H$200,6,0),0)</f>
        <v>0</v>
      </c>
      <c r="AN51" s="31">
        <f>IFERROR(VLOOKUP(C51,kolo29!$C$6:$H$200,6,0),0)</f>
        <v>0</v>
      </c>
      <c r="AO51" s="31">
        <f>IFERROR(VLOOKUP(C51,kolo30!$C$6:$H$200,6,0),0)</f>
        <v>0</v>
      </c>
      <c r="AP51" s="31">
        <f>IFERROR(VLOOKUP(C51,kolo31!$C$6:$H$200,6,0),0)</f>
        <v>0</v>
      </c>
      <c r="AQ51" s="34">
        <f>IFERROR(VLOOKUP(C51,kolo32!$C$6:$H$200,6,0),0)</f>
        <v>0</v>
      </c>
      <c r="AR51" s="35">
        <f t="array" ref="AR51">SUM(LARGE(AJ51:AQ51,{1,2,3,4,5}))</f>
        <v>0</v>
      </c>
      <c r="AS51" s="36">
        <f>Q51+Z51+AI51+AR51</f>
        <v>0</v>
      </c>
    </row>
    <row r="52" spans="1:45" ht="20.399999999999999">
      <c r="A52" s="18">
        <f t="shared" si="0"/>
        <v>3</v>
      </c>
      <c r="B52" s="19" t="s">
        <v>49</v>
      </c>
      <c r="C52" s="20" t="str">
        <f>Popis!A6</f>
        <v>Antolković Anita</v>
      </c>
      <c r="D52" s="21">
        <f>Popis!B6</f>
        <v>1989</v>
      </c>
      <c r="E52" s="22" t="str">
        <f>LEFT(F52)</f>
        <v>Ž</v>
      </c>
      <c r="F52" s="23" t="str">
        <f>Popis!E6</f>
        <v>ŽS</v>
      </c>
      <c r="G52" s="24" t="s">
        <v>50</v>
      </c>
      <c r="H52" s="25">
        <f>1 + COUNTIFS($AS$6:$AS$950,"&gt;" &amp;$AS52, $F$6:$F$950, $F52)</f>
        <v>2</v>
      </c>
      <c r="I52" s="26">
        <f>IFERROR(VLOOKUP(C52,kolo1!$C$6:$H$128,6,0),0)</f>
        <v>44.640019321337995</v>
      </c>
      <c r="J52" s="27">
        <f>IFERROR(VLOOKUP(C52,kolo2!$C$6:$H$200,6,0),0)</f>
        <v>49.878765390453708</v>
      </c>
      <c r="K52" s="27">
        <f>IFERROR(VLOOKUP(C52,kolo3!$C$6:$H$142,6,0),0)</f>
        <v>0</v>
      </c>
      <c r="L52" s="27">
        <f>IFERROR(VLOOKUP(C52,kolo4!$C$6:$H$147,6,0),0)</f>
        <v>46.346936528979754</v>
      </c>
      <c r="M52" s="27">
        <f>IFERROR(VLOOKUP(C52,kolo5!$C$6:$H$144,6,0),0)</f>
        <v>0</v>
      </c>
      <c r="N52" s="27">
        <f>IFERROR(VLOOKUP(C52,kolo6!$C$6:$H$141,6,0),0)</f>
        <v>0</v>
      </c>
      <c r="O52" s="27">
        <f>IFERROR(VLOOKUP(C52,kolo7!$C$6:$H$124,6,0),0)</f>
        <v>0</v>
      </c>
      <c r="P52" s="28">
        <f>IFERROR(VLOOKUP(C52,kolo8!$C$6:$H$132,6,0),0)</f>
        <v>0</v>
      </c>
      <c r="Q52" s="29">
        <f t="array" ref="Q52">SUM(LARGE(I52:P52,{1,2,3,4,5}))</f>
        <v>140.86572124077145</v>
      </c>
      <c r="R52" s="30">
        <f>IFERROR(VLOOKUP(C52,kolo9!$C$6:$H$137,6,0),0)</f>
        <v>0</v>
      </c>
      <c r="S52" s="27">
        <f>IFERROR(VLOOKUP(C52,kolo10!$C$6:$H$134,6,0),0)</f>
        <v>0</v>
      </c>
      <c r="T52" s="27">
        <f>IFERROR(VLOOKUP(C52,kolo11!$C$6:$H$137,6,0),0)</f>
        <v>0</v>
      </c>
      <c r="U52" s="31">
        <f>IFERROR(VLOOKUP(C52,kolo12!$C$6:$H$137,6,0),0)</f>
        <v>38.998331633007879</v>
      </c>
      <c r="V52" s="31">
        <f>IFERROR(VLOOKUP(C52,kolo13!$C$6:$H$140,6,0),0)</f>
        <v>0</v>
      </c>
      <c r="W52" s="31">
        <f>IFERROR(VLOOKUP(C52,kolo14!$C$6:$H$131,6,0),0)</f>
        <v>34.415362622240899</v>
      </c>
      <c r="X52" s="31">
        <f>IFERROR(VLOOKUP(C52,kolo15!$C$6:$H$144,6,0),0)</f>
        <v>0</v>
      </c>
      <c r="Y52" s="32">
        <f>IFERROR(VLOOKUP(C52,kolo16!$C$6:$H$131,6,0),0)</f>
        <v>36.877840079718958</v>
      </c>
      <c r="Z52" s="33">
        <f t="array" ref="Z52">SUM(LARGE(R52:Y52,{1,2,3,4,5}))</f>
        <v>110.29153433496774</v>
      </c>
      <c r="AA52" s="30">
        <f>IFERROR(VLOOKUP(C52,kolo17!$C$6:$H$200,6,0),0)</f>
        <v>0</v>
      </c>
      <c r="AB52" s="27">
        <f>IFERROR(VLOOKUP(C52,kolo18!$C$6:$H$131,6,0),0)</f>
        <v>0</v>
      </c>
      <c r="AC52" s="27">
        <f>IFERROR(VLOOKUP(C52,kolo19!$C$6:$H$132,6,0),0)</f>
        <v>0</v>
      </c>
      <c r="AD52" s="31">
        <f>IFERROR(VLOOKUP(C52,kolo20!$C$6:$H$200,6,0),0)</f>
        <v>0</v>
      </c>
      <c r="AE52" s="31">
        <f>IFERROR(VLOOKUP(C52,kolo21!$C$6:$H$200,6,0),0)</f>
        <v>0</v>
      </c>
      <c r="AF52" s="31">
        <f>IFERROR(VLOOKUP(C52,kolo22!$C$6:$H$200,6,0),0)</f>
        <v>0</v>
      </c>
      <c r="AG52" s="31">
        <f>IFERROR(VLOOKUP(C52,kolo23!$C$6:$H$200,6,0),0)</f>
        <v>0</v>
      </c>
      <c r="AH52" s="32">
        <f>IFERROR(VLOOKUP(C52,kolo24!$C$6:$H$200,6,0),0)</f>
        <v>0</v>
      </c>
      <c r="AI52" s="33">
        <f t="array" ref="AI52">SUM(LARGE(AA52:AH52,{1,2,3,4,5}))</f>
        <v>0</v>
      </c>
      <c r="AJ52" s="30">
        <f>IFERROR(VLOOKUP(C52,kolo25!$C$6:$H$200,6,0),0)</f>
        <v>0</v>
      </c>
      <c r="AK52" s="27">
        <f>IFERROR(VLOOKUP(C52,kolo26!$C$6:$H$200,6,0),0)</f>
        <v>0</v>
      </c>
      <c r="AL52" s="27">
        <f>IFERROR(VLOOKUP(C52,kolo27!$C$6:$H$200,6,0),0)</f>
        <v>0</v>
      </c>
      <c r="AM52" s="31">
        <f>IFERROR(VLOOKUP(C52,kolo28!$C$6:$H$200,6,0),0)</f>
        <v>0</v>
      </c>
      <c r="AN52" s="31">
        <f>IFERROR(VLOOKUP(C52,kolo29!$C$6:$H$200,6,0),0)</f>
        <v>0</v>
      </c>
      <c r="AO52" s="31">
        <f>IFERROR(VLOOKUP(C52,kolo30!$C$6:$H$200,6,0),0)</f>
        <v>0</v>
      </c>
      <c r="AP52" s="31">
        <f>IFERROR(VLOOKUP(C52,kolo31!$C$6:$H$200,6,0),0)</f>
        <v>0</v>
      </c>
      <c r="AQ52" s="34">
        <f>IFERROR(VLOOKUP(C52,kolo32!$C$6:$H$200,6,0),0)</f>
        <v>0</v>
      </c>
      <c r="AR52" s="35">
        <f t="array" ref="AR52">SUM(LARGE(AJ52:AQ52,{1,2,3,4,5}))</f>
        <v>0</v>
      </c>
      <c r="AS52" s="36">
        <f>Q52+Z52+AI52+AR52</f>
        <v>251.15725557573919</v>
      </c>
    </row>
    <row r="53" spans="1:45" ht="20.399999999999999" hidden="1">
      <c r="A53" s="18">
        <f t="shared" si="0"/>
        <v>16</v>
      </c>
      <c r="B53" s="19" t="s">
        <v>49</v>
      </c>
      <c r="C53" s="20" t="str">
        <f>Popis!A53</f>
        <v>Cvrtila Vita</v>
      </c>
      <c r="D53" s="21">
        <f>Popis!B53</f>
        <v>0</v>
      </c>
      <c r="E53" s="22" t="str">
        <f>LEFT(F53)</f>
        <v>Ž</v>
      </c>
      <c r="F53" s="23" t="str">
        <f>Popis!E53</f>
        <v>Žun</v>
      </c>
      <c r="G53" s="24" t="s">
        <v>50</v>
      </c>
      <c r="H53" s="25">
        <f>1 + COUNTIFS($AS$6:$AS$950,"&gt;" &amp;$AS53, $F$6:$F$950, $F53)</f>
        <v>1</v>
      </c>
      <c r="I53" s="26">
        <f>IFERROR(VLOOKUP(C53,kolo1!$C$6:$H$128,6,0),0)</f>
        <v>0</v>
      </c>
      <c r="J53" s="27">
        <f>IFERROR(VLOOKUP(C53,kolo2!$C$6:$H$200,6,0),0)</f>
        <v>0</v>
      </c>
      <c r="K53" s="27">
        <f>IFERROR(VLOOKUP(C53,kolo3!$C$6:$H$142,6,0),0)</f>
        <v>0</v>
      </c>
      <c r="L53" s="27">
        <f>IFERROR(VLOOKUP(C53,kolo4!$C$6:$H$147,6,0),0)</f>
        <v>0</v>
      </c>
      <c r="M53" s="27">
        <f>IFERROR(VLOOKUP(C53,kolo5!$C$6:$H$144,6,0),0)</f>
        <v>0</v>
      </c>
      <c r="N53" s="27">
        <f>IFERROR(VLOOKUP(C53,kolo6!$C$6:$H$141,6,0),0)</f>
        <v>0</v>
      </c>
      <c r="O53" s="27">
        <f>IFERROR(VLOOKUP(C53,kolo7!$C$6:$H$124,6,0),0)</f>
        <v>0</v>
      </c>
      <c r="P53" s="28">
        <f>IFERROR(VLOOKUP(C53,kolo8!$C$6:$H$132,6,0),0)</f>
        <v>0</v>
      </c>
      <c r="Q53" s="29">
        <f t="array" ref="Q53">SUM(LARGE(I53:P53,{1,2,3,4,5}))</f>
        <v>0</v>
      </c>
      <c r="R53" s="30">
        <f>IFERROR(VLOOKUP(C53,kolo9!$C$6:$H$137,6,0),0)</f>
        <v>0</v>
      </c>
      <c r="S53" s="27">
        <f>IFERROR(VLOOKUP(C53,kolo10!$C$6:$H$134,6,0),0)</f>
        <v>0</v>
      </c>
      <c r="T53" s="27">
        <f>IFERROR(VLOOKUP(C53,kolo11!$C$6:$H$137,6,0),0)</f>
        <v>0</v>
      </c>
      <c r="U53" s="31">
        <f>IFERROR(VLOOKUP(C53,kolo12!$C$6:$H$137,6,0),0)</f>
        <v>0</v>
      </c>
      <c r="V53" s="31">
        <f>IFERROR(VLOOKUP(C53,kolo13!$C$6:$H$140,6,0),0)</f>
        <v>0</v>
      </c>
      <c r="W53" s="31">
        <f>IFERROR(VLOOKUP(C53,kolo14!$C$6:$H$131,6,0),0)</f>
        <v>0</v>
      </c>
      <c r="X53" s="31">
        <f>IFERROR(VLOOKUP(C53,kolo15!$C$6:$H$144,6,0),0)</f>
        <v>0</v>
      </c>
      <c r="Y53" s="32">
        <f>IFERROR(VLOOKUP(C53,kolo16!$C$6:$H$131,6,0),0)</f>
        <v>0</v>
      </c>
      <c r="Z53" s="33">
        <f t="array" ref="Z53">SUM(LARGE(R53:Y53,{1,2,3,4,5}))</f>
        <v>0</v>
      </c>
      <c r="AA53" s="30">
        <f>IFERROR(VLOOKUP(C53,kolo17!$C$6:$H$200,6,0),0)</f>
        <v>0</v>
      </c>
      <c r="AB53" s="27">
        <f>IFERROR(VLOOKUP(C53,kolo18!$C$6:$H$131,6,0),0)</f>
        <v>0</v>
      </c>
      <c r="AC53" s="27">
        <f>IFERROR(VLOOKUP(C53,kolo19!$C$6:$H$132,6,0),0)</f>
        <v>0</v>
      </c>
      <c r="AD53" s="31">
        <f>IFERROR(VLOOKUP(C53,kolo20!$C$6:$H$200,6,0),0)</f>
        <v>0</v>
      </c>
      <c r="AE53" s="31">
        <f>IFERROR(VLOOKUP(C53,kolo21!$C$6:$H$200,6,0),0)</f>
        <v>0</v>
      </c>
      <c r="AF53" s="31">
        <f>IFERROR(VLOOKUP(C53,kolo22!$C$6:$H$200,6,0),0)</f>
        <v>0</v>
      </c>
      <c r="AG53" s="31">
        <f>IFERROR(VLOOKUP(C53,kolo23!$C$6:$H$200,6,0),0)</f>
        <v>0</v>
      </c>
      <c r="AH53" s="32">
        <f>IFERROR(VLOOKUP(C53,kolo24!$C$6:$H$200,6,0),0)</f>
        <v>0</v>
      </c>
      <c r="AI53" s="33">
        <f t="array" ref="AI53">SUM(LARGE(AA53:AH53,{1,2,3,4,5}))</f>
        <v>0</v>
      </c>
      <c r="AJ53" s="30">
        <f>IFERROR(VLOOKUP(C53,kolo25!$C$6:$H$200,6,0),0)</f>
        <v>0</v>
      </c>
      <c r="AK53" s="27">
        <f>IFERROR(VLOOKUP(C53,kolo26!$C$6:$H$200,6,0),0)</f>
        <v>0</v>
      </c>
      <c r="AL53" s="27">
        <f>IFERROR(VLOOKUP(C53,kolo27!$C$6:$H$200,6,0),0)</f>
        <v>0</v>
      </c>
      <c r="AM53" s="31">
        <f>IFERROR(VLOOKUP(C53,kolo28!$C$6:$H$200,6,0),0)</f>
        <v>0</v>
      </c>
      <c r="AN53" s="31">
        <f>IFERROR(VLOOKUP(C53,kolo29!$C$6:$H$200,6,0),0)</f>
        <v>0</v>
      </c>
      <c r="AO53" s="31">
        <f>IFERROR(VLOOKUP(C53,kolo30!$C$6:$H$200,6,0),0)</f>
        <v>0</v>
      </c>
      <c r="AP53" s="31">
        <f>IFERROR(VLOOKUP(C53,kolo31!$C$6:$H$200,6,0),0)</f>
        <v>0</v>
      </c>
      <c r="AQ53" s="34">
        <f>IFERROR(VLOOKUP(C53,kolo32!$C$6:$H$200,6,0),0)</f>
        <v>0</v>
      </c>
      <c r="AR53" s="35">
        <f t="array" ref="AR53">SUM(LARGE(AJ53:AQ53,{1,2,3,4,5}))</f>
        <v>0</v>
      </c>
      <c r="AS53" s="36">
        <f>Q53+Z53+AI53+AR53</f>
        <v>0</v>
      </c>
    </row>
    <row r="54" spans="1:45" ht="20.399999999999999" hidden="1">
      <c r="A54" s="18">
        <f t="shared" si="0"/>
        <v>80</v>
      </c>
      <c r="B54" s="19" t="s">
        <v>49</v>
      </c>
      <c r="C54" s="20" t="str">
        <f>Popis!A54</f>
        <v>Čaldarević Andrija</v>
      </c>
      <c r="D54" s="21">
        <f>Popis!B54</f>
        <v>1996</v>
      </c>
      <c r="E54" s="22" t="str">
        <f>LEFT(F54)</f>
        <v>M</v>
      </c>
      <c r="F54" s="23" t="str">
        <f>Popis!E54</f>
        <v>MS</v>
      </c>
      <c r="G54" s="24" t="s">
        <v>50</v>
      </c>
      <c r="H54" s="25">
        <f>1 + COUNTIFS($AS$6:$AS$950,"&gt;" &amp;$AS54, $F$6:$F$950, $F54)</f>
        <v>13</v>
      </c>
      <c r="I54" s="26">
        <f>IFERROR(VLOOKUP(C54,kolo1!$C$6:$H$128,6,0),0)</f>
        <v>0</v>
      </c>
      <c r="J54" s="27">
        <f>IFERROR(VLOOKUP(C54,kolo2!$C$6:$H$200,6,0),0)</f>
        <v>0</v>
      </c>
      <c r="K54" s="27">
        <f>IFERROR(VLOOKUP(C54,kolo3!$C$6:$H$142,6,0),0)</f>
        <v>0</v>
      </c>
      <c r="L54" s="27">
        <f>IFERROR(VLOOKUP(C54,kolo4!$C$6:$H$147,6,0),0)</f>
        <v>0</v>
      </c>
      <c r="M54" s="27">
        <f>IFERROR(VLOOKUP(C54,kolo5!$C$6:$H$144,6,0),0)</f>
        <v>0</v>
      </c>
      <c r="N54" s="27">
        <f>IFERROR(VLOOKUP(C54,kolo6!$C$6:$H$141,6,0),0)</f>
        <v>0</v>
      </c>
      <c r="O54" s="27">
        <f>IFERROR(VLOOKUP(C54,kolo7!$C$6:$H$124,6,0),0)</f>
        <v>0</v>
      </c>
      <c r="P54" s="28">
        <f>IFERROR(VLOOKUP(C54,kolo8!$C$6:$H$132,6,0),0)</f>
        <v>0</v>
      </c>
      <c r="Q54" s="29">
        <f t="array" ref="Q54">SUM(LARGE(I54:P54,{1,2,3,4,5}))</f>
        <v>0</v>
      </c>
      <c r="R54" s="30">
        <f>IFERROR(VLOOKUP(C54,kolo9!$C$6:$H$137,6,0),0)</f>
        <v>0</v>
      </c>
      <c r="S54" s="27">
        <f>IFERROR(VLOOKUP(C54,kolo10!$C$6:$H$134,6,0),0)</f>
        <v>0</v>
      </c>
      <c r="T54" s="27">
        <f>IFERROR(VLOOKUP(C54,kolo11!$C$6:$H$137,6,0),0)</f>
        <v>0</v>
      </c>
      <c r="U54" s="31">
        <f>IFERROR(VLOOKUP(C54,kolo12!$C$6:$H$137,6,0),0)</f>
        <v>0</v>
      </c>
      <c r="V54" s="31">
        <f>IFERROR(VLOOKUP(C54,kolo13!$C$6:$H$140,6,0),0)</f>
        <v>0</v>
      </c>
      <c r="W54" s="31">
        <f>IFERROR(VLOOKUP(C54,kolo14!$C$6:$H$131,6,0),0)</f>
        <v>0</v>
      </c>
      <c r="X54" s="31">
        <f>IFERROR(VLOOKUP(C54,kolo15!$C$6:$H$144,6,0),0)</f>
        <v>0</v>
      </c>
      <c r="Y54" s="32">
        <f>IFERROR(VLOOKUP(C54,kolo16!$C$6:$H$131,6,0),0)</f>
        <v>0</v>
      </c>
      <c r="Z54" s="33">
        <f t="array" ref="Z54">SUM(LARGE(R54:Y54,{1,2,3,4,5}))</f>
        <v>0</v>
      </c>
      <c r="AA54" s="30">
        <f>IFERROR(VLOOKUP(C54,kolo17!$C$6:$H$200,6,0),0)</f>
        <v>0</v>
      </c>
      <c r="AB54" s="27">
        <f>IFERROR(VLOOKUP(C54,kolo18!$C$6:$H$131,6,0),0)</f>
        <v>0</v>
      </c>
      <c r="AC54" s="27">
        <f>IFERROR(VLOOKUP(C54,kolo19!$C$6:$H$132,6,0),0)</f>
        <v>0</v>
      </c>
      <c r="AD54" s="31">
        <f>IFERROR(VLOOKUP(C54,kolo20!$C$6:$H$200,6,0),0)</f>
        <v>0</v>
      </c>
      <c r="AE54" s="31">
        <f>IFERROR(VLOOKUP(C54,kolo21!$C$6:$H$200,6,0),0)</f>
        <v>0</v>
      </c>
      <c r="AF54" s="31">
        <f>IFERROR(VLOOKUP(C54,kolo22!$C$6:$H$200,6,0),0)</f>
        <v>0</v>
      </c>
      <c r="AG54" s="31">
        <f>IFERROR(VLOOKUP(C54,kolo23!$C$6:$H$200,6,0),0)</f>
        <v>0</v>
      </c>
      <c r="AH54" s="32">
        <f>IFERROR(VLOOKUP(C54,kolo24!$C$6:$H$200,6,0),0)</f>
        <v>0</v>
      </c>
      <c r="AI54" s="33">
        <f t="array" ref="AI54">SUM(LARGE(AA54:AH54,{1,2,3,4,5}))</f>
        <v>0</v>
      </c>
      <c r="AJ54" s="30">
        <f>IFERROR(VLOOKUP(C54,kolo25!$C$6:$H$200,6,0),0)</f>
        <v>0</v>
      </c>
      <c r="AK54" s="27">
        <f>IFERROR(VLOOKUP(C54,kolo26!$C$6:$H$200,6,0),0)</f>
        <v>0</v>
      </c>
      <c r="AL54" s="27">
        <f>IFERROR(VLOOKUP(C54,kolo27!$C$6:$H$200,6,0),0)</f>
        <v>0</v>
      </c>
      <c r="AM54" s="31">
        <f>IFERROR(VLOOKUP(C54,kolo28!$C$6:$H$200,6,0),0)</f>
        <v>0</v>
      </c>
      <c r="AN54" s="31">
        <f>IFERROR(VLOOKUP(C54,kolo29!$C$6:$H$200,6,0),0)</f>
        <v>0</v>
      </c>
      <c r="AO54" s="31">
        <f>IFERROR(VLOOKUP(C54,kolo30!$C$6:$H$200,6,0),0)</f>
        <v>0</v>
      </c>
      <c r="AP54" s="31">
        <f>IFERROR(VLOOKUP(C54,kolo31!$C$6:$H$200,6,0),0)</f>
        <v>0</v>
      </c>
      <c r="AQ54" s="34">
        <f>IFERROR(VLOOKUP(C54,kolo32!$C$6:$H$200,6,0),0)</f>
        <v>0</v>
      </c>
      <c r="AR54" s="35">
        <f t="array" ref="AR54">SUM(LARGE(AJ54:AQ54,{1,2,3,4,5}))</f>
        <v>0</v>
      </c>
      <c r="AS54" s="36">
        <f>Q54+Z54+AI54+AR54</f>
        <v>0</v>
      </c>
    </row>
    <row r="55" spans="1:45" ht="20.399999999999999" hidden="1">
      <c r="A55" s="18">
        <f t="shared" si="0"/>
        <v>80</v>
      </c>
      <c r="B55" s="19" t="s">
        <v>49</v>
      </c>
      <c r="C55" s="20" t="str">
        <f>Popis!A55</f>
        <v>Čaleta Jerko</v>
      </c>
      <c r="D55" s="21">
        <f>Popis!B55</f>
        <v>0</v>
      </c>
      <c r="E55" s="22" t="str">
        <f>LEFT(F55)</f>
        <v>M</v>
      </c>
      <c r="F55" s="23" t="str">
        <f>Popis!E55</f>
        <v>Mun</v>
      </c>
      <c r="G55" s="24" t="s">
        <v>50</v>
      </c>
      <c r="H55" s="25">
        <f>1 + COUNTIFS($AS$6:$AS$950,"&gt;" &amp;$AS55, $F$6:$F$950, $F55)</f>
        <v>6</v>
      </c>
      <c r="I55" s="26">
        <f>IFERROR(VLOOKUP(C55,kolo1!$C$6:$H$128,6,0),0)</f>
        <v>0</v>
      </c>
      <c r="J55" s="27">
        <f>IFERROR(VLOOKUP(C55,kolo2!$C$6:$H$200,6,0),0)</f>
        <v>0</v>
      </c>
      <c r="K55" s="27">
        <f>IFERROR(VLOOKUP(C55,kolo3!$C$6:$H$142,6,0),0)</f>
        <v>0</v>
      </c>
      <c r="L55" s="27">
        <f>IFERROR(VLOOKUP(C55,kolo4!$C$6:$H$147,6,0),0)</f>
        <v>0</v>
      </c>
      <c r="M55" s="27">
        <f>IFERROR(VLOOKUP(C55,kolo5!$C$6:$H$144,6,0),0)</f>
        <v>0</v>
      </c>
      <c r="N55" s="27">
        <f>IFERROR(VLOOKUP(C55,kolo6!$C$6:$H$141,6,0),0)</f>
        <v>0</v>
      </c>
      <c r="O55" s="27">
        <f>IFERROR(VLOOKUP(C55,kolo7!$C$6:$H$124,6,0),0)</f>
        <v>0</v>
      </c>
      <c r="P55" s="28">
        <f>IFERROR(VLOOKUP(C55,kolo8!$C$6:$H$132,6,0),0)</f>
        <v>0</v>
      </c>
      <c r="Q55" s="29">
        <f t="array" ref="Q55">SUM(LARGE(I55:P55,{1,2,3,4,5}))</f>
        <v>0</v>
      </c>
      <c r="R55" s="30">
        <f>IFERROR(VLOOKUP(C55,kolo9!$C$6:$H$137,6,0),0)</f>
        <v>0</v>
      </c>
      <c r="S55" s="27">
        <f>IFERROR(VLOOKUP(C55,kolo10!$C$6:$H$134,6,0),0)</f>
        <v>0</v>
      </c>
      <c r="T55" s="27">
        <f>IFERROR(VLOOKUP(C55,kolo11!$C$6:$H$137,6,0),0)</f>
        <v>0</v>
      </c>
      <c r="U55" s="31">
        <f>IFERROR(VLOOKUP(C55,kolo12!$C$6:$H$137,6,0),0)</f>
        <v>0</v>
      </c>
      <c r="V55" s="31">
        <f>IFERROR(VLOOKUP(C55,kolo13!$C$6:$H$140,6,0),0)</f>
        <v>0</v>
      </c>
      <c r="W55" s="31">
        <f>IFERROR(VLOOKUP(C55,kolo14!$C$6:$H$131,6,0),0)</f>
        <v>0</v>
      </c>
      <c r="X55" s="31">
        <f>IFERROR(VLOOKUP(C55,kolo15!$C$6:$H$144,6,0),0)</f>
        <v>0</v>
      </c>
      <c r="Y55" s="32">
        <f>IFERROR(VLOOKUP(C55,kolo16!$C$6:$H$131,6,0),0)</f>
        <v>0</v>
      </c>
      <c r="Z55" s="33">
        <f t="array" ref="Z55">SUM(LARGE(R55:Y55,{1,2,3,4,5}))</f>
        <v>0</v>
      </c>
      <c r="AA55" s="30">
        <f>IFERROR(VLOOKUP(C55,kolo17!$C$6:$H$200,6,0),0)</f>
        <v>0</v>
      </c>
      <c r="AB55" s="27">
        <f>IFERROR(VLOOKUP(C55,kolo18!$C$6:$H$131,6,0),0)</f>
        <v>0</v>
      </c>
      <c r="AC55" s="27">
        <f>IFERROR(VLOOKUP(C55,kolo19!$C$6:$H$132,6,0),0)</f>
        <v>0</v>
      </c>
      <c r="AD55" s="31">
        <f>IFERROR(VLOOKUP(C55,kolo20!$C$6:$H$200,6,0),0)</f>
        <v>0</v>
      </c>
      <c r="AE55" s="31">
        <f>IFERROR(VLOOKUP(C55,kolo21!$C$6:$H$200,6,0),0)</f>
        <v>0</v>
      </c>
      <c r="AF55" s="31">
        <f>IFERROR(VLOOKUP(C55,kolo22!$C$6:$H$200,6,0),0)</f>
        <v>0</v>
      </c>
      <c r="AG55" s="31">
        <f>IFERROR(VLOOKUP(C55,kolo23!$C$6:$H$200,6,0),0)</f>
        <v>0</v>
      </c>
      <c r="AH55" s="32">
        <f>IFERROR(VLOOKUP(C55,kolo24!$C$6:$H$200,6,0),0)</f>
        <v>0</v>
      </c>
      <c r="AI55" s="33">
        <f t="array" ref="AI55">SUM(LARGE(AA55:AH55,{1,2,3,4,5}))</f>
        <v>0</v>
      </c>
      <c r="AJ55" s="30">
        <f>IFERROR(VLOOKUP(C55,kolo25!$C$6:$H$200,6,0),0)</f>
        <v>0</v>
      </c>
      <c r="AK55" s="27">
        <f>IFERROR(VLOOKUP(C55,kolo26!$C$6:$H$200,6,0),0)</f>
        <v>0</v>
      </c>
      <c r="AL55" s="27">
        <f>IFERROR(VLOOKUP(C55,kolo27!$C$6:$H$200,6,0),0)</f>
        <v>0</v>
      </c>
      <c r="AM55" s="31">
        <f>IFERROR(VLOOKUP(C55,kolo28!$C$6:$H$200,6,0),0)</f>
        <v>0</v>
      </c>
      <c r="AN55" s="31">
        <f>IFERROR(VLOOKUP(C55,kolo29!$C$6:$H$200,6,0),0)</f>
        <v>0</v>
      </c>
      <c r="AO55" s="31">
        <f>IFERROR(VLOOKUP(C55,kolo30!$C$6:$H$200,6,0),0)</f>
        <v>0</v>
      </c>
      <c r="AP55" s="31">
        <f>IFERROR(VLOOKUP(C55,kolo31!$C$6:$H$200,6,0),0)</f>
        <v>0</v>
      </c>
      <c r="AQ55" s="34">
        <f>IFERROR(VLOOKUP(C55,kolo32!$C$6:$H$200,6,0),0)</f>
        <v>0</v>
      </c>
      <c r="AR55" s="35">
        <f t="array" ref="AR55">SUM(LARGE(AJ55:AQ55,{1,2,3,4,5}))</f>
        <v>0</v>
      </c>
      <c r="AS55" s="36">
        <f>Q55+Z55+AI55+AR55</f>
        <v>0</v>
      </c>
    </row>
    <row r="56" spans="1:45" ht="20.399999999999999" hidden="1">
      <c r="A56" s="18">
        <f t="shared" si="0"/>
        <v>80</v>
      </c>
      <c r="B56" s="19" t="s">
        <v>49</v>
      </c>
      <c r="C56" s="20" t="str">
        <f>Popis!A56</f>
        <v>Čeliković Mario</v>
      </c>
      <c r="D56" s="21">
        <f>Popis!B56</f>
        <v>1985</v>
      </c>
      <c r="E56" s="22" t="str">
        <f>LEFT(F56)</f>
        <v>M</v>
      </c>
      <c r="F56" s="23" t="str">
        <f>Popis!E56</f>
        <v>M35</v>
      </c>
      <c r="G56" s="24" t="s">
        <v>50</v>
      </c>
      <c r="H56" s="25">
        <f>1 + COUNTIFS($AS$6:$AS$950,"&gt;" &amp;$AS56, $F$6:$F$950, $F56)</f>
        <v>10</v>
      </c>
      <c r="I56" s="26">
        <f>IFERROR(VLOOKUP(C56,kolo1!$C$6:$H$128,6,0),0)</f>
        <v>0</v>
      </c>
      <c r="J56" s="27">
        <f>IFERROR(VLOOKUP(C56,kolo2!$C$6:$H$200,6,0),0)</f>
        <v>0</v>
      </c>
      <c r="K56" s="27">
        <f>IFERROR(VLOOKUP(C56,kolo3!$C$6:$H$142,6,0),0)</f>
        <v>0</v>
      </c>
      <c r="L56" s="27">
        <f>IFERROR(VLOOKUP(C56,kolo4!$C$6:$H$147,6,0),0)</f>
        <v>0</v>
      </c>
      <c r="M56" s="27">
        <f>IFERROR(VLOOKUP(C56,kolo5!$C$6:$H$144,6,0),0)</f>
        <v>0</v>
      </c>
      <c r="N56" s="27">
        <f>IFERROR(VLOOKUP(C56,kolo6!$C$6:$H$141,6,0),0)</f>
        <v>0</v>
      </c>
      <c r="O56" s="27">
        <f>IFERROR(VLOOKUP(C56,kolo7!$C$6:$H$124,6,0),0)</f>
        <v>0</v>
      </c>
      <c r="P56" s="28">
        <f>IFERROR(VLOOKUP(C56,kolo8!$C$6:$H$132,6,0),0)</f>
        <v>0</v>
      </c>
      <c r="Q56" s="29">
        <f t="array" ref="Q56">SUM(LARGE(I56:P56,{1,2,3,4,5}))</f>
        <v>0</v>
      </c>
      <c r="R56" s="30">
        <f>IFERROR(VLOOKUP(C56,kolo9!$C$6:$H$137,6,0),0)</f>
        <v>0</v>
      </c>
      <c r="S56" s="27">
        <f>IFERROR(VLOOKUP(C56,kolo10!$C$6:$H$134,6,0),0)</f>
        <v>0</v>
      </c>
      <c r="T56" s="27">
        <f>IFERROR(VLOOKUP(C56,kolo11!$C$6:$H$137,6,0),0)</f>
        <v>0</v>
      </c>
      <c r="U56" s="31">
        <f>IFERROR(VLOOKUP(C56,kolo12!$C$6:$H$137,6,0),0)</f>
        <v>0</v>
      </c>
      <c r="V56" s="31">
        <f>IFERROR(VLOOKUP(C56,kolo13!$C$6:$H$140,6,0),0)</f>
        <v>0</v>
      </c>
      <c r="W56" s="31">
        <f>IFERROR(VLOOKUP(C56,kolo14!$C$6:$H$131,6,0),0)</f>
        <v>0</v>
      </c>
      <c r="X56" s="31">
        <f>IFERROR(VLOOKUP(C56,kolo15!$C$6:$H$144,6,0),0)</f>
        <v>0</v>
      </c>
      <c r="Y56" s="32">
        <f>IFERROR(VLOOKUP(C56,kolo16!$C$6:$H$131,6,0),0)</f>
        <v>0</v>
      </c>
      <c r="Z56" s="33">
        <f t="array" ref="Z56">SUM(LARGE(R56:Y56,{1,2,3,4,5}))</f>
        <v>0</v>
      </c>
      <c r="AA56" s="30">
        <f>IFERROR(VLOOKUP(C56,kolo17!$C$6:$H$200,6,0),0)</f>
        <v>0</v>
      </c>
      <c r="AB56" s="27">
        <f>IFERROR(VLOOKUP(C56,kolo18!$C$6:$H$131,6,0),0)</f>
        <v>0</v>
      </c>
      <c r="AC56" s="27">
        <f>IFERROR(VLOOKUP(C56,kolo19!$C$6:$H$132,6,0),0)</f>
        <v>0</v>
      </c>
      <c r="AD56" s="31">
        <f>IFERROR(VLOOKUP(C56,kolo20!$C$6:$H$200,6,0),0)</f>
        <v>0</v>
      </c>
      <c r="AE56" s="31">
        <f>IFERROR(VLOOKUP(C56,kolo21!$C$6:$H$200,6,0),0)</f>
        <v>0</v>
      </c>
      <c r="AF56" s="31">
        <f>IFERROR(VLOOKUP(C56,kolo22!$C$6:$H$200,6,0),0)</f>
        <v>0</v>
      </c>
      <c r="AG56" s="31">
        <f>IFERROR(VLOOKUP(C56,kolo23!$C$6:$H$200,6,0),0)</f>
        <v>0</v>
      </c>
      <c r="AH56" s="32">
        <f>IFERROR(VLOOKUP(C56,kolo24!$C$6:$H$200,6,0),0)</f>
        <v>0</v>
      </c>
      <c r="AI56" s="33">
        <f t="array" ref="AI56">SUM(LARGE(AA56:AH56,{1,2,3,4,5}))</f>
        <v>0</v>
      </c>
      <c r="AJ56" s="30">
        <f>IFERROR(VLOOKUP(C56,kolo25!$C$6:$H$200,6,0),0)</f>
        <v>0</v>
      </c>
      <c r="AK56" s="27">
        <f>IFERROR(VLOOKUP(C56,kolo26!$C$6:$H$200,6,0),0)</f>
        <v>0</v>
      </c>
      <c r="AL56" s="27">
        <f>IFERROR(VLOOKUP(C56,kolo27!$C$6:$H$200,6,0),0)</f>
        <v>0</v>
      </c>
      <c r="AM56" s="31">
        <f>IFERROR(VLOOKUP(C56,kolo28!$C$6:$H$200,6,0),0)</f>
        <v>0</v>
      </c>
      <c r="AN56" s="31">
        <f>IFERROR(VLOOKUP(C56,kolo29!$C$6:$H$200,6,0),0)</f>
        <v>0</v>
      </c>
      <c r="AO56" s="31">
        <f>IFERROR(VLOOKUP(C56,kolo30!$C$6:$H$200,6,0),0)</f>
        <v>0</v>
      </c>
      <c r="AP56" s="31">
        <f>IFERROR(VLOOKUP(C56,kolo31!$C$6:$H$200,6,0),0)</f>
        <v>0</v>
      </c>
      <c r="AQ56" s="34">
        <f>IFERROR(VLOOKUP(C56,kolo32!$C$6:$H$200,6,0),0)</f>
        <v>0</v>
      </c>
      <c r="AR56" s="35">
        <f t="array" ref="AR56">SUM(LARGE(AJ56:AQ56,{1,2,3,4,5}))</f>
        <v>0</v>
      </c>
      <c r="AS56" s="36">
        <f>Q56+Z56+AI56+AR56</f>
        <v>0</v>
      </c>
    </row>
    <row r="57" spans="1:45" ht="20.399999999999999" hidden="1">
      <c r="A57" s="18">
        <f t="shared" si="0"/>
        <v>40</v>
      </c>
      <c r="B57" s="19" t="s">
        <v>49</v>
      </c>
      <c r="C57" s="20" t="str">
        <f>Popis!A57</f>
        <v>Čičko Ivan</v>
      </c>
      <c r="D57" s="21">
        <f>Popis!B57</f>
        <v>1973</v>
      </c>
      <c r="E57" s="22" t="str">
        <f>LEFT(F57)</f>
        <v>M</v>
      </c>
      <c r="F57" s="23" t="str">
        <f>Popis!E57</f>
        <v>M45</v>
      </c>
      <c r="G57" s="24" t="s">
        <v>50</v>
      </c>
      <c r="H57" s="25">
        <f>1 + COUNTIFS($AS$6:$AS$950,"&gt;" &amp;$AS57, $F$6:$F$950, $F57)</f>
        <v>6</v>
      </c>
      <c r="I57" s="26">
        <f>IFERROR(VLOOKUP(C57,kolo1!$C$6:$H$128,6,0),0)</f>
        <v>0</v>
      </c>
      <c r="J57" s="27">
        <f>IFERROR(VLOOKUP(C57,kolo2!$C$6:$H$200,6,0),0)</f>
        <v>0</v>
      </c>
      <c r="K57" s="27">
        <f>IFERROR(VLOOKUP(C57,kolo3!$C$6:$H$142,6,0),0)</f>
        <v>0</v>
      </c>
      <c r="L57" s="27">
        <f>IFERROR(VLOOKUP(C57,kolo4!$C$6:$H$147,6,0),0)</f>
        <v>29.644223448594865</v>
      </c>
      <c r="M57" s="27">
        <f>IFERROR(VLOOKUP(C57,kolo5!$C$6:$H$144,6,0),0)</f>
        <v>0</v>
      </c>
      <c r="N57" s="27">
        <f>IFERROR(VLOOKUP(C57,kolo6!$C$6:$H$141,6,0),0)</f>
        <v>32.712881422707341</v>
      </c>
      <c r="O57" s="27">
        <f>IFERROR(VLOOKUP(C57,kolo7!$C$6:$H$124,6,0),0)</f>
        <v>32.740423312813881</v>
      </c>
      <c r="P57" s="28">
        <f>IFERROR(VLOOKUP(C57,kolo8!$C$6:$H$132,6,0),0)</f>
        <v>0</v>
      </c>
      <c r="Q57" s="29">
        <f t="array" ref="Q57">SUM(LARGE(I57:P57,{1,2,3,4,5}))</f>
        <v>95.097528184116072</v>
      </c>
      <c r="R57" s="30">
        <f>IFERROR(VLOOKUP(C57,kolo9!$C$6:$H$137,6,0),0)</f>
        <v>26.192338650251106</v>
      </c>
      <c r="S57" s="27">
        <f>IFERROR(VLOOKUP(C57,kolo10!$C$6:$H$134,6,0),0)</f>
        <v>24.967137696617289</v>
      </c>
      <c r="T57" s="27">
        <f>IFERROR(VLOOKUP(C57,kolo11!$C$6:$H$137,6,0),0)</f>
        <v>0</v>
      </c>
      <c r="U57" s="31">
        <f>IFERROR(VLOOKUP(C57,kolo12!$C$6:$H$137,6,0),0)</f>
        <v>0</v>
      </c>
      <c r="V57" s="31">
        <f>IFERROR(VLOOKUP(C57,kolo13!$C$6:$H$140,6,0),0)</f>
        <v>27.453120623931106</v>
      </c>
      <c r="W57" s="31">
        <f>IFERROR(VLOOKUP(C57,kolo14!$C$6:$H$131,6,0),0)</f>
        <v>26.857343264257587</v>
      </c>
      <c r="X57" s="31">
        <f>IFERROR(VLOOKUP(C57,kolo15!$C$6:$H$144,6,0),0)</f>
        <v>0</v>
      </c>
      <c r="Y57" s="32">
        <f>IFERROR(VLOOKUP(C57,kolo16!$C$6:$H$131,6,0),0)</f>
        <v>0</v>
      </c>
      <c r="Z57" s="33">
        <f t="array" ref="Z57">SUM(LARGE(R57:Y57,{1,2,3,4,5}))</f>
        <v>105.46994023505708</v>
      </c>
      <c r="AA57" s="30">
        <f>IFERROR(VLOOKUP(C57,kolo17!$C$6:$H$200,6,0),0)</f>
        <v>0</v>
      </c>
      <c r="AB57" s="27">
        <f>IFERROR(VLOOKUP(C57,kolo18!$C$6:$H$131,6,0),0)</f>
        <v>0</v>
      </c>
      <c r="AC57" s="27">
        <f>IFERROR(VLOOKUP(C57,kolo19!$C$6:$H$132,6,0),0)</f>
        <v>0</v>
      </c>
      <c r="AD57" s="31">
        <f>IFERROR(VLOOKUP(C57,kolo20!$C$6:$H$200,6,0),0)</f>
        <v>0</v>
      </c>
      <c r="AE57" s="31">
        <f>IFERROR(VLOOKUP(C57,kolo21!$C$6:$H$200,6,0),0)</f>
        <v>0</v>
      </c>
      <c r="AF57" s="31">
        <f>IFERROR(VLOOKUP(C57,kolo22!$C$6:$H$200,6,0),0)</f>
        <v>0</v>
      </c>
      <c r="AG57" s="31">
        <f>IFERROR(VLOOKUP(C57,kolo23!$C$6:$H$200,6,0),0)</f>
        <v>0</v>
      </c>
      <c r="AH57" s="32">
        <f>IFERROR(VLOOKUP(C57,kolo24!$C$6:$H$200,6,0),0)</f>
        <v>0</v>
      </c>
      <c r="AI57" s="33">
        <f t="array" ref="AI57">SUM(LARGE(AA57:AH57,{1,2,3,4,5}))</f>
        <v>0</v>
      </c>
      <c r="AJ57" s="30">
        <f>IFERROR(VLOOKUP(C57,kolo25!$C$6:$H$200,6,0),0)</f>
        <v>0</v>
      </c>
      <c r="AK57" s="27">
        <f>IFERROR(VLOOKUP(C57,kolo26!$C$6:$H$200,6,0),0)</f>
        <v>0</v>
      </c>
      <c r="AL57" s="27">
        <f>IFERROR(VLOOKUP(C57,kolo27!$C$6:$H$200,6,0),0)</f>
        <v>0</v>
      </c>
      <c r="AM57" s="31">
        <f>IFERROR(VLOOKUP(C57,kolo28!$C$6:$H$200,6,0),0)</f>
        <v>0</v>
      </c>
      <c r="AN57" s="31">
        <f>IFERROR(VLOOKUP(C57,kolo29!$C$6:$H$200,6,0),0)</f>
        <v>0</v>
      </c>
      <c r="AO57" s="31">
        <f>IFERROR(VLOOKUP(C57,kolo30!$C$6:$H$200,6,0),0)</f>
        <v>0</v>
      </c>
      <c r="AP57" s="31">
        <f>IFERROR(VLOOKUP(C57,kolo31!$C$6:$H$200,6,0),0)</f>
        <v>0</v>
      </c>
      <c r="AQ57" s="34">
        <f>IFERROR(VLOOKUP(C57,kolo32!$C$6:$H$200,6,0),0)</f>
        <v>0</v>
      </c>
      <c r="AR57" s="35">
        <f t="array" ref="AR57">SUM(LARGE(AJ57:AQ57,{1,2,3,4,5}))</f>
        <v>0</v>
      </c>
      <c r="AS57" s="36">
        <f>Q57+Z57+AI57+AR57</f>
        <v>200.56746841917317</v>
      </c>
    </row>
    <row r="58" spans="1:45" ht="20.399999999999999" hidden="1">
      <c r="A58" s="18">
        <f t="shared" si="0"/>
        <v>80</v>
      </c>
      <c r="B58" s="19" t="s">
        <v>49</v>
      </c>
      <c r="C58" s="20" t="str">
        <f>Popis!A58</f>
        <v>Čmrlec Branko</v>
      </c>
      <c r="D58" s="21">
        <f>Popis!B58</f>
        <v>1976</v>
      </c>
      <c r="E58" s="22" t="str">
        <f>LEFT(F58)</f>
        <v>M</v>
      </c>
      <c r="F58" s="23" t="str">
        <f>Popis!E58</f>
        <v>M45</v>
      </c>
      <c r="G58" s="24" t="s">
        <v>50</v>
      </c>
      <c r="H58" s="25">
        <f>1 + COUNTIFS($AS$6:$AS$950,"&gt;" &amp;$AS58, $F$6:$F$950, $F58)</f>
        <v>14</v>
      </c>
      <c r="I58" s="26">
        <f>IFERROR(VLOOKUP(C58,kolo1!$C$6:$H$128,6,0),0)</f>
        <v>0</v>
      </c>
      <c r="J58" s="27">
        <f>IFERROR(VLOOKUP(C58,kolo2!$C$6:$H$200,6,0),0)</f>
        <v>0</v>
      </c>
      <c r="K58" s="27">
        <f>IFERROR(VLOOKUP(C58,kolo3!$C$6:$H$142,6,0),0)</f>
        <v>0</v>
      </c>
      <c r="L58" s="27">
        <f>IFERROR(VLOOKUP(C58,kolo4!$C$6:$H$147,6,0),0)</f>
        <v>0</v>
      </c>
      <c r="M58" s="27">
        <f>IFERROR(VLOOKUP(C58,kolo5!$C$6:$H$144,6,0),0)</f>
        <v>0</v>
      </c>
      <c r="N58" s="27">
        <f>IFERROR(VLOOKUP(C58,kolo6!$C$6:$H$141,6,0),0)</f>
        <v>0</v>
      </c>
      <c r="O58" s="27">
        <f>IFERROR(VLOOKUP(C58,kolo7!$C$6:$H$124,6,0),0)</f>
        <v>0</v>
      </c>
      <c r="P58" s="28">
        <f>IFERROR(VLOOKUP(C58,kolo8!$C$6:$H$132,6,0),0)</f>
        <v>0</v>
      </c>
      <c r="Q58" s="29">
        <f t="array" ref="Q58">SUM(LARGE(I58:P58,{1,2,3,4,5}))</f>
        <v>0</v>
      </c>
      <c r="R58" s="30">
        <f>IFERROR(VLOOKUP(C58,kolo9!$C$6:$H$137,6,0),0)</f>
        <v>0</v>
      </c>
      <c r="S58" s="27">
        <f>IFERROR(VLOOKUP(C58,kolo10!$C$6:$H$134,6,0),0)</f>
        <v>0</v>
      </c>
      <c r="T58" s="27">
        <f>IFERROR(VLOOKUP(C58,kolo11!$C$6:$H$137,6,0),0)</f>
        <v>0</v>
      </c>
      <c r="U58" s="31">
        <f>IFERROR(VLOOKUP(C58,kolo12!$C$6:$H$137,6,0),0)</f>
        <v>0</v>
      </c>
      <c r="V58" s="31">
        <f>IFERROR(VLOOKUP(C58,kolo13!$C$6:$H$140,6,0),0)</f>
        <v>0</v>
      </c>
      <c r="W58" s="31">
        <f>IFERROR(VLOOKUP(C58,kolo14!$C$6:$H$131,6,0),0)</f>
        <v>0</v>
      </c>
      <c r="X58" s="31">
        <f>IFERROR(VLOOKUP(C58,kolo15!$C$6:$H$144,6,0),0)</f>
        <v>0</v>
      </c>
      <c r="Y58" s="32">
        <f>IFERROR(VLOOKUP(C58,kolo16!$C$6:$H$131,6,0),0)</f>
        <v>0</v>
      </c>
      <c r="Z58" s="33">
        <f t="array" ref="Z58">SUM(LARGE(R58:Y58,{1,2,3,4,5}))</f>
        <v>0</v>
      </c>
      <c r="AA58" s="30">
        <f>IFERROR(VLOOKUP(C58,kolo17!$C$6:$H$200,6,0),0)</f>
        <v>0</v>
      </c>
      <c r="AB58" s="27">
        <f>IFERROR(VLOOKUP(C58,kolo18!$C$6:$H$131,6,0),0)</f>
        <v>0</v>
      </c>
      <c r="AC58" s="27">
        <f>IFERROR(VLOOKUP(C58,kolo19!$C$6:$H$132,6,0),0)</f>
        <v>0</v>
      </c>
      <c r="AD58" s="31">
        <f>IFERROR(VLOOKUP(C58,kolo20!$C$6:$H$200,6,0),0)</f>
        <v>0</v>
      </c>
      <c r="AE58" s="31">
        <f>IFERROR(VLOOKUP(C58,kolo21!$C$6:$H$200,6,0),0)</f>
        <v>0</v>
      </c>
      <c r="AF58" s="31">
        <f>IFERROR(VLOOKUP(C58,kolo22!$C$6:$H$200,6,0),0)</f>
        <v>0</v>
      </c>
      <c r="AG58" s="31">
        <f>IFERROR(VLOOKUP(C58,kolo23!$C$6:$H$200,6,0),0)</f>
        <v>0</v>
      </c>
      <c r="AH58" s="32">
        <f>IFERROR(VLOOKUP(C58,kolo24!$C$6:$H$200,6,0),0)</f>
        <v>0</v>
      </c>
      <c r="AI58" s="33">
        <f t="array" ref="AI58">SUM(LARGE(AA58:AH58,{1,2,3,4,5}))</f>
        <v>0</v>
      </c>
      <c r="AJ58" s="30">
        <f>IFERROR(VLOOKUP(C58,kolo25!$C$6:$H$200,6,0),0)</f>
        <v>0</v>
      </c>
      <c r="AK58" s="27">
        <f>IFERROR(VLOOKUP(C58,kolo26!$C$6:$H$200,6,0),0)</f>
        <v>0</v>
      </c>
      <c r="AL58" s="27">
        <f>IFERROR(VLOOKUP(C58,kolo27!$C$6:$H$200,6,0),0)</f>
        <v>0</v>
      </c>
      <c r="AM58" s="31">
        <f>IFERROR(VLOOKUP(C58,kolo28!$C$6:$H$200,6,0),0)</f>
        <v>0</v>
      </c>
      <c r="AN58" s="31">
        <f>IFERROR(VLOOKUP(C58,kolo29!$C$6:$H$200,6,0),0)</f>
        <v>0</v>
      </c>
      <c r="AO58" s="31">
        <f>IFERROR(VLOOKUP(C58,kolo30!$C$6:$H$200,6,0),0)</f>
        <v>0</v>
      </c>
      <c r="AP58" s="31">
        <f>IFERROR(VLOOKUP(C58,kolo31!$C$6:$H$200,6,0),0)</f>
        <v>0</v>
      </c>
      <c r="AQ58" s="34">
        <f>IFERROR(VLOOKUP(C58,kolo32!$C$6:$H$200,6,0),0)</f>
        <v>0</v>
      </c>
      <c r="AR58" s="35">
        <f t="array" ref="AR58">SUM(LARGE(AJ58:AQ58,{1,2,3,4,5}))</f>
        <v>0</v>
      </c>
      <c r="AS58" s="36">
        <f>Q58+Z58+AI58+AR58</f>
        <v>0</v>
      </c>
    </row>
    <row r="59" spans="1:45" ht="20.399999999999999" hidden="1">
      <c r="A59" s="18">
        <f t="shared" si="0"/>
        <v>57</v>
      </c>
      <c r="B59" s="19" t="s">
        <v>49</v>
      </c>
      <c r="C59" s="20" t="str">
        <f>Popis!A59</f>
        <v>Čobanić Bojan</v>
      </c>
      <c r="D59" s="21">
        <f>Popis!B59</f>
        <v>1977</v>
      </c>
      <c r="E59" s="22" t="str">
        <f>LEFT(F59)</f>
        <v>M</v>
      </c>
      <c r="F59" s="23" t="str">
        <f>Popis!E59</f>
        <v>M40</v>
      </c>
      <c r="G59" s="24" t="s">
        <v>50</v>
      </c>
      <c r="H59" s="25">
        <f>1 + COUNTIFS($AS$6:$AS$950,"&gt;" &amp;$AS59, $F$6:$F$950, $F59)</f>
        <v>12</v>
      </c>
      <c r="I59" s="26">
        <f>IFERROR(VLOOKUP(C59,kolo1!$C$6:$H$128,6,0),0)</f>
        <v>0</v>
      </c>
      <c r="J59" s="27">
        <f>IFERROR(VLOOKUP(C59,kolo2!$C$6:$H$200,6,0),0)</f>
        <v>0</v>
      </c>
      <c r="K59" s="27">
        <f>IFERROR(VLOOKUP(C59,kolo3!$C$6:$H$142,6,0),0)</f>
        <v>0</v>
      </c>
      <c r="L59" s="27">
        <f>IFERROR(VLOOKUP(C59,kolo4!$C$6:$H$147,6,0),0)</f>
        <v>0</v>
      </c>
      <c r="M59" s="27">
        <f>IFERROR(VLOOKUP(C59,kolo5!$C$6:$H$144,6,0),0)</f>
        <v>0</v>
      </c>
      <c r="N59" s="27">
        <f>IFERROR(VLOOKUP(C59,kolo6!$C$6:$H$141,6,0),0)</f>
        <v>35.031212751428164</v>
      </c>
      <c r="O59" s="27">
        <f>IFERROR(VLOOKUP(C59,kolo7!$C$6:$H$124,6,0),0)</f>
        <v>35.680640966638968</v>
      </c>
      <c r="P59" s="28">
        <f>IFERROR(VLOOKUP(C59,kolo8!$C$6:$H$132,6,0),0)</f>
        <v>0</v>
      </c>
      <c r="Q59" s="29">
        <f t="array" ref="Q59">SUM(LARGE(I59:P59,{1,2,3,4,5}))</f>
        <v>70.711853718067132</v>
      </c>
      <c r="R59" s="30">
        <f>IFERROR(VLOOKUP(C59,kolo9!$C$6:$H$137,6,0),0)</f>
        <v>0</v>
      </c>
      <c r="S59" s="27">
        <f>IFERROR(VLOOKUP(C59,kolo10!$C$6:$H$134,6,0),0)</f>
        <v>0</v>
      </c>
      <c r="T59" s="27">
        <f>IFERROR(VLOOKUP(C59,kolo11!$C$6:$H$137,6,0),0)</f>
        <v>0</v>
      </c>
      <c r="U59" s="31">
        <f>IFERROR(VLOOKUP(C59,kolo12!$C$6:$H$137,6,0),0)</f>
        <v>0</v>
      </c>
      <c r="V59" s="31">
        <f>IFERROR(VLOOKUP(C59,kolo13!$C$6:$H$140,6,0),0)</f>
        <v>0</v>
      </c>
      <c r="W59" s="31">
        <f>IFERROR(VLOOKUP(C59,kolo14!$C$6:$H$131,6,0),0)</f>
        <v>0</v>
      </c>
      <c r="X59" s="31">
        <f>IFERROR(VLOOKUP(C59,kolo15!$C$6:$H$144,6,0),0)</f>
        <v>0</v>
      </c>
      <c r="Y59" s="32">
        <f>IFERROR(VLOOKUP(C59,kolo16!$C$6:$H$131,6,0),0)</f>
        <v>0</v>
      </c>
      <c r="Z59" s="33">
        <f t="array" ref="Z59">SUM(LARGE(R59:Y59,{1,2,3,4,5}))</f>
        <v>0</v>
      </c>
      <c r="AA59" s="30">
        <f>IFERROR(VLOOKUP(C59,kolo17!$C$6:$H$200,6,0),0)</f>
        <v>0</v>
      </c>
      <c r="AB59" s="27">
        <f>IFERROR(VLOOKUP(C59,kolo18!$C$6:$H$131,6,0),0)</f>
        <v>0</v>
      </c>
      <c r="AC59" s="27">
        <f>IFERROR(VLOOKUP(C59,kolo19!$C$6:$H$132,6,0),0)</f>
        <v>0</v>
      </c>
      <c r="AD59" s="31">
        <f>IFERROR(VLOOKUP(C59,kolo20!$C$6:$H$200,6,0),0)</f>
        <v>0</v>
      </c>
      <c r="AE59" s="31">
        <f>IFERROR(VLOOKUP(C59,kolo21!$C$6:$H$200,6,0),0)</f>
        <v>0</v>
      </c>
      <c r="AF59" s="31">
        <f>IFERROR(VLOOKUP(C59,kolo22!$C$6:$H$200,6,0),0)</f>
        <v>0</v>
      </c>
      <c r="AG59" s="31">
        <f>IFERROR(VLOOKUP(C59,kolo23!$C$6:$H$200,6,0),0)</f>
        <v>0</v>
      </c>
      <c r="AH59" s="32">
        <f>IFERROR(VLOOKUP(C59,kolo24!$C$6:$H$200,6,0),0)</f>
        <v>0</v>
      </c>
      <c r="AI59" s="33">
        <f t="array" ref="AI59">SUM(LARGE(AA59:AH59,{1,2,3,4,5}))</f>
        <v>0</v>
      </c>
      <c r="AJ59" s="30">
        <f>IFERROR(VLOOKUP(C59,kolo25!$C$6:$H$200,6,0),0)</f>
        <v>0</v>
      </c>
      <c r="AK59" s="27">
        <f>IFERROR(VLOOKUP(C59,kolo26!$C$6:$H$200,6,0),0)</f>
        <v>0</v>
      </c>
      <c r="AL59" s="27">
        <f>IFERROR(VLOOKUP(C59,kolo27!$C$6:$H$200,6,0),0)</f>
        <v>0</v>
      </c>
      <c r="AM59" s="31">
        <f>IFERROR(VLOOKUP(C59,kolo28!$C$6:$H$200,6,0),0)</f>
        <v>0</v>
      </c>
      <c r="AN59" s="31">
        <f>IFERROR(VLOOKUP(C59,kolo29!$C$6:$H$200,6,0),0)</f>
        <v>0</v>
      </c>
      <c r="AO59" s="31">
        <f>IFERROR(VLOOKUP(C59,kolo30!$C$6:$H$200,6,0),0)</f>
        <v>0</v>
      </c>
      <c r="AP59" s="31">
        <f>IFERROR(VLOOKUP(C59,kolo31!$C$6:$H$200,6,0),0)</f>
        <v>0</v>
      </c>
      <c r="AQ59" s="34">
        <f>IFERROR(VLOOKUP(C59,kolo32!$C$6:$H$200,6,0),0)</f>
        <v>0</v>
      </c>
      <c r="AR59" s="35">
        <f t="array" ref="AR59">SUM(LARGE(AJ59:AQ59,{1,2,3,4,5}))</f>
        <v>0</v>
      </c>
      <c r="AS59" s="36">
        <f>Q59+Z59+AI59+AR59</f>
        <v>70.711853718067132</v>
      </c>
    </row>
    <row r="60" spans="1:45" ht="20.399999999999999" hidden="1">
      <c r="A60" s="18">
        <f t="shared" si="0"/>
        <v>80</v>
      </c>
      <c r="B60" s="19" t="s">
        <v>49</v>
      </c>
      <c r="C60" s="20" t="str">
        <f>Popis!A60</f>
        <v>Čoti Vedran</v>
      </c>
      <c r="D60" s="21">
        <f>Popis!B60</f>
        <v>1977</v>
      </c>
      <c r="E60" s="22" t="str">
        <f>LEFT(F60)</f>
        <v>M</v>
      </c>
      <c r="F60" s="23" t="str">
        <f>Popis!E60</f>
        <v>M40</v>
      </c>
      <c r="G60" s="24" t="s">
        <v>50</v>
      </c>
      <c r="H60" s="25">
        <f>1 + COUNTIFS($AS$6:$AS$950,"&gt;" &amp;$AS60, $F$6:$F$950, $F60)</f>
        <v>16</v>
      </c>
      <c r="I60" s="26">
        <f>IFERROR(VLOOKUP(C60,kolo1!$C$6:$H$128,6,0),0)</f>
        <v>0</v>
      </c>
      <c r="J60" s="27">
        <f>IFERROR(VLOOKUP(C60,kolo2!$C$6:$H$200,6,0),0)</f>
        <v>0</v>
      </c>
      <c r="K60" s="27">
        <f>IFERROR(VLOOKUP(C60,kolo3!$C$6:$H$142,6,0),0)</f>
        <v>0</v>
      </c>
      <c r="L60" s="27">
        <f>IFERROR(VLOOKUP(C60,kolo4!$C$6:$H$147,6,0),0)</f>
        <v>0</v>
      </c>
      <c r="M60" s="27">
        <f>IFERROR(VLOOKUP(C60,kolo5!$C$6:$H$144,6,0),0)</f>
        <v>0</v>
      </c>
      <c r="N60" s="27">
        <f>IFERROR(VLOOKUP(C60,kolo6!$C$6:$H$141,6,0),0)</f>
        <v>0</v>
      </c>
      <c r="O60" s="27">
        <f>IFERROR(VLOOKUP(C60,kolo7!$C$6:$H$124,6,0),0)</f>
        <v>0</v>
      </c>
      <c r="P60" s="28">
        <f>IFERROR(VLOOKUP(C60,kolo8!$C$6:$H$132,6,0),0)</f>
        <v>0</v>
      </c>
      <c r="Q60" s="29">
        <f t="array" ref="Q60">SUM(LARGE(I60:P60,{1,2,3,4,5}))</f>
        <v>0</v>
      </c>
      <c r="R60" s="30">
        <f>IFERROR(VLOOKUP(C60,kolo9!$C$6:$H$137,6,0),0)</f>
        <v>0</v>
      </c>
      <c r="S60" s="27">
        <f>IFERROR(VLOOKUP(C60,kolo10!$C$6:$H$134,6,0),0)</f>
        <v>0</v>
      </c>
      <c r="T60" s="27">
        <f>IFERROR(VLOOKUP(C60,kolo11!$C$6:$H$137,6,0),0)</f>
        <v>0</v>
      </c>
      <c r="U60" s="31">
        <f>IFERROR(VLOOKUP(C60,kolo12!$C$6:$H$137,6,0),0)</f>
        <v>0</v>
      </c>
      <c r="V60" s="31">
        <f>IFERROR(VLOOKUP(C60,kolo13!$C$6:$H$140,6,0),0)</f>
        <v>0</v>
      </c>
      <c r="W60" s="31">
        <f>IFERROR(VLOOKUP(C60,kolo14!$C$6:$H$131,6,0),0)</f>
        <v>0</v>
      </c>
      <c r="X60" s="31">
        <f>IFERROR(VLOOKUP(C60,kolo15!$C$6:$H$144,6,0),0)</f>
        <v>0</v>
      </c>
      <c r="Y60" s="32">
        <f>IFERROR(VLOOKUP(C60,kolo16!$C$6:$H$131,6,0),0)</f>
        <v>0</v>
      </c>
      <c r="Z60" s="33">
        <f t="array" ref="Z60">SUM(LARGE(R60:Y60,{1,2,3,4,5}))</f>
        <v>0</v>
      </c>
      <c r="AA60" s="30">
        <f>IFERROR(VLOOKUP(C60,kolo17!$C$6:$H$200,6,0),0)</f>
        <v>0</v>
      </c>
      <c r="AB60" s="27">
        <f>IFERROR(VLOOKUP(C60,kolo18!$C$6:$H$131,6,0),0)</f>
        <v>0</v>
      </c>
      <c r="AC60" s="27">
        <f>IFERROR(VLOOKUP(C60,kolo19!$C$6:$H$132,6,0),0)</f>
        <v>0</v>
      </c>
      <c r="AD60" s="31">
        <f>IFERROR(VLOOKUP(C60,kolo20!$C$6:$H$200,6,0),0)</f>
        <v>0</v>
      </c>
      <c r="AE60" s="31">
        <f>IFERROR(VLOOKUP(C60,kolo21!$C$6:$H$200,6,0),0)</f>
        <v>0</v>
      </c>
      <c r="AF60" s="31">
        <f>IFERROR(VLOOKUP(C60,kolo22!$C$6:$H$200,6,0),0)</f>
        <v>0</v>
      </c>
      <c r="AG60" s="31">
        <f>IFERROR(VLOOKUP(C60,kolo23!$C$6:$H$200,6,0),0)</f>
        <v>0</v>
      </c>
      <c r="AH60" s="32">
        <f>IFERROR(VLOOKUP(C60,kolo24!$C$6:$H$200,6,0),0)</f>
        <v>0</v>
      </c>
      <c r="AI60" s="33">
        <f t="array" ref="AI60">SUM(LARGE(AA60:AH60,{1,2,3,4,5}))</f>
        <v>0</v>
      </c>
      <c r="AJ60" s="30">
        <f>IFERROR(VLOOKUP(C60,kolo25!$C$6:$H$200,6,0),0)</f>
        <v>0</v>
      </c>
      <c r="AK60" s="27">
        <f>IFERROR(VLOOKUP(C60,kolo26!$C$6:$H$200,6,0),0)</f>
        <v>0</v>
      </c>
      <c r="AL60" s="27">
        <f>IFERROR(VLOOKUP(C60,kolo27!$C$6:$H$200,6,0),0)</f>
        <v>0</v>
      </c>
      <c r="AM60" s="31">
        <f>IFERROR(VLOOKUP(C60,kolo28!$C$6:$H$200,6,0),0)</f>
        <v>0</v>
      </c>
      <c r="AN60" s="31">
        <f>IFERROR(VLOOKUP(C60,kolo29!$C$6:$H$200,6,0),0)</f>
        <v>0</v>
      </c>
      <c r="AO60" s="31">
        <f>IFERROR(VLOOKUP(C60,kolo30!$C$6:$H$200,6,0),0)</f>
        <v>0</v>
      </c>
      <c r="AP60" s="31">
        <f>IFERROR(VLOOKUP(C60,kolo31!$C$6:$H$200,6,0),0)</f>
        <v>0</v>
      </c>
      <c r="AQ60" s="34">
        <f>IFERROR(VLOOKUP(C60,kolo32!$C$6:$H$200,6,0),0)</f>
        <v>0</v>
      </c>
      <c r="AR60" s="35">
        <f t="array" ref="AR60">SUM(LARGE(AJ60:AQ60,{1,2,3,4,5}))</f>
        <v>0</v>
      </c>
      <c r="AS60" s="36">
        <f>Q60+Z60+AI60+AR60</f>
        <v>0</v>
      </c>
    </row>
    <row r="61" spans="1:45" ht="20.399999999999999" hidden="1">
      <c r="A61" s="18">
        <f t="shared" si="0"/>
        <v>80</v>
      </c>
      <c r="B61" s="19" t="s">
        <v>49</v>
      </c>
      <c r="C61" s="20" t="str">
        <f>Popis!A61</f>
        <v>Čović Branko</v>
      </c>
      <c r="D61" s="21">
        <f>Popis!B61</f>
        <v>0</v>
      </c>
      <c r="E61" s="22" t="str">
        <f>LEFT(F61)</f>
        <v>M</v>
      </c>
      <c r="F61" s="23" t="str">
        <f>Popis!E61</f>
        <v>Mun</v>
      </c>
      <c r="G61" s="24" t="s">
        <v>50</v>
      </c>
      <c r="H61" s="25">
        <f>1 + COUNTIFS($AS$6:$AS$950,"&gt;" &amp;$AS61, $F$6:$F$950, $F61)</f>
        <v>6</v>
      </c>
      <c r="I61" s="26">
        <f>IFERROR(VLOOKUP(C61,kolo1!$C$6:$H$128,6,0),0)</f>
        <v>0</v>
      </c>
      <c r="J61" s="27">
        <f>IFERROR(VLOOKUP(C61,kolo2!$C$6:$H$200,6,0),0)</f>
        <v>0</v>
      </c>
      <c r="K61" s="27">
        <f>IFERROR(VLOOKUP(C61,kolo3!$C$6:$H$142,6,0),0)</f>
        <v>0</v>
      </c>
      <c r="L61" s="27">
        <f>IFERROR(VLOOKUP(C61,kolo4!$C$6:$H$147,6,0),0)</f>
        <v>0</v>
      </c>
      <c r="M61" s="27">
        <f>IFERROR(VLOOKUP(C61,kolo5!$C$6:$H$144,6,0),0)</f>
        <v>0</v>
      </c>
      <c r="N61" s="27">
        <f>IFERROR(VLOOKUP(C61,kolo6!$C$6:$H$141,6,0),0)</f>
        <v>0</v>
      </c>
      <c r="O61" s="27">
        <f>IFERROR(VLOOKUP(C61,kolo7!$C$6:$H$124,6,0),0)</f>
        <v>0</v>
      </c>
      <c r="P61" s="28">
        <f>IFERROR(VLOOKUP(C61,kolo8!$C$6:$H$132,6,0),0)</f>
        <v>0</v>
      </c>
      <c r="Q61" s="29">
        <f t="array" ref="Q61">SUM(LARGE(I61:P61,{1,2,3,4,5}))</f>
        <v>0</v>
      </c>
      <c r="R61" s="30">
        <f>IFERROR(VLOOKUP(C61,kolo9!$C$6:$H$137,6,0),0)</f>
        <v>0</v>
      </c>
      <c r="S61" s="27">
        <f>IFERROR(VLOOKUP(C61,kolo10!$C$6:$H$134,6,0),0)</f>
        <v>0</v>
      </c>
      <c r="T61" s="27">
        <f>IFERROR(VLOOKUP(C61,kolo11!$C$6:$H$137,6,0),0)</f>
        <v>0</v>
      </c>
      <c r="U61" s="31">
        <f>IFERROR(VLOOKUP(C61,kolo12!$C$6:$H$137,6,0),0)</f>
        <v>0</v>
      </c>
      <c r="V61" s="31">
        <f>IFERROR(VLOOKUP(C61,kolo13!$C$6:$H$140,6,0),0)</f>
        <v>0</v>
      </c>
      <c r="W61" s="31">
        <f>IFERROR(VLOOKUP(C61,kolo14!$C$6:$H$131,6,0),0)</f>
        <v>0</v>
      </c>
      <c r="X61" s="31">
        <f>IFERROR(VLOOKUP(C61,kolo15!$C$6:$H$144,6,0),0)</f>
        <v>0</v>
      </c>
      <c r="Y61" s="32">
        <f>IFERROR(VLOOKUP(C61,kolo16!$C$6:$H$131,6,0),0)</f>
        <v>0</v>
      </c>
      <c r="Z61" s="33">
        <f t="array" ref="Z61">SUM(LARGE(R61:Y61,{1,2,3,4,5}))</f>
        <v>0</v>
      </c>
      <c r="AA61" s="30">
        <f>IFERROR(VLOOKUP(C61,kolo17!$C$6:$H$200,6,0),0)</f>
        <v>0</v>
      </c>
      <c r="AB61" s="27">
        <f>IFERROR(VLOOKUP(C61,kolo18!$C$6:$H$131,6,0),0)</f>
        <v>0</v>
      </c>
      <c r="AC61" s="27">
        <f>IFERROR(VLOOKUP(C61,kolo19!$C$6:$H$132,6,0),0)</f>
        <v>0</v>
      </c>
      <c r="AD61" s="31">
        <f>IFERROR(VLOOKUP(C61,kolo20!$C$6:$H$200,6,0),0)</f>
        <v>0</v>
      </c>
      <c r="AE61" s="31">
        <f>IFERROR(VLOOKUP(C61,kolo21!$C$6:$H$200,6,0),0)</f>
        <v>0</v>
      </c>
      <c r="AF61" s="31">
        <f>IFERROR(VLOOKUP(C61,kolo22!$C$6:$H$200,6,0),0)</f>
        <v>0</v>
      </c>
      <c r="AG61" s="31">
        <f>IFERROR(VLOOKUP(C61,kolo23!$C$6:$H$200,6,0),0)</f>
        <v>0</v>
      </c>
      <c r="AH61" s="32">
        <f>IFERROR(VLOOKUP(C61,kolo24!$C$6:$H$200,6,0),0)</f>
        <v>0</v>
      </c>
      <c r="AI61" s="33">
        <f t="array" ref="AI61">SUM(LARGE(AA61:AH61,{1,2,3,4,5}))</f>
        <v>0</v>
      </c>
      <c r="AJ61" s="30">
        <f>IFERROR(VLOOKUP(C61,kolo25!$C$6:$H$200,6,0),0)</f>
        <v>0</v>
      </c>
      <c r="AK61" s="27">
        <f>IFERROR(VLOOKUP(C61,kolo26!$C$6:$H$200,6,0),0)</f>
        <v>0</v>
      </c>
      <c r="AL61" s="27">
        <f>IFERROR(VLOOKUP(C61,kolo27!$C$6:$H$200,6,0),0)</f>
        <v>0</v>
      </c>
      <c r="AM61" s="31">
        <f>IFERROR(VLOOKUP(C61,kolo28!$C$6:$H$200,6,0),0)</f>
        <v>0</v>
      </c>
      <c r="AN61" s="31">
        <f>IFERROR(VLOOKUP(C61,kolo29!$C$6:$H$200,6,0),0)</f>
        <v>0</v>
      </c>
      <c r="AO61" s="31">
        <f>IFERROR(VLOOKUP(C61,kolo30!$C$6:$H$200,6,0),0)</f>
        <v>0</v>
      </c>
      <c r="AP61" s="31">
        <f>IFERROR(VLOOKUP(C61,kolo31!$C$6:$H$200,6,0),0)</f>
        <v>0</v>
      </c>
      <c r="AQ61" s="34">
        <f>IFERROR(VLOOKUP(C61,kolo32!$C$6:$H$200,6,0),0)</f>
        <v>0</v>
      </c>
      <c r="AR61" s="35">
        <f t="array" ref="AR61">SUM(LARGE(AJ61:AQ61,{1,2,3,4,5}))</f>
        <v>0</v>
      </c>
      <c r="AS61" s="36">
        <f>Q61+Z61+AI61+AR61</f>
        <v>0</v>
      </c>
    </row>
    <row r="62" spans="1:45" ht="20.399999999999999" hidden="1">
      <c r="A62" s="18">
        <f t="shared" si="0"/>
        <v>78</v>
      </c>
      <c r="B62" s="19" t="s">
        <v>49</v>
      </c>
      <c r="C62" s="20" t="str">
        <f>Popis!A62</f>
        <v>Čučuk Safet</v>
      </c>
      <c r="D62" s="21">
        <f>Popis!B62</f>
        <v>1946</v>
      </c>
      <c r="E62" s="22" t="str">
        <f>LEFT(F62)</f>
        <v>M</v>
      </c>
      <c r="F62" s="23" t="str">
        <f>Popis!E62</f>
        <v>M75</v>
      </c>
      <c r="G62" s="24" t="s">
        <v>50</v>
      </c>
      <c r="H62" s="25">
        <f>1 + COUNTIFS($AS$6:$AS$950,"&gt;" &amp;$AS62, $F$6:$F$950, $F62)</f>
        <v>2</v>
      </c>
      <c r="I62" s="26">
        <f>IFERROR(VLOOKUP(C62,kolo1!$C$6:$H$128,6,0),0)</f>
        <v>0</v>
      </c>
      <c r="J62" s="27">
        <f>IFERROR(VLOOKUP(C62,kolo2!$C$6:$H$200,6,0),0)</f>
        <v>0</v>
      </c>
      <c r="K62" s="27">
        <f>IFERROR(VLOOKUP(C62,kolo3!$C$6:$H$142,6,0),0)</f>
        <v>22.755555555555556</v>
      </c>
      <c r="L62" s="27">
        <f>IFERROR(VLOOKUP(C62,kolo4!$C$6:$H$147,6,0),0)</f>
        <v>0</v>
      </c>
      <c r="M62" s="27">
        <f>IFERROR(VLOOKUP(C62,kolo5!$C$6:$H$144,6,0),0)</f>
        <v>0</v>
      </c>
      <c r="N62" s="27">
        <f>IFERROR(VLOOKUP(C62,kolo6!$C$6:$H$141,6,0),0)</f>
        <v>0</v>
      </c>
      <c r="O62" s="27">
        <f>IFERROR(VLOOKUP(C62,kolo7!$C$6:$H$124,6,0),0)</f>
        <v>0</v>
      </c>
      <c r="P62" s="28">
        <f>IFERROR(VLOOKUP(C62,kolo8!$C$6:$H$132,6,0),0)</f>
        <v>0</v>
      </c>
      <c r="Q62" s="29">
        <f t="array" ref="Q62">SUM(LARGE(I62:P62,{1,2,3,4,5}))</f>
        <v>22.755555555555556</v>
      </c>
      <c r="R62" s="30">
        <f>IFERROR(VLOOKUP(C62,kolo9!$C$6:$H$137,6,0),0)</f>
        <v>0</v>
      </c>
      <c r="S62" s="27">
        <f>IFERROR(VLOOKUP(C62,kolo10!$C$6:$H$134,6,0),0)</f>
        <v>0</v>
      </c>
      <c r="T62" s="27">
        <f>IFERROR(VLOOKUP(C62,kolo11!$C$6:$H$137,6,0),0)</f>
        <v>0</v>
      </c>
      <c r="U62" s="31">
        <f>IFERROR(VLOOKUP(C62,kolo12!$C$6:$H$137,6,0),0)</f>
        <v>0</v>
      </c>
      <c r="V62" s="31">
        <f>IFERROR(VLOOKUP(C62,kolo13!$C$6:$H$140,6,0),0)</f>
        <v>0</v>
      </c>
      <c r="W62" s="31">
        <f>IFERROR(VLOOKUP(C62,kolo14!$C$6:$H$131,6,0),0)</f>
        <v>0</v>
      </c>
      <c r="X62" s="31">
        <f>IFERROR(VLOOKUP(C62,kolo15!$C$6:$H$144,6,0),0)</f>
        <v>0</v>
      </c>
      <c r="Y62" s="32">
        <f>IFERROR(VLOOKUP(C62,kolo16!$C$6:$H$131,6,0),0)</f>
        <v>0</v>
      </c>
      <c r="Z62" s="33">
        <f t="array" ref="Z62">SUM(LARGE(R62:Y62,{1,2,3,4,5}))</f>
        <v>0</v>
      </c>
      <c r="AA62" s="30">
        <f>IFERROR(VLOOKUP(C62,kolo17!$C$6:$H$200,6,0),0)</f>
        <v>0</v>
      </c>
      <c r="AB62" s="27">
        <f>IFERROR(VLOOKUP(C62,kolo18!$C$6:$H$131,6,0),0)</f>
        <v>0</v>
      </c>
      <c r="AC62" s="27">
        <f>IFERROR(VLOOKUP(C62,kolo19!$C$6:$H$132,6,0),0)</f>
        <v>0</v>
      </c>
      <c r="AD62" s="31">
        <f>IFERROR(VLOOKUP(C62,kolo20!$C$6:$H$200,6,0),0)</f>
        <v>0</v>
      </c>
      <c r="AE62" s="31">
        <f>IFERROR(VLOOKUP(C62,kolo21!$C$6:$H$200,6,0),0)</f>
        <v>0</v>
      </c>
      <c r="AF62" s="31">
        <f>IFERROR(VLOOKUP(C62,kolo22!$C$6:$H$200,6,0),0)</f>
        <v>0</v>
      </c>
      <c r="AG62" s="31">
        <f>IFERROR(VLOOKUP(C62,kolo23!$C$6:$H$200,6,0),0)</f>
        <v>0</v>
      </c>
      <c r="AH62" s="32">
        <f>IFERROR(VLOOKUP(C62,kolo24!$C$6:$H$200,6,0),0)</f>
        <v>0</v>
      </c>
      <c r="AI62" s="33">
        <f t="array" ref="AI62">SUM(LARGE(AA62:AH62,{1,2,3,4,5}))</f>
        <v>0</v>
      </c>
      <c r="AJ62" s="30">
        <f>IFERROR(VLOOKUP(C62,kolo25!$C$6:$H$200,6,0),0)</f>
        <v>0</v>
      </c>
      <c r="AK62" s="27">
        <f>IFERROR(VLOOKUP(C62,kolo26!$C$6:$H$200,6,0),0)</f>
        <v>0</v>
      </c>
      <c r="AL62" s="27">
        <f>IFERROR(VLOOKUP(C62,kolo27!$C$6:$H$200,6,0),0)</f>
        <v>0</v>
      </c>
      <c r="AM62" s="31">
        <f>IFERROR(VLOOKUP(C62,kolo28!$C$6:$H$200,6,0),0)</f>
        <v>0</v>
      </c>
      <c r="AN62" s="31">
        <f>IFERROR(VLOOKUP(C62,kolo29!$C$6:$H$200,6,0),0)</f>
        <v>0</v>
      </c>
      <c r="AO62" s="31">
        <f>IFERROR(VLOOKUP(C62,kolo30!$C$6:$H$200,6,0),0)</f>
        <v>0</v>
      </c>
      <c r="AP62" s="31">
        <f>IFERROR(VLOOKUP(C62,kolo31!$C$6:$H$200,6,0),0)</f>
        <v>0</v>
      </c>
      <c r="AQ62" s="34">
        <f>IFERROR(VLOOKUP(C62,kolo32!$C$6:$H$200,6,0),0)</f>
        <v>0</v>
      </c>
      <c r="AR62" s="35">
        <f t="array" ref="AR62">SUM(LARGE(AJ62:AQ62,{1,2,3,4,5}))</f>
        <v>0</v>
      </c>
      <c r="AS62" s="36">
        <f>Q62+Z62+AI62+AR62</f>
        <v>22.755555555555556</v>
      </c>
    </row>
    <row r="63" spans="1:45" ht="20.399999999999999" hidden="1">
      <c r="A63" s="18">
        <f t="shared" si="0"/>
        <v>80</v>
      </c>
      <c r="B63" s="19" t="s">
        <v>49</v>
      </c>
      <c r="C63" s="20" t="str">
        <f>Popis!A63</f>
        <v>Čulina Ante</v>
      </c>
      <c r="D63" s="21">
        <f>Popis!B63</f>
        <v>1993</v>
      </c>
      <c r="E63" s="22" t="str">
        <f>LEFT(F63)</f>
        <v>M</v>
      </c>
      <c r="F63" s="23" t="str">
        <f>Popis!E63</f>
        <v>MS</v>
      </c>
      <c r="G63" s="24" t="s">
        <v>50</v>
      </c>
      <c r="H63" s="25">
        <f>1 + COUNTIFS($AS$6:$AS$950,"&gt;" &amp;$AS63, $F$6:$F$950, $F63)</f>
        <v>13</v>
      </c>
      <c r="I63" s="26">
        <f>IFERROR(VLOOKUP(C63,kolo1!$C$6:$H$128,6,0),0)</f>
        <v>0</v>
      </c>
      <c r="J63" s="27">
        <f>IFERROR(VLOOKUP(C63,kolo2!$C$6:$H$200,6,0),0)</f>
        <v>0</v>
      </c>
      <c r="K63" s="27">
        <f>IFERROR(VLOOKUP(C63,kolo3!$C$6:$H$142,6,0),0)</f>
        <v>0</v>
      </c>
      <c r="L63" s="27">
        <f>IFERROR(VLOOKUP(C63,kolo4!$C$6:$H$147,6,0),0)</f>
        <v>0</v>
      </c>
      <c r="M63" s="27">
        <f>IFERROR(VLOOKUP(C63,kolo5!$C$6:$H$144,6,0),0)</f>
        <v>0</v>
      </c>
      <c r="N63" s="27">
        <f>IFERROR(VLOOKUP(C63,kolo6!$C$6:$H$141,6,0),0)</f>
        <v>0</v>
      </c>
      <c r="O63" s="27">
        <f>IFERROR(VLOOKUP(C63,kolo7!$C$6:$H$124,6,0),0)</f>
        <v>0</v>
      </c>
      <c r="P63" s="28">
        <f>IFERROR(VLOOKUP(C63,kolo8!$C$6:$H$132,6,0),0)</f>
        <v>0</v>
      </c>
      <c r="Q63" s="29">
        <f t="array" ref="Q63">SUM(LARGE(I63:P63,{1,2,3,4,5}))</f>
        <v>0</v>
      </c>
      <c r="R63" s="30">
        <f>IFERROR(VLOOKUP(C63,kolo9!$C$6:$H$137,6,0),0)</f>
        <v>0</v>
      </c>
      <c r="S63" s="27">
        <f>IFERROR(VLOOKUP(C63,kolo10!$C$6:$H$134,6,0),0)</f>
        <v>0</v>
      </c>
      <c r="T63" s="27">
        <f>IFERROR(VLOOKUP(C63,kolo11!$C$6:$H$137,6,0),0)</f>
        <v>0</v>
      </c>
      <c r="U63" s="31">
        <f>IFERROR(VLOOKUP(C63,kolo12!$C$6:$H$137,6,0),0)</f>
        <v>0</v>
      </c>
      <c r="V63" s="31">
        <f>IFERROR(VLOOKUP(C63,kolo13!$C$6:$H$140,6,0),0)</f>
        <v>0</v>
      </c>
      <c r="W63" s="31">
        <f>IFERROR(VLOOKUP(C63,kolo14!$C$6:$H$131,6,0),0)</f>
        <v>0</v>
      </c>
      <c r="X63" s="31">
        <f>IFERROR(VLOOKUP(C63,kolo15!$C$6:$H$144,6,0),0)</f>
        <v>0</v>
      </c>
      <c r="Y63" s="32">
        <f>IFERROR(VLOOKUP(C63,kolo16!$C$6:$H$131,6,0),0)</f>
        <v>0</v>
      </c>
      <c r="Z63" s="33">
        <f t="array" ref="Z63">SUM(LARGE(R63:Y63,{1,2,3,4,5}))</f>
        <v>0</v>
      </c>
      <c r="AA63" s="30">
        <f>IFERROR(VLOOKUP(C63,kolo17!$C$6:$H$200,6,0),0)</f>
        <v>0</v>
      </c>
      <c r="AB63" s="27">
        <f>IFERROR(VLOOKUP(C63,kolo18!$C$6:$H$131,6,0),0)</f>
        <v>0</v>
      </c>
      <c r="AC63" s="27">
        <f>IFERROR(VLOOKUP(C63,kolo19!$C$6:$H$132,6,0),0)</f>
        <v>0</v>
      </c>
      <c r="AD63" s="31">
        <f>IFERROR(VLOOKUP(C63,kolo20!$C$6:$H$200,6,0),0)</f>
        <v>0</v>
      </c>
      <c r="AE63" s="31">
        <f>IFERROR(VLOOKUP(C63,kolo21!$C$6:$H$200,6,0),0)</f>
        <v>0</v>
      </c>
      <c r="AF63" s="31">
        <f>IFERROR(VLOOKUP(C63,kolo22!$C$6:$H$200,6,0),0)</f>
        <v>0</v>
      </c>
      <c r="AG63" s="31">
        <f>IFERROR(VLOOKUP(C63,kolo23!$C$6:$H$200,6,0),0)</f>
        <v>0</v>
      </c>
      <c r="AH63" s="32">
        <f>IFERROR(VLOOKUP(C63,kolo24!$C$6:$H$200,6,0),0)</f>
        <v>0</v>
      </c>
      <c r="AI63" s="33">
        <f t="array" ref="AI63">SUM(LARGE(AA63:AH63,{1,2,3,4,5}))</f>
        <v>0</v>
      </c>
      <c r="AJ63" s="30">
        <f>IFERROR(VLOOKUP(C63,kolo25!$C$6:$H$200,6,0),0)</f>
        <v>0</v>
      </c>
      <c r="AK63" s="27">
        <f>IFERROR(VLOOKUP(C63,kolo26!$C$6:$H$200,6,0),0)</f>
        <v>0</v>
      </c>
      <c r="AL63" s="27">
        <f>IFERROR(VLOOKUP(C63,kolo27!$C$6:$H$200,6,0),0)</f>
        <v>0</v>
      </c>
      <c r="AM63" s="31">
        <f>IFERROR(VLOOKUP(C63,kolo28!$C$6:$H$200,6,0),0)</f>
        <v>0</v>
      </c>
      <c r="AN63" s="31">
        <f>IFERROR(VLOOKUP(C63,kolo29!$C$6:$H$200,6,0),0)</f>
        <v>0</v>
      </c>
      <c r="AO63" s="31">
        <f>IFERROR(VLOOKUP(C63,kolo30!$C$6:$H$200,6,0),0)</f>
        <v>0</v>
      </c>
      <c r="AP63" s="31">
        <f>IFERROR(VLOOKUP(C63,kolo31!$C$6:$H$200,6,0),0)</f>
        <v>0</v>
      </c>
      <c r="AQ63" s="34">
        <f>IFERROR(VLOOKUP(C63,kolo32!$C$6:$H$200,6,0),0)</f>
        <v>0</v>
      </c>
      <c r="AR63" s="35">
        <f t="array" ref="AR63">SUM(LARGE(AJ63:AQ63,{1,2,3,4,5}))</f>
        <v>0</v>
      </c>
      <c r="AS63" s="36">
        <f>Q63+Z63+AI63+AR63</f>
        <v>0</v>
      </c>
    </row>
    <row r="64" spans="1:45" ht="20.399999999999999" hidden="1">
      <c r="A64" s="18">
        <f t="shared" si="0"/>
        <v>80</v>
      </c>
      <c r="B64" s="19" t="s">
        <v>49</v>
      </c>
      <c r="C64" s="20" t="str">
        <f>Popis!A64</f>
        <v>Ćosić Berislav</v>
      </c>
      <c r="D64" s="21">
        <f>Popis!B64</f>
        <v>2000</v>
      </c>
      <c r="E64" s="22" t="str">
        <f>LEFT(F64)</f>
        <v>M</v>
      </c>
      <c r="F64" s="23" t="str">
        <f>Popis!E64</f>
        <v>MS</v>
      </c>
      <c r="G64" s="24" t="s">
        <v>50</v>
      </c>
      <c r="H64" s="25">
        <f>1 + COUNTIFS($AS$6:$AS$950,"&gt;" &amp;$AS64, $F$6:$F$950, $F64)</f>
        <v>13</v>
      </c>
      <c r="I64" s="26">
        <f>IFERROR(VLOOKUP(C64,kolo1!$C$6:$H$128,6,0),0)</f>
        <v>0</v>
      </c>
      <c r="J64" s="27">
        <f>IFERROR(VLOOKUP(C64,kolo2!$C$6:$H$200,6,0),0)</f>
        <v>0</v>
      </c>
      <c r="K64" s="27">
        <f>IFERROR(VLOOKUP(C64,kolo3!$C$6:$H$142,6,0),0)</f>
        <v>0</v>
      </c>
      <c r="L64" s="27">
        <f>IFERROR(VLOOKUP(C64,kolo4!$C$6:$H$147,6,0),0)</f>
        <v>0</v>
      </c>
      <c r="M64" s="27">
        <f>IFERROR(VLOOKUP(C64,kolo5!$C$6:$H$144,6,0),0)</f>
        <v>0</v>
      </c>
      <c r="N64" s="27">
        <f>IFERROR(VLOOKUP(C64,kolo6!$C$6:$H$141,6,0),0)</f>
        <v>0</v>
      </c>
      <c r="O64" s="27">
        <f>IFERROR(VLOOKUP(C64,kolo7!$C$6:$H$124,6,0),0)</f>
        <v>0</v>
      </c>
      <c r="P64" s="28">
        <f>IFERROR(VLOOKUP(C64,kolo8!$C$6:$H$132,6,0),0)</f>
        <v>0</v>
      </c>
      <c r="Q64" s="29">
        <f t="array" ref="Q64">SUM(LARGE(I64:P64,{1,2,3,4,5}))</f>
        <v>0</v>
      </c>
      <c r="R64" s="30">
        <f>IFERROR(VLOOKUP(C64,kolo9!$C$6:$H$137,6,0),0)</f>
        <v>0</v>
      </c>
      <c r="S64" s="27">
        <f>IFERROR(VLOOKUP(C64,kolo10!$C$6:$H$134,6,0),0)</f>
        <v>0</v>
      </c>
      <c r="T64" s="27">
        <f>IFERROR(VLOOKUP(C64,kolo11!$C$6:$H$137,6,0),0)</f>
        <v>0</v>
      </c>
      <c r="U64" s="31">
        <f>IFERROR(VLOOKUP(C64,kolo12!$C$6:$H$137,6,0),0)</f>
        <v>0</v>
      </c>
      <c r="V64" s="31">
        <f>IFERROR(VLOOKUP(C64,kolo13!$C$6:$H$140,6,0),0)</f>
        <v>0</v>
      </c>
      <c r="W64" s="31">
        <f>IFERROR(VLOOKUP(C64,kolo14!$C$6:$H$131,6,0),0)</f>
        <v>0</v>
      </c>
      <c r="X64" s="31">
        <f>IFERROR(VLOOKUP(C64,kolo15!$C$6:$H$144,6,0),0)</f>
        <v>0</v>
      </c>
      <c r="Y64" s="32">
        <f>IFERROR(VLOOKUP(C64,kolo16!$C$6:$H$131,6,0),0)</f>
        <v>0</v>
      </c>
      <c r="Z64" s="33">
        <f t="array" ref="Z64">SUM(LARGE(R64:Y64,{1,2,3,4,5}))</f>
        <v>0</v>
      </c>
      <c r="AA64" s="30">
        <f>IFERROR(VLOOKUP(C64,kolo17!$C$6:$H$200,6,0),0)</f>
        <v>0</v>
      </c>
      <c r="AB64" s="27">
        <f>IFERROR(VLOOKUP(C64,kolo18!$C$6:$H$131,6,0),0)</f>
        <v>0</v>
      </c>
      <c r="AC64" s="27">
        <f>IFERROR(VLOOKUP(C64,kolo19!$C$6:$H$132,6,0),0)</f>
        <v>0</v>
      </c>
      <c r="AD64" s="31">
        <f>IFERROR(VLOOKUP(C64,kolo20!$C$6:$H$200,6,0),0)</f>
        <v>0</v>
      </c>
      <c r="AE64" s="31">
        <f>IFERROR(VLOOKUP(C64,kolo21!$C$6:$H$200,6,0),0)</f>
        <v>0</v>
      </c>
      <c r="AF64" s="31">
        <f>IFERROR(VLOOKUP(C64,kolo22!$C$6:$H$200,6,0),0)</f>
        <v>0</v>
      </c>
      <c r="AG64" s="31">
        <f>IFERROR(VLOOKUP(C64,kolo23!$C$6:$H$200,6,0),0)</f>
        <v>0</v>
      </c>
      <c r="AH64" s="32">
        <f>IFERROR(VLOOKUP(C64,kolo24!$C$6:$H$200,6,0),0)</f>
        <v>0</v>
      </c>
      <c r="AI64" s="33">
        <f t="array" ref="AI64">SUM(LARGE(AA64:AH64,{1,2,3,4,5}))</f>
        <v>0</v>
      </c>
      <c r="AJ64" s="30">
        <f>IFERROR(VLOOKUP(C64,kolo25!$C$6:$H$200,6,0),0)</f>
        <v>0</v>
      </c>
      <c r="AK64" s="27">
        <f>IFERROR(VLOOKUP(C64,kolo26!$C$6:$H$200,6,0),0)</f>
        <v>0</v>
      </c>
      <c r="AL64" s="27">
        <f>IFERROR(VLOOKUP(C64,kolo27!$C$6:$H$200,6,0),0)</f>
        <v>0</v>
      </c>
      <c r="AM64" s="31">
        <f>IFERROR(VLOOKUP(C64,kolo28!$C$6:$H$200,6,0),0)</f>
        <v>0</v>
      </c>
      <c r="AN64" s="31">
        <f>IFERROR(VLOOKUP(C64,kolo29!$C$6:$H$200,6,0),0)</f>
        <v>0</v>
      </c>
      <c r="AO64" s="31">
        <f>IFERROR(VLOOKUP(C64,kolo30!$C$6:$H$200,6,0),0)</f>
        <v>0</v>
      </c>
      <c r="AP64" s="31">
        <f>IFERROR(VLOOKUP(C64,kolo31!$C$6:$H$200,6,0),0)</f>
        <v>0</v>
      </c>
      <c r="AQ64" s="34">
        <f>IFERROR(VLOOKUP(C64,kolo32!$C$6:$H$200,6,0),0)</f>
        <v>0</v>
      </c>
      <c r="AR64" s="35">
        <f t="array" ref="AR64">SUM(LARGE(AJ64:AQ64,{1,2,3,4,5}))</f>
        <v>0</v>
      </c>
      <c r="AS64" s="36">
        <f>Q64+Z64+AI64+AR64</f>
        <v>0</v>
      </c>
    </row>
    <row r="65" spans="1:45" ht="20.399999999999999" hidden="1">
      <c r="A65" s="18">
        <f t="shared" si="0"/>
        <v>16</v>
      </c>
      <c r="B65" s="19" t="s">
        <v>49</v>
      </c>
      <c r="C65" s="20" t="str">
        <f>Popis!A65</f>
        <v>Dalić Martina</v>
      </c>
      <c r="D65" s="21">
        <f>Popis!B65</f>
        <v>1967</v>
      </c>
      <c r="E65" s="22" t="str">
        <f>LEFT(F65)</f>
        <v>Ž</v>
      </c>
      <c r="F65" s="23" t="str">
        <f>Popis!E65</f>
        <v>Ž50</v>
      </c>
      <c r="G65" s="24" t="s">
        <v>50</v>
      </c>
      <c r="H65" s="25">
        <f>1 + COUNTIFS($AS$6:$AS$950,"&gt;" &amp;$AS65, $F$6:$F$950, $F65)</f>
        <v>3</v>
      </c>
      <c r="I65" s="26">
        <f>IFERROR(VLOOKUP(C65,kolo1!$C$6:$H$128,6,0),0)</f>
        <v>0</v>
      </c>
      <c r="J65" s="27">
        <f>IFERROR(VLOOKUP(C65,kolo2!$C$6:$H$200,6,0),0)</f>
        <v>0</v>
      </c>
      <c r="K65" s="27">
        <f>IFERROR(VLOOKUP(C65,kolo3!$C$6:$H$142,6,0),0)</f>
        <v>0</v>
      </c>
      <c r="L65" s="27">
        <f>IFERROR(VLOOKUP(C65,kolo4!$C$6:$H$147,6,0),0)</f>
        <v>0</v>
      </c>
      <c r="M65" s="27">
        <f>IFERROR(VLOOKUP(C65,kolo5!$C$6:$H$144,6,0),0)</f>
        <v>0</v>
      </c>
      <c r="N65" s="27">
        <f>IFERROR(VLOOKUP(C65,kolo6!$C$6:$H$141,6,0),0)</f>
        <v>0</v>
      </c>
      <c r="O65" s="27">
        <f>IFERROR(VLOOKUP(C65,kolo7!$C$6:$H$124,6,0),0)</f>
        <v>0</v>
      </c>
      <c r="P65" s="28">
        <f>IFERROR(VLOOKUP(C65,kolo8!$C$6:$H$132,6,0),0)</f>
        <v>0</v>
      </c>
      <c r="Q65" s="29">
        <f t="array" ref="Q65">SUM(LARGE(I65:P65,{1,2,3,4,5}))</f>
        <v>0</v>
      </c>
      <c r="R65" s="30">
        <f>IFERROR(VLOOKUP(C65,kolo9!$C$6:$H$137,6,0),0)</f>
        <v>0</v>
      </c>
      <c r="S65" s="27">
        <f>IFERROR(VLOOKUP(C65,kolo10!$C$6:$H$134,6,0),0)</f>
        <v>0</v>
      </c>
      <c r="T65" s="27">
        <f>IFERROR(VLOOKUP(C65,kolo11!$C$6:$H$137,6,0),0)</f>
        <v>0</v>
      </c>
      <c r="U65" s="31">
        <f>IFERROR(VLOOKUP(C65,kolo12!$C$6:$H$137,6,0),0)</f>
        <v>0</v>
      </c>
      <c r="V65" s="31">
        <f>IFERROR(VLOOKUP(C65,kolo13!$C$6:$H$140,6,0),0)</f>
        <v>0</v>
      </c>
      <c r="W65" s="31">
        <f>IFERROR(VLOOKUP(C65,kolo14!$C$6:$H$131,6,0),0)</f>
        <v>0</v>
      </c>
      <c r="X65" s="31">
        <f>IFERROR(VLOOKUP(C65,kolo15!$C$6:$H$144,6,0),0)</f>
        <v>0</v>
      </c>
      <c r="Y65" s="32">
        <f>IFERROR(VLOOKUP(C65,kolo16!$C$6:$H$131,6,0),0)</f>
        <v>0</v>
      </c>
      <c r="Z65" s="33">
        <f t="array" ref="Z65">SUM(LARGE(R65:Y65,{1,2,3,4,5}))</f>
        <v>0</v>
      </c>
      <c r="AA65" s="30">
        <f>IFERROR(VLOOKUP(C65,kolo17!$C$6:$H$200,6,0),0)</f>
        <v>0</v>
      </c>
      <c r="AB65" s="27">
        <f>IFERROR(VLOOKUP(C65,kolo18!$C$6:$H$131,6,0),0)</f>
        <v>0</v>
      </c>
      <c r="AC65" s="27">
        <f>IFERROR(VLOOKUP(C65,kolo19!$C$6:$H$132,6,0),0)</f>
        <v>0</v>
      </c>
      <c r="AD65" s="31">
        <f>IFERROR(VLOOKUP(C65,kolo20!$C$6:$H$200,6,0),0)</f>
        <v>0</v>
      </c>
      <c r="AE65" s="31">
        <f>IFERROR(VLOOKUP(C65,kolo21!$C$6:$H$200,6,0),0)</f>
        <v>0</v>
      </c>
      <c r="AF65" s="31">
        <f>IFERROR(VLOOKUP(C65,kolo22!$C$6:$H$200,6,0),0)</f>
        <v>0</v>
      </c>
      <c r="AG65" s="31">
        <f>IFERROR(VLOOKUP(C65,kolo23!$C$6:$H$200,6,0),0)</f>
        <v>0</v>
      </c>
      <c r="AH65" s="32">
        <f>IFERROR(VLOOKUP(C65,kolo24!$C$6:$H$200,6,0),0)</f>
        <v>0</v>
      </c>
      <c r="AI65" s="33">
        <f t="array" ref="AI65">SUM(LARGE(AA65:AH65,{1,2,3,4,5}))</f>
        <v>0</v>
      </c>
      <c r="AJ65" s="30">
        <f>IFERROR(VLOOKUP(C65,kolo25!$C$6:$H$200,6,0),0)</f>
        <v>0</v>
      </c>
      <c r="AK65" s="27">
        <f>IFERROR(VLOOKUP(C65,kolo26!$C$6:$H$200,6,0),0)</f>
        <v>0</v>
      </c>
      <c r="AL65" s="27">
        <f>IFERROR(VLOOKUP(C65,kolo27!$C$6:$H$200,6,0),0)</f>
        <v>0</v>
      </c>
      <c r="AM65" s="31">
        <f>IFERROR(VLOOKUP(C65,kolo28!$C$6:$H$200,6,0),0)</f>
        <v>0</v>
      </c>
      <c r="AN65" s="31">
        <f>IFERROR(VLOOKUP(C65,kolo29!$C$6:$H$200,6,0),0)</f>
        <v>0</v>
      </c>
      <c r="AO65" s="31">
        <f>IFERROR(VLOOKUP(C65,kolo30!$C$6:$H$200,6,0),0)</f>
        <v>0</v>
      </c>
      <c r="AP65" s="31">
        <f>IFERROR(VLOOKUP(C65,kolo31!$C$6:$H$200,6,0),0)</f>
        <v>0</v>
      </c>
      <c r="AQ65" s="34">
        <f>IFERROR(VLOOKUP(C65,kolo32!$C$6:$H$200,6,0),0)</f>
        <v>0</v>
      </c>
      <c r="AR65" s="35">
        <f t="array" ref="AR65">SUM(LARGE(AJ65:AQ65,{1,2,3,4,5}))</f>
        <v>0</v>
      </c>
      <c r="AS65" s="36">
        <f>Q65+Z65+AI65+AR65</f>
        <v>0</v>
      </c>
    </row>
    <row r="66" spans="1:45" ht="20.399999999999999" hidden="1">
      <c r="A66" s="18">
        <f t="shared" si="0"/>
        <v>80</v>
      </c>
      <c r="B66" s="19" t="s">
        <v>49</v>
      </c>
      <c r="C66" s="20" t="str">
        <f>Popis!A66</f>
        <v>Damjanović Andrija</v>
      </c>
      <c r="D66" s="21">
        <f>Popis!B66</f>
        <v>1976</v>
      </c>
      <c r="E66" s="22" t="str">
        <f>LEFT(F66)</f>
        <v>M</v>
      </c>
      <c r="F66" s="23" t="str">
        <f>Popis!E66</f>
        <v>M45</v>
      </c>
      <c r="G66" s="24" t="s">
        <v>50</v>
      </c>
      <c r="H66" s="25">
        <f>1 + COUNTIFS($AS$6:$AS$950,"&gt;" &amp;$AS66, $F$6:$F$950, $F66)</f>
        <v>14</v>
      </c>
      <c r="I66" s="26">
        <f>IFERROR(VLOOKUP(C66,kolo1!$C$6:$H$128,6,0),0)</f>
        <v>0</v>
      </c>
      <c r="J66" s="27">
        <f>IFERROR(VLOOKUP(C66,kolo2!$C$6:$H$200,6,0),0)</f>
        <v>0</v>
      </c>
      <c r="K66" s="27">
        <f>IFERROR(VLOOKUP(C66,kolo3!$C$6:$H$142,6,0),0)</f>
        <v>0</v>
      </c>
      <c r="L66" s="27">
        <f>IFERROR(VLOOKUP(C66,kolo4!$C$6:$H$147,6,0),0)</f>
        <v>0</v>
      </c>
      <c r="M66" s="27">
        <f>IFERROR(VLOOKUP(C66,kolo5!$C$6:$H$144,6,0),0)</f>
        <v>0</v>
      </c>
      <c r="N66" s="27">
        <f>IFERROR(VLOOKUP(C66,kolo6!$C$6:$H$141,6,0),0)</f>
        <v>0</v>
      </c>
      <c r="O66" s="27">
        <f>IFERROR(VLOOKUP(C66,kolo7!$C$6:$H$124,6,0),0)</f>
        <v>0</v>
      </c>
      <c r="P66" s="28">
        <f>IFERROR(VLOOKUP(C66,kolo8!$C$6:$H$132,6,0),0)</f>
        <v>0</v>
      </c>
      <c r="Q66" s="29">
        <f t="array" ref="Q66">SUM(LARGE(I66:P66,{1,2,3,4,5}))</f>
        <v>0</v>
      </c>
      <c r="R66" s="30">
        <f>IFERROR(VLOOKUP(C66,kolo9!$C$6:$H$137,6,0),0)</f>
        <v>0</v>
      </c>
      <c r="S66" s="27">
        <f>IFERROR(VLOOKUP(C66,kolo10!$C$6:$H$134,6,0),0)</f>
        <v>0</v>
      </c>
      <c r="T66" s="27">
        <f>IFERROR(VLOOKUP(C66,kolo11!$C$6:$H$137,6,0),0)</f>
        <v>0</v>
      </c>
      <c r="U66" s="31">
        <f>IFERROR(VLOOKUP(C66,kolo12!$C$6:$H$137,6,0),0)</f>
        <v>0</v>
      </c>
      <c r="V66" s="31">
        <f>IFERROR(VLOOKUP(C66,kolo13!$C$6:$H$140,6,0),0)</f>
        <v>0</v>
      </c>
      <c r="W66" s="31">
        <f>IFERROR(VLOOKUP(C66,kolo14!$C$6:$H$131,6,0),0)</f>
        <v>0</v>
      </c>
      <c r="X66" s="31">
        <f>IFERROR(VLOOKUP(C66,kolo15!$C$6:$H$144,6,0),0)</f>
        <v>0</v>
      </c>
      <c r="Y66" s="32">
        <f>IFERROR(VLOOKUP(C66,kolo16!$C$6:$H$131,6,0),0)</f>
        <v>0</v>
      </c>
      <c r="Z66" s="33">
        <f t="array" ref="Z66">SUM(LARGE(R66:Y66,{1,2,3,4,5}))</f>
        <v>0</v>
      </c>
      <c r="AA66" s="30">
        <f>IFERROR(VLOOKUP(C66,kolo17!$C$6:$H$200,6,0),0)</f>
        <v>0</v>
      </c>
      <c r="AB66" s="27">
        <f>IFERROR(VLOOKUP(C66,kolo18!$C$6:$H$131,6,0),0)</f>
        <v>0</v>
      </c>
      <c r="AC66" s="27">
        <f>IFERROR(VLOOKUP(C66,kolo19!$C$6:$H$132,6,0),0)</f>
        <v>0</v>
      </c>
      <c r="AD66" s="31">
        <f>IFERROR(VLOOKUP(C66,kolo20!$C$6:$H$200,6,0),0)</f>
        <v>0</v>
      </c>
      <c r="AE66" s="31">
        <f>IFERROR(VLOOKUP(C66,kolo21!$C$6:$H$200,6,0),0)</f>
        <v>0</v>
      </c>
      <c r="AF66" s="31">
        <f>IFERROR(VLOOKUP(C66,kolo22!$C$6:$H$200,6,0),0)</f>
        <v>0</v>
      </c>
      <c r="AG66" s="31">
        <f>IFERROR(VLOOKUP(C66,kolo23!$C$6:$H$200,6,0),0)</f>
        <v>0</v>
      </c>
      <c r="AH66" s="32">
        <f>IFERROR(VLOOKUP(C66,kolo24!$C$6:$H$200,6,0),0)</f>
        <v>0</v>
      </c>
      <c r="AI66" s="33">
        <f t="array" ref="AI66">SUM(LARGE(AA66:AH66,{1,2,3,4,5}))</f>
        <v>0</v>
      </c>
      <c r="AJ66" s="30">
        <f>IFERROR(VLOOKUP(C66,kolo25!$C$6:$H$200,6,0),0)</f>
        <v>0</v>
      </c>
      <c r="AK66" s="27">
        <f>IFERROR(VLOOKUP(C66,kolo26!$C$6:$H$200,6,0),0)</f>
        <v>0</v>
      </c>
      <c r="AL66" s="27">
        <f>IFERROR(VLOOKUP(C66,kolo27!$C$6:$H$200,6,0),0)</f>
        <v>0</v>
      </c>
      <c r="AM66" s="31">
        <f>IFERROR(VLOOKUP(C66,kolo28!$C$6:$H$200,6,0),0)</f>
        <v>0</v>
      </c>
      <c r="AN66" s="31">
        <f>IFERROR(VLOOKUP(C66,kolo29!$C$6:$H$200,6,0),0)</f>
        <v>0</v>
      </c>
      <c r="AO66" s="31">
        <f>IFERROR(VLOOKUP(C66,kolo30!$C$6:$H$200,6,0),0)</f>
        <v>0</v>
      </c>
      <c r="AP66" s="31">
        <f>IFERROR(VLOOKUP(C66,kolo31!$C$6:$H$200,6,0),0)</f>
        <v>0</v>
      </c>
      <c r="AQ66" s="34">
        <f>IFERROR(VLOOKUP(C66,kolo32!$C$6:$H$200,6,0),0)</f>
        <v>0</v>
      </c>
      <c r="AR66" s="35">
        <f t="array" ref="AR66">SUM(LARGE(AJ66:AQ66,{1,2,3,4,5}))</f>
        <v>0</v>
      </c>
      <c r="AS66" s="36">
        <f>Q66+Z66+AI66+AR66</f>
        <v>0</v>
      </c>
    </row>
    <row r="67" spans="1:45" ht="20.399999999999999" hidden="1">
      <c r="A67" s="18">
        <f t="shared" si="0"/>
        <v>16</v>
      </c>
      <c r="B67" s="19" t="s">
        <v>49</v>
      </c>
      <c r="C67" s="20" t="str">
        <f>Popis!A67</f>
        <v>Dežmarić Krofak Saška</v>
      </c>
      <c r="D67" s="21">
        <f>Popis!B67</f>
        <v>0</v>
      </c>
      <c r="E67" s="22" t="str">
        <f>LEFT(F67)</f>
        <v>Ž</v>
      </c>
      <c r="F67" s="23" t="str">
        <f>Popis!E67</f>
        <v>Žun</v>
      </c>
      <c r="G67" s="24" t="s">
        <v>50</v>
      </c>
      <c r="H67" s="25">
        <f>1 + COUNTIFS($AS$6:$AS$950,"&gt;" &amp;$AS67, $F$6:$F$950, $F67)</f>
        <v>1</v>
      </c>
      <c r="I67" s="26">
        <f>IFERROR(VLOOKUP(C67,kolo1!$C$6:$H$128,6,0),0)</f>
        <v>0</v>
      </c>
      <c r="J67" s="27">
        <f>IFERROR(VLOOKUP(C67,kolo2!$C$6:$H$200,6,0),0)</f>
        <v>0</v>
      </c>
      <c r="K67" s="27">
        <f>IFERROR(VLOOKUP(C67,kolo3!$C$6:$H$142,6,0),0)</f>
        <v>0</v>
      </c>
      <c r="L67" s="27">
        <f>IFERROR(VLOOKUP(C67,kolo4!$C$6:$H$147,6,0),0)</f>
        <v>0</v>
      </c>
      <c r="M67" s="27">
        <f>IFERROR(VLOOKUP(C67,kolo5!$C$6:$H$144,6,0),0)</f>
        <v>0</v>
      </c>
      <c r="N67" s="27">
        <f>IFERROR(VLOOKUP(C67,kolo6!$C$6:$H$141,6,0),0)</f>
        <v>0</v>
      </c>
      <c r="O67" s="27">
        <f>IFERROR(VLOOKUP(C67,kolo7!$C$6:$H$124,6,0),0)</f>
        <v>0</v>
      </c>
      <c r="P67" s="28">
        <f>IFERROR(VLOOKUP(C67,kolo8!$C$6:$H$132,6,0),0)</f>
        <v>0</v>
      </c>
      <c r="Q67" s="29">
        <f t="array" ref="Q67">SUM(LARGE(I67:P67,{1,2,3,4,5}))</f>
        <v>0</v>
      </c>
      <c r="R67" s="30">
        <f>IFERROR(VLOOKUP(C67,kolo9!$C$6:$H$137,6,0),0)</f>
        <v>0</v>
      </c>
      <c r="S67" s="27">
        <f>IFERROR(VLOOKUP(C67,kolo10!$C$6:$H$134,6,0),0)</f>
        <v>0</v>
      </c>
      <c r="T67" s="27">
        <f>IFERROR(VLOOKUP(C67,kolo11!$C$6:$H$137,6,0),0)</f>
        <v>0</v>
      </c>
      <c r="U67" s="31">
        <f>IFERROR(VLOOKUP(C67,kolo12!$C$6:$H$137,6,0),0)</f>
        <v>0</v>
      </c>
      <c r="V67" s="31">
        <f>IFERROR(VLOOKUP(C67,kolo13!$C$6:$H$140,6,0),0)</f>
        <v>0</v>
      </c>
      <c r="W67" s="31">
        <f>IFERROR(VLOOKUP(C67,kolo14!$C$6:$H$131,6,0),0)</f>
        <v>0</v>
      </c>
      <c r="X67" s="31">
        <f>IFERROR(VLOOKUP(C67,kolo15!$C$6:$H$144,6,0),0)</f>
        <v>0</v>
      </c>
      <c r="Y67" s="32">
        <f>IFERROR(VLOOKUP(C67,kolo16!$C$6:$H$131,6,0),0)</f>
        <v>0</v>
      </c>
      <c r="Z67" s="33">
        <f t="array" ref="Z67">SUM(LARGE(R67:Y67,{1,2,3,4,5}))</f>
        <v>0</v>
      </c>
      <c r="AA67" s="30">
        <f>IFERROR(VLOOKUP(C67,kolo17!$C$6:$H$200,6,0),0)</f>
        <v>0</v>
      </c>
      <c r="AB67" s="27">
        <f>IFERROR(VLOOKUP(C67,kolo18!$C$6:$H$131,6,0),0)</f>
        <v>0</v>
      </c>
      <c r="AC67" s="27">
        <f>IFERROR(VLOOKUP(C67,kolo19!$C$6:$H$132,6,0),0)</f>
        <v>0</v>
      </c>
      <c r="AD67" s="31">
        <f>IFERROR(VLOOKUP(C67,kolo20!$C$6:$H$200,6,0),0)</f>
        <v>0</v>
      </c>
      <c r="AE67" s="31">
        <f>IFERROR(VLOOKUP(C67,kolo21!$C$6:$H$200,6,0),0)</f>
        <v>0</v>
      </c>
      <c r="AF67" s="31">
        <f>IFERROR(VLOOKUP(C67,kolo22!$C$6:$H$200,6,0),0)</f>
        <v>0</v>
      </c>
      <c r="AG67" s="31">
        <f>IFERROR(VLOOKUP(C67,kolo23!$C$6:$H$200,6,0),0)</f>
        <v>0</v>
      </c>
      <c r="AH67" s="32">
        <f>IFERROR(VLOOKUP(C67,kolo24!$C$6:$H$200,6,0),0)</f>
        <v>0</v>
      </c>
      <c r="AI67" s="33">
        <f t="array" ref="AI67">SUM(LARGE(AA67:AH67,{1,2,3,4,5}))</f>
        <v>0</v>
      </c>
      <c r="AJ67" s="30">
        <f>IFERROR(VLOOKUP(C67,kolo25!$C$6:$H$200,6,0),0)</f>
        <v>0</v>
      </c>
      <c r="AK67" s="27">
        <f>IFERROR(VLOOKUP(C67,kolo26!$C$6:$H$200,6,0),0)</f>
        <v>0</v>
      </c>
      <c r="AL67" s="27">
        <f>IFERROR(VLOOKUP(C67,kolo27!$C$6:$H$200,6,0),0)</f>
        <v>0</v>
      </c>
      <c r="AM67" s="31">
        <f>IFERROR(VLOOKUP(C67,kolo28!$C$6:$H$200,6,0),0)</f>
        <v>0</v>
      </c>
      <c r="AN67" s="31">
        <f>IFERROR(VLOOKUP(C67,kolo29!$C$6:$H$200,6,0),0)</f>
        <v>0</v>
      </c>
      <c r="AO67" s="31">
        <f>IFERROR(VLOOKUP(C67,kolo30!$C$6:$H$200,6,0),0)</f>
        <v>0</v>
      </c>
      <c r="AP67" s="31">
        <f>IFERROR(VLOOKUP(C67,kolo31!$C$6:$H$200,6,0),0)</f>
        <v>0</v>
      </c>
      <c r="AQ67" s="34">
        <f>IFERROR(VLOOKUP(C67,kolo32!$C$6:$H$200,6,0),0)</f>
        <v>0</v>
      </c>
      <c r="AR67" s="35">
        <f t="array" ref="AR67">SUM(LARGE(AJ67:AQ67,{1,2,3,4,5}))</f>
        <v>0</v>
      </c>
      <c r="AS67" s="36">
        <f>Q67+Z67+AI67+AR67</f>
        <v>0</v>
      </c>
    </row>
    <row r="68" spans="1:45" ht="20.399999999999999">
      <c r="A68" s="18">
        <f t="shared" si="0"/>
        <v>4</v>
      </c>
      <c r="B68" s="19" t="s">
        <v>49</v>
      </c>
      <c r="C68" s="20" t="str">
        <f>Popis!A248</f>
        <v>Šebić Čoti Katarina</v>
      </c>
      <c r="D68" s="21">
        <f>Popis!B248</f>
        <v>1974</v>
      </c>
      <c r="E68" s="22" t="str">
        <f>LEFT(F68)</f>
        <v>Ž</v>
      </c>
      <c r="F68" s="23" t="str">
        <f>Popis!E248</f>
        <v>Ž45</v>
      </c>
      <c r="G68" s="24" t="s">
        <v>50</v>
      </c>
      <c r="H68" s="25">
        <f>1 + COUNTIFS($AS$6:$AS$950,"&gt;" &amp;$AS68, $F$6:$F$950, $F68)</f>
        <v>1</v>
      </c>
      <c r="I68" s="26">
        <f>IFERROR(VLOOKUP(C68,kolo1!$C$6:$H$128,6,0),0)</f>
        <v>27.5099888026344</v>
      </c>
      <c r="J68" s="27">
        <f>IFERROR(VLOOKUP(C68,kolo2!$C$6:$H$200,6,0),0)</f>
        <v>30.617297202563783</v>
      </c>
      <c r="K68" s="27">
        <f>IFERROR(VLOOKUP(C68,kolo3!$C$6:$H$142,6,0),0)</f>
        <v>33.101655888701707</v>
      </c>
      <c r="L68" s="27">
        <f>IFERROR(VLOOKUP(C68,kolo4!$C$6:$H$147,6,0),0)</f>
        <v>0</v>
      </c>
      <c r="M68" s="27">
        <f>IFERROR(VLOOKUP(C68,kolo5!$C$6:$H$144,6,0),0)</f>
        <v>31.612916908682543</v>
      </c>
      <c r="N68" s="27">
        <f>IFERROR(VLOOKUP(C68,kolo6!$C$6:$H$141,6,0),0)</f>
        <v>33.129690319703514</v>
      </c>
      <c r="O68" s="27">
        <f>IFERROR(VLOOKUP(C68,kolo7!$C$6:$H$124,6,0),0)</f>
        <v>0</v>
      </c>
      <c r="P68" s="28">
        <f>IFERROR(VLOOKUP(C68,kolo8!$C$6:$H$132,6,0),0)</f>
        <v>0</v>
      </c>
      <c r="Q68" s="29">
        <f t="array" ref="Q68">SUM(LARGE(I68:P68,{1,2,3,4,5}))</f>
        <v>155.97154912228595</v>
      </c>
      <c r="R68" s="30">
        <f>IFERROR(VLOOKUP(C68,kolo9!$C$6:$H$137,6,0),0)</f>
        <v>27.662504040899886</v>
      </c>
      <c r="S68" s="27">
        <f>IFERROR(VLOOKUP(C68,kolo10!$C$6:$H$134,6,0),0)</f>
        <v>0</v>
      </c>
      <c r="T68" s="27">
        <f>IFERROR(VLOOKUP(C68,kolo11!$C$6:$H$137,6,0),0)</f>
        <v>0</v>
      </c>
      <c r="U68" s="31">
        <f>IFERROR(VLOOKUP(C68,kolo12!$C$6:$H$137,6,0),0)</f>
        <v>26.369612856099341</v>
      </c>
      <c r="V68" s="31">
        <f>IFERROR(VLOOKUP(C68,kolo13!$C$6:$H$140,6,0),0)</f>
        <v>0</v>
      </c>
      <c r="W68" s="31">
        <f>IFERROR(VLOOKUP(C68,kolo14!$C$6:$H$131,6,0),0)</f>
        <v>0</v>
      </c>
      <c r="X68" s="31">
        <f>IFERROR(VLOOKUP(C68,kolo15!$C$6:$H$144,6,0),0)</f>
        <v>0</v>
      </c>
      <c r="Y68" s="32">
        <f>IFERROR(VLOOKUP(C68,kolo16!$C$6:$H$131,6,0),0)</f>
        <v>0</v>
      </c>
      <c r="Z68" s="33">
        <f t="array" ref="Z68">SUM(LARGE(R68:Y68,{1,2,3,4,5}))</f>
        <v>54.032116896999227</v>
      </c>
      <c r="AA68" s="30">
        <f>IFERROR(VLOOKUP(C68,kolo17!$C$6:$H$200,6,0),0)</f>
        <v>0</v>
      </c>
      <c r="AB68" s="27">
        <f>IFERROR(VLOOKUP(C68,kolo18!$C$6:$H$131,6,0),0)</f>
        <v>0</v>
      </c>
      <c r="AC68" s="27">
        <f>IFERROR(VLOOKUP(C68,kolo19!$C$6:$H$132,6,0),0)</f>
        <v>0</v>
      </c>
      <c r="AD68" s="31">
        <f>IFERROR(VLOOKUP(C68,kolo20!$C$6:$H$200,6,0),0)</f>
        <v>0</v>
      </c>
      <c r="AE68" s="31">
        <f>IFERROR(VLOOKUP(C68,kolo21!$C$6:$H$200,6,0),0)</f>
        <v>0</v>
      </c>
      <c r="AF68" s="31">
        <f>IFERROR(VLOOKUP(C68,kolo22!$C$6:$H$200,6,0),0)</f>
        <v>0</v>
      </c>
      <c r="AG68" s="31">
        <f>IFERROR(VLOOKUP(C68,kolo23!$C$6:$H$200,6,0),0)</f>
        <v>0</v>
      </c>
      <c r="AH68" s="32">
        <f>IFERROR(VLOOKUP(C68,kolo24!$C$6:$H$200,6,0),0)</f>
        <v>0</v>
      </c>
      <c r="AI68" s="33">
        <f t="array" ref="AI68">SUM(LARGE(AA68:AH68,{1,2,3,4,5}))</f>
        <v>0</v>
      </c>
      <c r="AJ68" s="30">
        <f>IFERROR(VLOOKUP(C68,kolo25!$C$6:$H$200,6,0),0)</f>
        <v>0</v>
      </c>
      <c r="AK68" s="27">
        <f>IFERROR(VLOOKUP(C68,kolo26!$C$6:$H$200,6,0),0)</f>
        <v>0</v>
      </c>
      <c r="AL68" s="27">
        <f>IFERROR(VLOOKUP(C68,kolo27!$C$6:$H$200,6,0),0)</f>
        <v>0</v>
      </c>
      <c r="AM68" s="31">
        <f>IFERROR(VLOOKUP(C68,kolo28!$C$6:$H$200,6,0),0)</f>
        <v>0</v>
      </c>
      <c r="AN68" s="31">
        <f>IFERROR(VLOOKUP(C68,kolo29!$C$6:$H$200,6,0),0)</f>
        <v>0</v>
      </c>
      <c r="AO68" s="31">
        <f>IFERROR(VLOOKUP(C68,kolo30!$C$6:$H$200,6,0),0)</f>
        <v>0</v>
      </c>
      <c r="AP68" s="31">
        <f>IFERROR(VLOOKUP(C68,kolo31!$C$6:$H$200,6,0),0)</f>
        <v>0</v>
      </c>
      <c r="AQ68" s="34">
        <f>IFERROR(VLOOKUP(C68,kolo32!$C$6:$H$200,6,0),0)</f>
        <v>0</v>
      </c>
      <c r="AR68" s="35">
        <f t="array" ref="AR68">SUM(LARGE(AJ68:AQ68,{1,2,3,4,5}))</f>
        <v>0</v>
      </c>
      <c r="AS68" s="36">
        <f>Q68+Z68+AI68+AR68</f>
        <v>210.00366601928516</v>
      </c>
    </row>
    <row r="69" spans="1:45" ht="20.399999999999999" hidden="1">
      <c r="A69" s="18">
        <f t="shared" si="0"/>
        <v>47</v>
      </c>
      <c r="B69" s="19" t="s">
        <v>49</v>
      </c>
      <c r="C69" s="20" t="str">
        <f>Popis!A69</f>
        <v>Dizdar Dario</v>
      </c>
      <c r="D69" s="21">
        <f>Popis!B69</f>
        <v>1976</v>
      </c>
      <c r="E69" s="22" t="str">
        <f>LEFT(F69)</f>
        <v>M</v>
      </c>
      <c r="F69" s="23" t="str">
        <f>Popis!E69</f>
        <v>M45</v>
      </c>
      <c r="G69" s="24" t="s">
        <v>50</v>
      </c>
      <c r="H69" s="25">
        <f>1 + COUNTIFS($AS$6:$AS$950,"&gt;" &amp;$AS69, $F$6:$F$950, $F69)</f>
        <v>10</v>
      </c>
      <c r="I69" s="26">
        <f>IFERROR(VLOOKUP(C69,kolo1!$C$6:$H$128,6,0),0)</f>
        <v>0</v>
      </c>
      <c r="J69" s="27">
        <f>IFERROR(VLOOKUP(C69,kolo2!$C$6:$H$200,6,0),0)</f>
        <v>38.257958057660161</v>
      </c>
      <c r="K69" s="27">
        <f>IFERROR(VLOOKUP(C69,kolo3!$C$6:$H$142,6,0),0)</f>
        <v>0</v>
      </c>
      <c r="L69" s="27">
        <f>IFERROR(VLOOKUP(C69,kolo4!$C$6:$H$147,6,0),0)</f>
        <v>37.84361499559796</v>
      </c>
      <c r="M69" s="27">
        <f>IFERROR(VLOOKUP(C69,kolo5!$C$6:$H$144,6,0),0)</f>
        <v>0</v>
      </c>
      <c r="N69" s="27">
        <f>IFERROR(VLOOKUP(C69,kolo6!$C$6:$H$141,6,0),0)</f>
        <v>0</v>
      </c>
      <c r="O69" s="27">
        <f>IFERROR(VLOOKUP(C69,kolo7!$C$6:$H$124,6,0),0)</f>
        <v>0</v>
      </c>
      <c r="P69" s="28">
        <f>IFERROR(VLOOKUP(C69,kolo8!$C$6:$H$132,6,0),0)</f>
        <v>0</v>
      </c>
      <c r="Q69" s="29">
        <f t="array" ref="Q69">SUM(LARGE(I69:P69,{1,2,3,4,5}))</f>
        <v>76.101573053258122</v>
      </c>
      <c r="R69" s="30">
        <f>IFERROR(VLOOKUP(C69,kolo9!$C$6:$H$137,6,0),0)</f>
        <v>0</v>
      </c>
      <c r="S69" s="27">
        <f>IFERROR(VLOOKUP(C69,kolo10!$C$6:$H$134,6,0),0)</f>
        <v>0</v>
      </c>
      <c r="T69" s="27">
        <f>IFERROR(VLOOKUP(C69,kolo11!$C$6:$H$137,6,0),0)</f>
        <v>0</v>
      </c>
      <c r="U69" s="31">
        <f>IFERROR(VLOOKUP(C69,kolo12!$C$6:$H$137,6,0),0)</f>
        <v>0</v>
      </c>
      <c r="V69" s="31">
        <f>IFERROR(VLOOKUP(C69,kolo13!$C$6:$H$140,6,0),0)</f>
        <v>0</v>
      </c>
      <c r="W69" s="31">
        <f>IFERROR(VLOOKUP(C69,kolo14!$C$6:$H$131,6,0),0)</f>
        <v>0</v>
      </c>
      <c r="X69" s="31">
        <f>IFERROR(VLOOKUP(C69,kolo15!$C$6:$H$144,6,0),0)</f>
        <v>0</v>
      </c>
      <c r="Y69" s="32">
        <f>IFERROR(VLOOKUP(C69,kolo16!$C$6:$H$131,6,0),0)</f>
        <v>0</v>
      </c>
      <c r="Z69" s="33">
        <f t="array" ref="Z69">SUM(LARGE(R69:Y69,{1,2,3,4,5}))</f>
        <v>0</v>
      </c>
      <c r="AA69" s="30">
        <f>IFERROR(VLOOKUP(C69,kolo17!$C$6:$H$200,6,0),0)</f>
        <v>35.530949634755856</v>
      </c>
      <c r="AB69" s="27">
        <f>IFERROR(VLOOKUP(C69,kolo18!$C$6:$H$131,6,0),0)</f>
        <v>0</v>
      </c>
      <c r="AC69" s="27">
        <f>IFERROR(VLOOKUP(C69,kolo19!$C$6:$H$132,6,0),0)</f>
        <v>36.410851959407829</v>
      </c>
      <c r="AD69" s="31">
        <f>IFERROR(VLOOKUP(C69,kolo20!$C$6:$H$200,6,0),0)</f>
        <v>0</v>
      </c>
      <c r="AE69" s="31">
        <f>IFERROR(VLOOKUP(C69,kolo21!$C$6:$H$200,6,0),0)</f>
        <v>0</v>
      </c>
      <c r="AF69" s="31">
        <f>IFERROR(VLOOKUP(C69,kolo22!$C$6:$H$200,6,0),0)</f>
        <v>0</v>
      </c>
      <c r="AG69" s="31">
        <f>IFERROR(VLOOKUP(C69,kolo23!$C$6:$H$200,6,0),0)</f>
        <v>0</v>
      </c>
      <c r="AH69" s="32">
        <f>IFERROR(VLOOKUP(C69,kolo24!$C$6:$H$200,6,0),0)</f>
        <v>0</v>
      </c>
      <c r="AI69" s="33">
        <f t="array" ref="AI69">SUM(LARGE(AA69:AH69,{1,2,3,4,5}))</f>
        <v>71.941801594163678</v>
      </c>
      <c r="AJ69" s="30">
        <f>IFERROR(VLOOKUP(C69,kolo25!$C$6:$H$200,6,0),0)</f>
        <v>0</v>
      </c>
      <c r="AK69" s="27">
        <f>IFERROR(VLOOKUP(C69,kolo26!$C$6:$H$200,6,0),0)</f>
        <v>0</v>
      </c>
      <c r="AL69" s="27">
        <f>IFERROR(VLOOKUP(C69,kolo27!$C$6:$H$200,6,0),0)</f>
        <v>0</v>
      </c>
      <c r="AM69" s="31">
        <f>IFERROR(VLOOKUP(C69,kolo28!$C$6:$H$200,6,0),0)</f>
        <v>0</v>
      </c>
      <c r="AN69" s="31">
        <f>IFERROR(VLOOKUP(C69,kolo29!$C$6:$H$200,6,0),0)</f>
        <v>0</v>
      </c>
      <c r="AO69" s="31">
        <f>IFERROR(VLOOKUP(C69,kolo30!$C$6:$H$200,6,0),0)</f>
        <v>0</v>
      </c>
      <c r="AP69" s="31">
        <f>IFERROR(VLOOKUP(C69,kolo31!$C$6:$H$200,6,0),0)</f>
        <v>0</v>
      </c>
      <c r="AQ69" s="34">
        <f>IFERROR(VLOOKUP(C69,kolo32!$C$6:$H$200,6,0),0)</f>
        <v>0</v>
      </c>
      <c r="AR69" s="35">
        <f t="array" ref="AR69">SUM(LARGE(AJ69:AQ69,{1,2,3,4,5}))</f>
        <v>0</v>
      </c>
      <c r="AS69" s="36">
        <f>Q69+Z69+AI69+AR69</f>
        <v>148.04337464742179</v>
      </c>
    </row>
    <row r="70" spans="1:45" ht="20.399999999999999" hidden="1">
      <c r="A70" s="18">
        <f t="shared" ref="A70:A133" si="4">1 + COUNTIFS($AS$6:$AS$950,"&gt;" &amp;$AS70, $E$6:$E$950, $E70)</f>
        <v>50</v>
      </c>
      <c r="B70" s="19" t="s">
        <v>49</v>
      </c>
      <c r="C70" s="20" t="str">
        <f>Popis!A70</f>
        <v>Drakula Darko</v>
      </c>
      <c r="D70" s="21">
        <f>Popis!B70</f>
        <v>1983</v>
      </c>
      <c r="E70" s="22" t="str">
        <f>LEFT(F70)</f>
        <v>M</v>
      </c>
      <c r="F70" s="23" t="str">
        <f>Popis!E70</f>
        <v>M35</v>
      </c>
      <c r="G70" s="24" t="s">
        <v>50</v>
      </c>
      <c r="H70" s="25">
        <f>1 + COUNTIFS($AS$6:$AS$950,"&gt;" &amp;$AS70, $F$6:$F$950, $F70)</f>
        <v>7</v>
      </c>
      <c r="I70" s="26">
        <f>IFERROR(VLOOKUP(C70,kolo1!$C$6:$H$128,6,0),0)</f>
        <v>0</v>
      </c>
      <c r="J70" s="27">
        <f>IFERROR(VLOOKUP(C70,kolo2!$C$6:$H$200,6,0),0)</f>
        <v>0</v>
      </c>
      <c r="K70" s="27">
        <f>IFERROR(VLOOKUP(C70,kolo3!$C$6:$H$142,6,0),0)</f>
        <v>0</v>
      </c>
      <c r="L70" s="27">
        <f>IFERROR(VLOOKUP(C70,kolo4!$C$6:$H$147,6,0),0)</f>
        <v>0</v>
      </c>
      <c r="M70" s="27">
        <f>IFERROR(VLOOKUP(C70,kolo5!$C$6:$H$144,6,0),0)</f>
        <v>0</v>
      </c>
      <c r="N70" s="27">
        <f>IFERROR(VLOOKUP(C70,kolo6!$C$6:$H$141,6,0),0)</f>
        <v>0</v>
      </c>
      <c r="O70" s="27">
        <f>IFERROR(VLOOKUP(C70,kolo7!$C$6:$H$124,6,0),0)</f>
        <v>0</v>
      </c>
      <c r="P70" s="28">
        <f>IFERROR(VLOOKUP(C70,kolo8!$C$6:$H$132,6,0),0)</f>
        <v>0</v>
      </c>
      <c r="Q70" s="29">
        <f t="array" ref="Q70">SUM(LARGE(I70:P70,{1,2,3,4,5}))</f>
        <v>0</v>
      </c>
      <c r="R70" s="30">
        <f>IFERROR(VLOOKUP(C70,kolo9!$C$6:$H$137,6,0),0)</f>
        <v>0</v>
      </c>
      <c r="S70" s="27">
        <f>IFERROR(VLOOKUP(C70,kolo10!$C$6:$H$134,6,0),0)</f>
        <v>0</v>
      </c>
      <c r="T70" s="27">
        <f>IFERROR(VLOOKUP(C70,kolo11!$C$6:$H$137,6,0),0)</f>
        <v>0</v>
      </c>
      <c r="U70" s="31">
        <f>IFERROR(VLOOKUP(C70,kolo12!$C$6:$H$137,6,0),0)</f>
        <v>0</v>
      </c>
      <c r="V70" s="31">
        <f>IFERROR(VLOOKUP(C70,kolo13!$C$6:$H$140,6,0),0)</f>
        <v>0</v>
      </c>
      <c r="W70" s="31">
        <f>IFERROR(VLOOKUP(C70,kolo14!$C$6:$H$131,6,0),0)</f>
        <v>53.867519569059851</v>
      </c>
      <c r="X70" s="31">
        <f>IFERROR(VLOOKUP(C70,kolo15!$C$6:$H$144,6,0),0)</f>
        <v>55.462720261104955</v>
      </c>
      <c r="Y70" s="32">
        <f>IFERROR(VLOOKUP(C70,kolo16!$C$6:$H$131,6,0),0)</f>
        <v>0</v>
      </c>
      <c r="Z70" s="33">
        <f t="array" ref="Z70">SUM(LARGE(R70:Y70,{1,2,3,4,5}))</f>
        <v>109.3302398301648</v>
      </c>
      <c r="AA70" s="30">
        <f>IFERROR(VLOOKUP(C70,kolo17!$C$6:$H$200,6,0),0)</f>
        <v>0</v>
      </c>
      <c r="AB70" s="27">
        <f>IFERROR(VLOOKUP(C70,kolo18!$C$6:$H$131,6,0),0)</f>
        <v>0</v>
      </c>
      <c r="AC70" s="27">
        <f>IFERROR(VLOOKUP(C70,kolo19!$C$6:$H$132,6,0),0)</f>
        <v>0</v>
      </c>
      <c r="AD70" s="31">
        <f>IFERROR(VLOOKUP(C70,kolo20!$C$6:$H$200,6,0),0)</f>
        <v>0</v>
      </c>
      <c r="AE70" s="31">
        <f>IFERROR(VLOOKUP(C70,kolo21!$C$6:$H$200,6,0),0)</f>
        <v>0</v>
      </c>
      <c r="AF70" s="31">
        <f>IFERROR(VLOOKUP(C70,kolo22!$C$6:$H$200,6,0),0)</f>
        <v>0</v>
      </c>
      <c r="AG70" s="31">
        <f>IFERROR(VLOOKUP(C70,kolo23!$C$6:$H$200,6,0),0)</f>
        <v>0</v>
      </c>
      <c r="AH70" s="32">
        <f>IFERROR(VLOOKUP(C70,kolo24!$C$6:$H$200,6,0),0)</f>
        <v>0</v>
      </c>
      <c r="AI70" s="33">
        <f t="array" ref="AI70">SUM(LARGE(AA70:AH70,{1,2,3,4,5}))</f>
        <v>0</v>
      </c>
      <c r="AJ70" s="30">
        <f>IFERROR(VLOOKUP(C70,kolo25!$C$6:$H$200,6,0),0)</f>
        <v>0</v>
      </c>
      <c r="AK70" s="27">
        <f>IFERROR(VLOOKUP(C70,kolo26!$C$6:$H$200,6,0),0)</f>
        <v>0</v>
      </c>
      <c r="AL70" s="27">
        <f>IFERROR(VLOOKUP(C70,kolo27!$C$6:$H$200,6,0),0)</f>
        <v>0</v>
      </c>
      <c r="AM70" s="31">
        <f>IFERROR(VLOOKUP(C70,kolo28!$C$6:$H$200,6,0),0)</f>
        <v>0</v>
      </c>
      <c r="AN70" s="31">
        <f>IFERROR(VLOOKUP(C70,kolo29!$C$6:$H$200,6,0),0)</f>
        <v>0</v>
      </c>
      <c r="AO70" s="31">
        <f>IFERROR(VLOOKUP(C70,kolo30!$C$6:$H$200,6,0),0)</f>
        <v>0</v>
      </c>
      <c r="AP70" s="31">
        <f>IFERROR(VLOOKUP(C70,kolo31!$C$6:$H$200,6,0),0)</f>
        <v>0</v>
      </c>
      <c r="AQ70" s="34">
        <f>IFERROR(VLOOKUP(C70,kolo32!$C$6:$H$200,6,0),0)</f>
        <v>0</v>
      </c>
      <c r="AR70" s="35">
        <f t="array" ref="AR70">SUM(LARGE(AJ70:AQ70,{1,2,3,4,5}))</f>
        <v>0</v>
      </c>
      <c r="AS70" s="36">
        <f>Q70+Z70+AI70+AR70</f>
        <v>109.3302398301648</v>
      </c>
    </row>
    <row r="71" spans="1:45" ht="20.399999999999999" hidden="1">
      <c r="A71" s="18">
        <f t="shared" si="4"/>
        <v>80</v>
      </c>
      <c r="B71" s="19" t="s">
        <v>49</v>
      </c>
      <c r="C71" s="20" t="str">
        <f>Popis!A71</f>
        <v>Drenški Mario</v>
      </c>
      <c r="D71" s="21">
        <f>Popis!B71</f>
        <v>1979</v>
      </c>
      <c r="E71" s="22" t="str">
        <f>LEFT(F71)</f>
        <v>M</v>
      </c>
      <c r="F71" s="23" t="str">
        <f>Popis!E71</f>
        <v>M40</v>
      </c>
      <c r="G71" s="24" t="s">
        <v>50</v>
      </c>
      <c r="H71" s="25">
        <f>1 + COUNTIFS($AS$6:$AS$950,"&gt;" &amp;$AS71, $F$6:$F$950, $F71)</f>
        <v>16</v>
      </c>
      <c r="I71" s="26">
        <f>IFERROR(VLOOKUP(C71,kolo1!$C$6:$H$128,6,0),0)</f>
        <v>0</v>
      </c>
      <c r="J71" s="27">
        <f>IFERROR(VLOOKUP(C71,kolo2!$C$6:$H$200,6,0),0)</f>
        <v>0</v>
      </c>
      <c r="K71" s="27">
        <f>IFERROR(VLOOKUP(C71,kolo3!$C$6:$H$142,6,0),0)</f>
        <v>0</v>
      </c>
      <c r="L71" s="27">
        <f>IFERROR(VLOOKUP(C71,kolo4!$C$6:$H$147,6,0),0)</f>
        <v>0</v>
      </c>
      <c r="M71" s="27">
        <f>IFERROR(VLOOKUP(C71,kolo5!$C$6:$H$144,6,0),0)</f>
        <v>0</v>
      </c>
      <c r="N71" s="27">
        <f>IFERROR(VLOOKUP(C71,kolo6!$C$6:$H$141,6,0),0)</f>
        <v>0</v>
      </c>
      <c r="O71" s="27">
        <f>IFERROR(VLOOKUP(C71,kolo7!$C$6:$H$124,6,0),0)</f>
        <v>0</v>
      </c>
      <c r="P71" s="28">
        <f>IFERROR(VLOOKUP(C71,kolo8!$C$6:$H$132,6,0),0)</f>
        <v>0</v>
      </c>
      <c r="Q71" s="29">
        <f t="array" ref="Q71">SUM(LARGE(I71:P71,{1,2,3,4,5}))</f>
        <v>0</v>
      </c>
      <c r="R71" s="30">
        <f>IFERROR(VLOOKUP(C71,kolo9!$C$6:$H$137,6,0),0)</f>
        <v>0</v>
      </c>
      <c r="S71" s="27">
        <f>IFERROR(VLOOKUP(C71,kolo10!$C$6:$H$134,6,0),0)</f>
        <v>0</v>
      </c>
      <c r="T71" s="27">
        <f>IFERROR(VLOOKUP(C71,kolo11!$C$6:$H$137,6,0),0)</f>
        <v>0</v>
      </c>
      <c r="U71" s="31">
        <f>IFERROR(VLOOKUP(C71,kolo12!$C$6:$H$137,6,0),0)</f>
        <v>0</v>
      </c>
      <c r="V71" s="31">
        <f>IFERROR(VLOOKUP(C71,kolo13!$C$6:$H$140,6,0),0)</f>
        <v>0</v>
      </c>
      <c r="W71" s="31">
        <f>IFERROR(VLOOKUP(C71,kolo14!$C$6:$H$131,6,0),0)</f>
        <v>0</v>
      </c>
      <c r="X71" s="31">
        <f>IFERROR(VLOOKUP(C71,kolo15!$C$6:$H$144,6,0),0)</f>
        <v>0</v>
      </c>
      <c r="Y71" s="32">
        <f>IFERROR(VLOOKUP(C71,kolo16!$C$6:$H$131,6,0),0)</f>
        <v>0</v>
      </c>
      <c r="Z71" s="33">
        <f t="array" ref="Z71">SUM(LARGE(R71:Y71,{1,2,3,4,5}))</f>
        <v>0</v>
      </c>
      <c r="AA71" s="30">
        <f>IFERROR(VLOOKUP(C71,kolo17!$C$6:$H$200,6,0),0)</f>
        <v>0</v>
      </c>
      <c r="AB71" s="27">
        <f>IFERROR(VLOOKUP(C71,kolo18!$C$6:$H$131,6,0),0)</f>
        <v>0</v>
      </c>
      <c r="AC71" s="27">
        <f>IFERROR(VLOOKUP(C71,kolo19!$C$6:$H$132,6,0),0)</f>
        <v>0</v>
      </c>
      <c r="AD71" s="31">
        <f>IFERROR(VLOOKUP(C71,kolo20!$C$6:$H$200,6,0),0)</f>
        <v>0</v>
      </c>
      <c r="AE71" s="31">
        <f>IFERROR(VLOOKUP(C71,kolo21!$C$6:$H$200,6,0),0)</f>
        <v>0</v>
      </c>
      <c r="AF71" s="31">
        <f>IFERROR(VLOOKUP(C71,kolo22!$C$6:$H$200,6,0),0)</f>
        <v>0</v>
      </c>
      <c r="AG71" s="31">
        <f>IFERROR(VLOOKUP(C71,kolo23!$C$6:$H$200,6,0),0)</f>
        <v>0</v>
      </c>
      <c r="AH71" s="32">
        <f>IFERROR(VLOOKUP(C71,kolo24!$C$6:$H$200,6,0),0)</f>
        <v>0</v>
      </c>
      <c r="AI71" s="33">
        <f t="array" ref="AI71">SUM(LARGE(AA71:AH71,{1,2,3,4,5}))</f>
        <v>0</v>
      </c>
      <c r="AJ71" s="30">
        <f>IFERROR(VLOOKUP(C71,kolo25!$C$6:$H$200,6,0),0)</f>
        <v>0</v>
      </c>
      <c r="AK71" s="27">
        <f>IFERROR(VLOOKUP(C71,kolo26!$C$6:$H$200,6,0),0)</f>
        <v>0</v>
      </c>
      <c r="AL71" s="27">
        <f>IFERROR(VLOOKUP(C71,kolo27!$C$6:$H$200,6,0),0)</f>
        <v>0</v>
      </c>
      <c r="AM71" s="31">
        <f>IFERROR(VLOOKUP(C71,kolo28!$C$6:$H$200,6,0),0)</f>
        <v>0</v>
      </c>
      <c r="AN71" s="31">
        <f>IFERROR(VLOOKUP(C71,kolo29!$C$6:$H$200,6,0),0)</f>
        <v>0</v>
      </c>
      <c r="AO71" s="31">
        <f>IFERROR(VLOOKUP(C71,kolo30!$C$6:$H$200,6,0),0)</f>
        <v>0</v>
      </c>
      <c r="AP71" s="31">
        <f>IFERROR(VLOOKUP(C71,kolo31!$C$6:$H$200,6,0),0)</f>
        <v>0</v>
      </c>
      <c r="AQ71" s="34">
        <f>IFERROR(VLOOKUP(C71,kolo32!$C$6:$H$200,6,0),0)</f>
        <v>0</v>
      </c>
      <c r="AR71" s="35">
        <f t="array" ref="AR71">SUM(LARGE(AJ71:AQ71,{1,2,3,4,5}))</f>
        <v>0</v>
      </c>
      <c r="AS71" s="36">
        <f>Q71+Z71+AI71+AR71</f>
        <v>0</v>
      </c>
    </row>
    <row r="72" spans="1:45" ht="20.399999999999999" hidden="1">
      <c r="A72" s="18">
        <f t="shared" si="4"/>
        <v>80</v>
      </c>
      <c r="B72" s="19" t="s">
        <v>49</v>
      </c>
      <c r="C72" s="20" t="str">
        <f>Popis!A72</f>
        <v>Družinec Ivan</v>
      </c>
      <c r="D72" s="21">
        <f>Popis!B72</f>
        <v>1986</v>
      </c>
      <c r="E72" s="22" t="str">
        <f>LEFT(F72)</f>
        <v>M</v>
      </c>
      <c r="F72" s="23" t="str">
        <f>Popis!E72</f>
        <v>M35</v>
      </c>
      <c r="G72" s="24" t="s">
        <v>50</v>
      </c>
      <c r="H72" s="25">
        <f>1 + COUNTIFS($AS$6:$AS$950,"&gt;" &amp;$AS72, $F$6:$F$950, $F72)</f>
        <v>10</v>
      </c>
      <c r="I72" s="26">
        <f>IFERROR(VLOOKUP(C72,kolo1!$C$6:$H$128,6,0),0)</f>
        <v>0</v>
      </c>
      <c r="J72" s="27">
        <f>IFERROR(VLOOKUP(C72,kolo2!$C$6:$H$200,6,0),0)</f>
        <v>0</v>
      </c>
      <c r="K72" s="27">
        <f>IFERROR(VLOOKUP(C72,kolo3!$C$6:$H$142,6,0),0)</f>
        <v>0</v>
      </c>
      <c r="L72" s="27">
        <f>IFERROR(VLOOKUP(C72,kolo4!$C$6:$H$147,6,0),0)</f>
        <v>0</v>
      </c>
      <c r="M72" s="27">
        <f>IFERROR(VLOOKUP(C72,kolo5!$C$6:$H$144,6,0),0)</f>
        <v>0</v>
      </c>
      <c r="N72" s="27">
        <f>IFERROR(VLOOKUP(C72,kolo6!$C$6:$H$141,6,0),0)</f>
        <v>0</v>
      </c>
      <c r="O72" s="27">
        <f>IFERROR(VLOOKUP(C72,kolo7!$C$6:$H$124,6,0),0)</f>
        <v>0</v>
      </c>
      <c r="P72" s="28">
        <f>IFERROR(VLOOKUP(C72,kolo8!$C$6:$H$132,6,0),0)</f>
        <v>0</v>
      </c>
      <c r="Q72" s="29">
        <f t="array" ref="Q72">SUM(LARGE(I72:P72,{1,2,3,4,5}))</f>
        <v>0</v>
      </c>
      <c r="R72" s="30">
        <f>IFERROR(VLOOKUP(C72,kolo9!$C$6:$H$137,6,0),0)</f>
        <v>0</v>
      </c>
      <c r="S72" s="27">
        <f>IFERROR(VLOOKUP(C72,kolo10!$C$6:$H$134,6,0),0)</f>
        <v>0</v>
      </c>
      <c r="T72" s="27">
        <f>IFERROR(VLOOKUP(C72,kolo11!$C$6:$H$137,6,0),0)</f>
        <v>0</v>
      </c>
      <c r="U72" s="31">
        <f>IFERROR(VLOOKUP(C72,kolo12!$C$6:$H$137,6,0),0)</f>
        <v>0</v>
      </c>
      <c r="V72" s="31">
        <f>IFERROR(VLOOKUP(C72,kolo13!$C$6:$H$140,6,0),0)</f>
        <v>0</v>
      </c>
      <c r="W72" s="31">
        <f>IFERROR(VLOOKUP(C72,kolo14!$C$6:$H$131,6,0),0)</f>
        <v>0</v>
      </c>
      <c r="X72" s="31">
        <f>IFERROR(VLOOKUP(C72,kolo15!$C$6:$H$144,6,0),0)</f>
        <v>0</v>
      </c>
      <c r="Y72" s="32">
        <f>IFERROR(VLOOKUP(C72,kolo16!$C$6:$H$131,6,0),0)</f>
        <v>0</v>
      </c>
      <c r="Z72" s="33">
        <f t="array" ref="Z72">SUM(LARGE(R72:Y72,{1,2,3,4,5}))</f>
        <v>0</v>
      </c>
      <c r="AA72" s="30">
        <f>IFERROR(VLOOKUP(C72,kolo17!$C$6:$H$200,6,0),0)</f>
        <v>0</v>
      </c>
      <c r="AB72" s="27">
        <f>IFERROR(VLOOKUP(C72,kolo18!$C$6:$H$131,6,0),0)</f>
        <v>0</v>
      </c>
      <c r="AC72" s="27">
        <f>IFERROR(VLOOKUP(C72,kolo19!$C$6:$H$132,6,0),0)</f>
        <v>0</v>
      </c>
      <c r="AD72" s="31">
        <f>IFERROR(VLOOKUP(C72,kolo20!$C$6:$H$200,6,0),0)</f>
        <v>0</v>
      </c>
      <c r="AE72" s="31">
        <f>IFERROR(VLOOKUP(C72,kolo21!$C$6:$H$200,6,0),0)</f>
        <v>0</v>
      </c>
      <c r="AF72" s="31">
        <f>IFERROR(VLOOKUP(C72,kolo22!$C$6:$H$200,6,0),0)</f>
        <v>0</v>
      </c>
      <c r="AG72" s="31">
        <f>IFERROR(VLOOKUP(C72,kolo23!$C$6:$H$200,6,0),0)</f>
        <v>0</v>
      </c>
      <c r="AH72" s="32">
        <f>IFERROR(VLOOKUP(C72,kolo24!$C$6:$H$200,6,0),0)</f>
        <v>0</v>
      </c>
      <c r="AI72" s="33">
        <f t="array" ref="AI72">SUM(LARGE(AA72:AH72,{1,2,3,4,5}))</f>
        <v>0</v>
      </c>
      <c r="AJ72" s="30">
        <f>IFERROR(VLOOKUP(C72,kolo25!$C$6:$H$200,6,0),0)</f>
        <v>0</v>
      </c>
      <c r="AK72" s="27">
        <f>IFERROR(VLOOKUP(C72,kolo26!$C$6:$H$200,6,0),0)</f>
        <v>0</v>
      </c>
      <c r="AL72" s="27">
        <f>IFERROR(VLOOKUP(C72,kolo27!$C$6:$H$200,6,0),0)</f>
        <v>0</v>
      </c>
      <c r="AM72" s="31">
        <f>IFERROR(VLOOKUP(C72,kolo28!$C$6:$H$200,6,0),0)</f>
        <v>0</v>
      </c>
      <c r="AN72" s="31">
        <f>IFERROR(VLOOKUP(C72,kolo29!$C$6:$H$200,6,0),0)</f>
        <v>0</v>
      </c>
      <c r="AO72" s="31">
        <f>IFERROR(VLOOKUP(C72,kolo30!$C$6:$H$200,6,0),0)</f>
        <v>0</v>
      </c>
      <c r="AP72" s="31">
        <f>IFERROR(VLOOKUP(C72,kolo31!$C$6:$H$200,6,0),0)</f>
        <v>0</v>
      </c>
      <c r="AQ72" s="34">
        <f>IFERROR(VLOOKUP(C72,kolo32!$C$6:$H$200,6,0),0)</f>
        <v>0</v>
      </c>
      <c r="AR72" s="35">
        <f t="array" ref="AR72">SUM(LARGE(AJ72:AQ72,{1,2,3,4,5}))</f>
        <v>0</v>
      </c>
      <c r="AS72" s="36">
        <f>Q72+Z72+AI72+AR72</f>
        <v>0</v>
      </c>
    </row>
    <row r="73" spans="1:45" ht="20.399999999999999" hidden="1">
      <c r="A73" s="18">
        <f t="shared" si="4"/>
        <v>80</v>
      </c>
      <c r="B73" s="19" t="s">
        <v>49</v>
      </c>
      <c r="C73" s="20" t="str">
        <f>Popis!A73</f>
        <v>Dukarić Dražen</v>
      </c>
      <c r="D73" s="21">
        <f>Popis!B73</f>
        <v>1963</v>
      </c>
      <c r="E73" s="22" t="str">
        <f>LEFT(F73)</f>
        <v>M</v>
      </c>
      <c r="F73" s="23" t="str">
        <f>Popis!E73</f>
        <v>M55</v>
      </c>
      <c r="G73" s="24" t="s">
        <v>50</v>
      </c>
      <c r="H73" s="25">
        <f>1 + COUNTIFS($AS$6:$AS$950,"&gt;" &amp;$AS73, $F$6:$F$950, $F73)</f>
        <v>7</v>
      </c>
      <c r="I73" s="26">
        <f>IFERROR(VLOOKUP(C73,kolo1!$C$6:$H$128,6,0),0)</f>
        <v>0</v>
      </c>
      <c r="J73" s="27">
        <f>IFERROR(VLOOKUP(C73,kolo2!$C$6:$H$200,6,0),0)</f>
        <v>0</v>
      </c>
      <c r="K73" s="27">
        <f>IFERROR(VLOOKUP(C73,kolo3!$C$6:$H$142,6,0),0)</f>
        <v>0</v>
      </c>
      <c r="L73" s="27">
        <f>IFERROR(VLOOKUP(C73,kolo4!$C$6:$H$147,6,0),0)</f>
        <v>0</v>
      </c>
      <c r="M73" s="27">
        <f>IFERROR(VLOOKUP(C73,kolo5!$C$6:$H$144,6,0),0)</f>
        <v>0</v>
      </c>
      <c r="N73" s="27">
        <f>IFERROR(VLOOKUP(C73,kolo6!$C$6:$H$141,6,0),0)</f>
        <v>0</v>
      </c>
      <c r="O73" s="27">
        <f>IFERROR(VLOOKUP(C73,kolo7!$C$6:$H$124,6,0),0)</f>
        <v>0</v>
      </c>
      <c r="P73" s="28">
        <f>IFERROR(VLOOKUP(C73,kolo8!$C$6:$H$132,6,0),0)</f>
        <v>0</v>
      </c>
      <c r="Q73" s="29">
        <f t="array" ref="Q73">SUM(LARGE(I73:P73,{1,2,3,4,5}))</f>
        <v>0</v>
      </c>
      <c r="R73" s="30">
        <f>IFERROR(VLOOKUP(C73,kolo9!$C$6:$H$137,6,0),0)</f>
        <v>0</v>
      </c>
      <c r="S73" s="27">
        <f>IFERROR(VLOOKUP(C73,kolo10!$C$6:$H$134,6,0),0)</f>
        <v>0</v>
      </c>
      <c r="T73" s="27">
        <f>IFERROR(VLOOKUP(C73,kolo11!$C$6:$H$137,6,0),0)</f>
        <v>0</v>
      </c>
      <c r="U73" s="31">
        <f>IFERROR(VLOOKUP(C73,kolo12!$C$6:$H$137,6,0),0)</f>
        <v>0</v>
      </c>
      <c r="V73" s="31">
        <f>IFERROR(VLOOKUP(C73,kolo13!$C$6:$H$140,6,0),0)</f>
        <v>0</v>
      </c>
      <c r="W73" s="31">
        <f>IFERROR(VLOOKUP(C73,kolo14!$C$6:$H$131,6,0),0)</f>
        <v>0</v>
      </c>
      <c r="X73" s="31">
        <f>IFERROR(VLOOKUP(C73,kolo15!$C$6:$H$144,6,0),0)</f>
        <v>0</v>
      </c>
      <c r="Y73" s="32">
        <f>IFERROR(VLOOKUP(C73,kolo16!$C$6:$H$131,6,0),0)</f>
        <v>0</v>
      </c>
      <c r="Z73" s="33">
        <f t="array" ref="Z73">SUM(LARGE(R73:Y73,{1,2,3,4,5}))</f>
        <v>0</v>
      </c>
      <c r="AA73" s="30">
        <f>IFERROR(VLOOKUP(C73,kolo17!$C$6:$H$200,6,0),0)</f>
        <v>0</v>
      </c>
      <c r="AB73" s="27">
        <f>IFERROR(VLOOKUP(C73,kolo18!$C$6:$H$131,6,0),0)</f>
        <v>0</v>
      </c>
      <c r="AC73" s="27">
        <f>IFERROR(VLOOKUP(C73,kolo19!$C$6:$H$132,6,0),0)</f>
        <v>0</v>
      </c>
      <c r="AD73" s="31">
        <f>IFERROR(VLOOKUP(C73,kolo20!$C$6:$H$200,6,0),0)</f>
        <v>0</v>
      </c>
      <c r="AE73" s="31">
        <f>IFERROR(VLOOKUP(C73,kolo21!$C$6:$H$200,6,0),0)</f>
        <v>0</v>
      </c>
      <c r="AF73" s="31">
        <f>IFERROR(VLOOKUP(C73,kolo22!$C$6:$H$200,6,0),0)</f>
        <v>0</v>
      </c>
      <c r="AG73" s="31">
        <f>IFERROR(VLOOKUP(C73,kolo23!$C$6:$H$200,6,0),0)</f>
        <v>0</v>
      </c>
      <c r="AH73" s="32">
        <f>IFERROR(VLOOKUP(C73,kolo24!$C$6:$H$200,6,0),0)</f>
        <v>0</v>
      </c>
      <c r="AI73" s="33">
        <f t="array" ref="AI73">SUM(LARGE(AA73:AH73,{1,2,3,4,5}))</f>
        <v>0</v>
      </c>
      <c r="AJ73" s="30">
        <f>IFERROR(VLOOKUP(C73,kolo25!$C$6:$H$200,6,0),0)</f>
        <v>0</v>
      </c>
      <c r="AK73" s="27">
        <f>IFERROR(VLOOKUP(C73,kolo26!$C$6:$H$200,6,0),0)</f>
        <v>0</v>
      </c>
      <c r="AL73" s="27">
        <f>IFERROR(VLOOKUP(C73,kolo27!$C$6:$H$200,6,0),0)</f>
        <v>0</v>
      </c>
      <c r="AM73" s="31">
        <f>IFERROR(VLOOKUP(C73,kolo28!$C$6:$H$200,6,0),0)</f>
        <v>0</v>
      </c>
      <c r="AN73" s="31">
        <f>IFERROR(VLOOKUP(C73,kolo29!$C$6:$H$200,6,0),0)</f>
        <v>0</v>
      </c>
      <c r="AO73" s="31">
        <f>IFERROR(VLOOKUP(C73,kolo30!$C$6:$H$200,6,0),0)</f>
        <v>0</v>
      </c>
      <c r="AP73" s="31">
        <f>IFERROR(VLOOKUP(C73,kolo31!$C$6:$H$200,6,0),0)</f>
        <v>0</v>
      </c>
      <c r="AQ73" s="34">
        <f>IFERROR(VLOOKUP(C73,kolo32!$C$6:$H$200,6,0),0)</f>
        <v>0</v>
      </c>
      <c r="AR73" s="35">
        <f t="array" ref="AR73">SUM(LARGE(AJ73:AQ73,{1,2,3,4,5}))</f>
        <v>0</v>
      </c>
      <c r="AS73" s="36">
        <f>Q73+Z73+AI73+AR73</f>
        <v>0</v>
      </c>
    </row>
    <row r="74" spans="1:45" ht="20.399999999999999" hidden="1">
      <c r="A74" s="18">
        <f t="shared" si="4"/>
        <v>80</v>
      </c>
      <c r="B74" s="19" t="s">
        <v>49</v>
      </c>
      <c r="C74" s="20" t="str">
        <f>Popis!A74</f>
        <v>Dunda Oleg</v>
      </c>
      <c r="D74" s="21">
        <f>Popis!B74</f>
        <v>0</v>
      </c>
      <c r="E74" s="22" t="str">
        <f>LEFT(F74)</f>
        <v>M</v>
      </c>
      <c r="F74" s="23" t="str">
        <f>Popis!E74</f>
        <v>Mun</v>
      </c>
      <c r="G74" s="24" t="s">
        <v>50</v>
      </c>
      <c r="H74" s="25">
        <f>1 + COUNTIFS($AS$6:$AS$950,"&gt;" &amp;$AS74, $F$6:$F$950, $F74)</f>
        <v>6</v>
      </c>
      <c r="I74" s="26">
        <f>IFERROR(VLOOKUP(C74,kolo1!$C$6:$H$128,6,0),0)</f>
        <v>0</v>
      </c>
      <c r="J74" s="27">
        <f>IFERROR(VLOOKUP(C74,kolo2!$C$6:$H$200,6,0),0)</f>
        <v>0</v>
      </c>
      <c r="K74" s="27">
        <f>IFERROR(VLOOKUP(C74,kolo3!$C$6:$H$142,6,0),0)</f>
        <v>0</v>
      </c>
      <c r="L74" s="27">
        <f>IFERROR(VLOOKUP(C74,kolo4!$C$6:$H$147,6,0),0)</f>
        <v>0</v>
      </c>
      <c r="M74" s="27">
        <f>IFERROR(VLOOKUP(C74,kolo5!$C$6:$H$144,6,0),0)</f>
        <v>0</v>
      </c>
      <c r="N74" s="27">
        <f>IFERROR(VLOOKUP(C74,kolo6!$C$6:$H$141,6,0),0)</f>
        <v>0</v>
      </c>
      <c r="O74" s="27">
        <f>IFERROR(VLOOKUP(C74,kolo7!$C$6:$H$124,6,0),0)</f>
        <v>0</v>
      </c>
      <c r="P74" s="28">
        <f>IFERROR(VLOOKUP(C74,kolo8!$C$6:$H$132,6,0),0)</f>
        <v>0</v>
      </c>
      <c r="Q74" s="29">
        <f t="array" ref="Q74">SUM(LARGE(I74:P74,{1,2,3,4,5}))</f>
        <v>0</v>
      </c>
      <c r="R74" s="30">
        <f>IFERROR(VLOOKUP(C74,kolo9!$C$6:$H$137,6,0),0)</f>
        <v>0</v>
      </c>
      <c r="S74" s="27">
        <f>IFERROR(VLOOKUP(C74,kolo10!$C$6:$H$134,6,0),0)</f>
        <v>0</v>
      </c>
      <c r="T74" s="27">
        <f>IFERROR(VLOOKUP(C74,kolo11!$C$6:$H$137,6,0),0)</f>
        <v>0</v>
      </c>
      <c r="U74" s="31">
        <f>IFERROR(VLOOKUP(C74,kolo12!$C$6:$H$137,6,0),0)</f>
        <v>0</v>
      </c>
      <c r="V74" s="31">
        <f>IFERROR(VLOOKUP(C74,kolo13!$C$6:$H$140,6,0),0)</f>
        <v>0</v>
      </c>
      <c r="W74" s="31">
        <f>IFERROR(VLOOKUP(C74,kolo14!$C$6:$H$131,6,0),0)</f>
        <v>0</v>
      </c>
      <c r="X74" s="31">
        <f>IFERROR(VLOOKUP(C74,kolo15!$C$6:$H$144,6,0),0)</f>
        <v>0</v>
      </c>
      <c r="Y74" s="32">
        <f>IFERROR(VLOOKUP(C74,kolo16!$C$6:$H$131,6,0),0)</f>
        <v>0</v>
      </c>
      <c r="Z74" s="33">
        <f t="array" ref="Z74">SUM(LARGE(R74:Y74,{1,2,3,4,5}))</f>
        <v>0</v>
      </c>
      <c r="AA74" s="30">
        <f>IFERROR(VLOOKUP(C74,kolo17!$C$6:$H$200,6,0),0)</f>
        <v>0</v>
      </c>
      <c r="AB74" s="27">
        <f>IFERROR(VLOOKUP(C74,kolo18!$C$6:$H$131,6,0),0)</f>
        <v>0</v>
      </c>
      <c r="AC74" s="27">
        <f>IFERROR(VLOOKUP(C74,kolo19!$C$6:$H$132,6,0),0)</f>
        <v>0</v>
      </c>
      <c r="AD74" s="31">
        <f>IFERROR(VLOOKUP(C74,kolo20!$C$6:$H$200,6,0),0)</f>
        <v>0</v>
      </c>
      <c r="AE74" s="31">
        <f>IFERROR(VLOOKUP(C74,kolo21!$C$6:$H$200,6,0),0)</f>
        <v>0</v>
      </c>
      <c r="AF74" s="31">
        <f>IFERROR(VLOOKUP(C74,kolo22!$C$6:$H$200,6,0),0)</f>
        <v>0</v>
      </c>
      <c r="AG74" s="31">
        <f>IFERROR(VLOOKUP(C74,kolo23!$C$6:$H$200,6,0),0)</f>
        <v>0</v>
      </c>
      <c r="AH74" s="32">
        <f>IFERROR(VLOOKUP(C74,kolo24!$C$6:$H$200,6,0),0)</f>
        <v>0</v>
      </c>
      <c r="AI74" s="33">
        <f t="array" ref="AI74">SUM(LARGE(AA74:AH74,{1,2,3,4,5}))</f>
        <v>0</v>
      </c>
      <c r="AJ74" s="30">
        <f>IFERROR(VLOOKUP(C74,kolo25!$C$6:$H$200,6,0),0)</f>
        <v>0</v>
      </c>
      <c r="AK74" s="27">
        <f>IFERROR(VLOOKUP(C74,kolo26!$C$6:$H$200,6,0),0)</f>
        <v>0</v>
      </c>
      <c r="AL74" s="27">
        <f>IFERROR(VLOOKUP(C74,kolo27!$C$6:$H$200,6,0),0)</f>
        <v>0</v>
      </c>
      <c r="AM74" s="31">
        <f>IFERROR(VLOOKUP(C74,kolo28!$C$6:$H$200,6,0),0)</f>
        <v>0</v>
      </c>
      <c r="AN74" s="31">
        <f>IFERROR(VLOOKUP(C74,kolo29!$C$6:$H$200,6,0),0)</f>
        <v>0</v>
      </c>
      <c r="AO74" s="31">
        <f>IFERROR(VLOOKUP(C74,kolo30!$C$6:$H$200,6,0),0)</f>
        <v>0</v>
      </c>
      <c r="AP74" s="31">
        <f>IFERROR(VLOOKUP(C74,kolo31!$C$6:$H$200,6,0),0)</f>
        <v>0</v>
      </c>
      <c r="AQ74" s="34">
        <f>IFERROR(VLOOKUP(C74,kolo32!$C$6:$H$200,6,0),0)</f>
        <v>0</v>
      </c>
      <c r="AR74" s="35">
        <f t="array" ref="AR74">SUM(LARGE(AJ74:AQ74,{1,2,3,4,5}))</f>
        <v>0</v>
      </c>
      <c r="AS74" s="36">
        <f>Q74+Z74+AI74+AR74</f>
        <v>0</v>
      </c>
    </row>
    <row r="75" spans="1:45" ht="20.399999999999999" hidden="1">
      <c r="A75" s="18">
        <f t="shared" si="4"/>
        <v>80</v>
      </c>
      <c r="B75" s="19" t="s">
        <v>49</v>
      </c>
      <c r="C75" s="20" t="str">
        <f>Popis!A75</f>
        <v>Dvorščak Vedran</v>
      </c>
      <c r="D75" s="21">
        <f>Popis!B75</f>
        <v>1981</v>
      </c>
      <c r="E75" s="22" t="str">
        <f>LEFT(F75)</f>
        <v>M</v>
      </c>
      <c r="F75" s="23" t="str">
        <f>Popis!E75</f>
        <v>M40</v>
      </c>
      <c r="G75" s="24" t="s">
        <v>50</v>
      </c>
      <c r="H75" s="25">
        <f>1 + COUNTIFS($AS$6:$AS$950,"&gt;" &amp;$AS75, $F$6:$F$950, $F75)</f>
        <v>16</v>
      </c>
      <c r="I75" s="26">
        <f>IFERROR(VLOOKUP(C75,kolo1!$C$6:$H$128,6,0),0)</f>
        <v>0</v>
      </c>
      <c r="J75" s="27">
        <f>IFERROR(VLOOKUP(C75,kolo2!$C$6:$H$200,6,0),0)</f>
        <v>0</v>
      </c>
      <c r="K75" s="27">
        <f>IFERROR(VLOOKUP(C75,kolo3!$C$6:$H$142,6,0),0)</f>
        <v>0</v>
      </c>
      <c r="L75" s="27">
        <f>IFERROR(VLOOKUP(C75,kolo4!$C$6:$H$147,6,0),0)</f>
        <v>0</v>
      </c>
      <c r="M75" s="27">
        <f>IFERROR(VLOOKUP(C75,kolo5!$C$6:$H$144,6,0),0)</f>
        <v>0</v>
      </c>
      <c r="N75" s="27">
        <f>IFERROR(VLOOKUP(C75,kolo6!$C$6:$H$141,6,0),0)</f>
        <v>0</v>
      </c>
      <c r="O75" s="27">
        <f>IFERROR(VLOOKUP(C75,kolo7!$C$6:$H$124,6,0),0)</f>
        <v>0</v>
      </c>
      <c r="P75" s="28">
        <f>IFERROR(VLOOKUP(C75,kolo8!$C$6:$H$132,6,0),0)</f>
        <v>0</v>
      </c>
      <c r="Q75" s="29">
        <f t="array" ref="Q75">SUM(LARGE(I75:P75,{1,2,3,4,5}))</f>
        <v>0</v>
      </c>
      <c r="R75" s="30">
        <f>IFERROR(VLOOKUP(C75,kolo9!$C$6:$H$137,6,0),0)</f>
        <v>0</v>
      </c>
      <c r="S75" s="27">
        <f>IFERROR(VLOOKUP(C75,kolo10!$C$6:$H$134,6,0),0)</f>
        <v>0</v>
      </c>
      <c r="T75" s="27">
        <f>IFERROR(VLOOKUP(C75,kolo11!$C$6:$H$137,6,0),0)</f>
        <v>0</v>
      </c>
      <c r="U75" s="31">
        <f>IFERROR(VLOOKUP(C75,kolo12!$C$6:$H$137,6,0),0)</f>
        <v>0</v>
      </c>
      <c r="V75" s="31">
        <f>IFERROR(VLOOKUP(C75,kolo13!$C$6:$H$140,6,0),0)</f>
        <v>0</v>
      </c>
      <c r="W75" s="31">
        <f>IFERROR(VLOOKUP(C75,kolo14!$C$6:$H$131,6,0),0)</f>
        <v>0</v>
      </c>
      <c r="X75" s="31">
        <f>IFERROR(VLOOKUP(C75,kolo15!$C$6:$H$144,6,0),0)</f>
        <v>0</v>
      </c>
      <c r="Y75" s="32">
        <f>IFERROR(VLOOKUP(C75,kolo16!$C$6:$H$131,6,0),0)</f>
        <v>0</v>
      </c>
      <c r="Z75" s="33">
        <f t="array" ref="Z75">SUM(LARGE(R75:Y75,{1,2,3,4,5}))</f>
        <v>0</v>
      </c>
      <c r="AA75" s="30">
        <f>IFERROR(VLOOKUP(C75,kolo17!$C$6:$H$200,6,0),0)</f>
        <v>0</v>
      </c>
      <c r="AB75" s="27">
        <f>IFERROR(VLOOKUP(C75,kolo18!$C$6:$H$131,6,0),0)</f>
        <v>0</v>
      </c>
      <c r="AC75" s="27">
        <f>IFERROR(VLOOKUP(C75,kolo19!$C$6:$H$132,6,0),0)</f>
        <v>0</v>
      </c>
      <c r="AD75" s="31">
        <f>IFERROR(VLOOKUP(C75,kolo20!$C$6:$H$200,6,0),0)</f>
        <v>0</v>
      </c>
      <c r="AE75" s="31">
        <f>IFERROR(VLOOKUP(C75,kolo21!$C$6:$H$200,6,0),0)</f>
        <v>0</v>
      </c>
      <c r="AF75" s="31">
        <f>IFERROR(VLOOKUP(C75,kolo22!$C$6:$H$200,6,0),0)</f>
        <v>0</v>
      </c>
      <c r="AG75" s="31">
        <f>IFERROR(VLOOKUP(C75,kolo23!$C$6:$H$200,6,0),0)</f>
        <v>0</v>
      </c>
      <c r="AH75" s="32">
        <f>IFERROR(VLOOKUP(C75,kolo24!$C$6:$H$200,6,0),0)</f>
        <v>0</v>
      </c>
      <c r="AI75" s="33">
        <f t="array" ref="AI75">SUM(LARGE(AA75:AH75,{1,2,3,4,5}))</f>
        <v>0</v>
      </c>
      <c r="AJ75" s="30">
        <f>IFERROR(VLOOKUP(C75,kolo25!$C$6:$H$200,6,0),0)</f>
        <v>0</v>
      </c>
      <c r="AK75" s="27">
        <f>IFERROR(VLOOKUP(C75,kolo26!$C$6:$H$200,6,0),0)</f>
        <v>0</v>
      </c>
      <c r="AL75" s="27">
        <f>IFERROR(VLOOKUP(C75,kolo27!$C$6:$H$200,6,0),0)</f>
        <v>0</v>
      </c>
      <c r="AM75" s="31">
        <f>IFERROR(VLOOKUP(C75,kolo28!$C$6:$H$200,6,0),0)</f>
        <v>0</v>
      </c>
      <c r="AN75" s="31">
        <f>IFERROR(VLOOKUP(C75,kolo29!$C$6:$H$200,6,0),0)</f>
        <v>0</v>
      </c>
      <c r="AO75" s="31">
        <f>IFERROR(VLOOKUP(C75,kolo30!$C$6:$H$200,6,0),0)</f>
        <v>0</v>
      </c>
      <c r="AP75" s="31">
        <f>IFERROR(VLOOKUP(C75,kolo31!$C$6:$H$200,6,0),0)</f>
        <v>0</v>
      </c>
      <c r="AQ75" s="34">
        <f>IFERROR(VLOOKUP(C75,kolo32!$C$6:$H$200,6,0),0)</f>
        <v>0</v>
      </c>
      <c r="AR75" s="35">
        <f t="array" ref="AR75">SUM(LARGE(AJ75:AQ75,{1,2,3,4,5}))</f>
        <v>0</v>
      </c>
      <c r="AS75" s="36">
        <f>Q75+Z75+AI75+AR75</f>
        <v>0</v>
      </c>
    </row>
    <row r="76" spans="1:45" ht="20.399999999999999" hidden="1">
      <c r="A76" s="18">
        <f t="shared" si="4"/>
        <v>16</v>
      </c>
      <c r="B76" s="19" t="s">
        <v>49</v>
      </c>
      <c r="C76" s="20" t="str">
        <f>Popis!A76</f>
        <v>Đaković Vanja</v>
      </c>
      <c r="D76" s="21">
        <f>Popis!B76</f>
        <v>1977</v>
      </c>
      <c r="E76" s="22" t="str">
        <f>LEFT(F76)</f>
        <v>Ž</v>
      </c>
      <c r="F76" s="23" t="str">
        <f>Popis!E76</f>
        <v>Ž40</v>
      </c>
      <c r="G76" s="24" t="s">
        <v>50</v>
      </c>
      <c r="H76" s="25">
        <f>1 + COUNTIFS($AS$6:$AS$950,"&gt;" &amp;$AS76, $F$6:$F$950, $F76)</f>
        <v>3</v>
      </c>
      <c r="I76" s="26">
        <f>IFERROR(VLOOKUP(C76,kolo1!$C$6:$H$128,6,0),0)</f>
        <v>0</v>
      </c>
      <c r="J76" s="27">
        <f>IFERROR(VLOOKUP(C76,kolo2!$C$6:$H$200,6,0),0)</f>
        <v>0</v>
      </c>
      <c r="K76" s="27">
        <f>IFERROR(VLOOKUP(C76,kolo3!$C$6:$H$142,6,0),0)</f>
        <v>0</v>
      </c>
      <c r="L76" s="27">
        <f>IFERROR(VLOOKUP(C76,kolo4!$C$6:$H$147,6,0),0)</f>
        <v>0</v>
      </c>
      <c r="M76" s="27">
        <f>IFERROR(VLOOKUP(C76,kolo5!$C$6:$H$144,6,0),0)</f>
        <v>0</v>
      </c>
      <c r="N76" s="27">
        <f>IFERROR(VLOOKUP(C76,kolo6!$C$6:$H$141,6,0),0)</f>
        <v>0</v>
      </c>
      <c r="O76" s="27">
        <f>IFERROR(VLOOKUP(C76,kolo7!$C$6:$H$124,6,0),0)</f>
        <v>0</v>
      </c>
      <c r="P76" s="28">
        <f>IFERROR(VLOOKUP(C76,kolo8!$C$6:$H$132,6,0),0)</f>
        <v>0</v>
      </c>
      <c r="Q76" s="29">
        <f t="array" ref="Q76">SUM(LARGE(I76:P76,{1,2,3,4,5}))</f>
        <v>0</v>
      </c>
      <c r="R76" s="30">
        <f>IFERROR(VLOOKUP(C76,kolo9!$C$6:$H$137,6,0),0)</f>
        <v>0</v>
      </c>
      <c r="S76" s="27">
        <f>IFERROR(VLOOKUP(C76,kolo10!$C$6:$H$134,6,0),0)</f>
        <v>0</v>
      </c>
      <c r="T76" s="27">
        <f>IFERROR(VLOOKUP(C76,kolo11!$C$6:$H$137,6,0),0)</f>
        <v>0</v>
      </c>
      <c r="U76" s="31">
        <f>IFERROR(VLOOKUP(C76,kolo12!$C$6:$H$137,6,0),0)</f>
        <v>0</v>
      </c>
      <c r="V76" s="31">
        <f>IFERROR(VLOOKUP(C76,kolo13!$C$6:$H$140,6,0),0)</f>
        <v>0</v>
      </c>
      <c r="W76" s="31">
        <f>IFERROR(VLOOKUP(C76,kolo14!$C$6:$H$131,6,0),0)</f>
        <v>0</v>
      </c>
      <c r="X76" s="31">
        <f>IFERROR(VLOOKUP(C76,kolo15!$C$6:$H$144,6,0),0)</f>
        <v>0</v>
      </c>
      <c r="Y76" s="32">
        <f>IFERROR(VLOOKUP(C76,kolo16!$C$6:$H$131,6,0),0)</f>
        <v>0</v>
      </c>
      <c r="Z76" s="33">
        <f t="array" ref="Z76">SUM(LARGE(R76:Y76,{1,2,3,4,5}))</f>
        <v>0</v>
      </c>
      <c r="AA76" s="30">
        <f>IFERROR(VLOOKUP(C76,kolo17!$C$6:$H$200,6,0),0)</f>
        <v>0</v>
      </c>
      <c r="AB76" s="27">
        <f>IFERROR(VLOOKUP(C76,kolo18!$C$6:$H$131,6,0),0)</f>
        <v>0</v>
      </c>
      <c r="AC76" s="27">
        <f>IFERROR(VLOOKUP(C76,kolo19!$C$6:$H$132,6,0),0)</f>
        <v>0</v>
      </c>
      <c r="AD76" s="31">
        <f>IFERROR(VLOOKUP(C76,kolo20!$C$6:$H$200,6,0),0)</f>
        <v>0</v>
      </c>
      <c r="AE76" s="31">
        <f>IFERROR(VLOOKUP(C76,kolo21!$C$6:$H$200,6,0),0)</f>
        <v>0</v>
      </c>
      <c r="AF76" s="31">
        <f>IFERROR(VLOOKUP(C76,kolo22!$C$6:$H$200,6,0),0)</f>
        <v>0</v>
      </c>
      <c r="AG76" s="31">
        <f>IFERROR(VLOOKUP(C76,kolo23!$C$6:$H$200,6,0),0)</f>
        <v>0</v>
      </c>
      <c r="AH76" s="32">
        <f>IFERROR(VLOOKUP(C76,kolo24!$C$6:$H$200,6,0),0)</f>
        <v>0</v>
      </c>
      <c r="AI76" s="33">
        <f t="array" ref="AI76">SUM(LARGE(AA76:AH76,{1,2,3,4,5}))</f>
        <v>0</v>
      </c>
      <c r="AJ76" s="30">
        <f>IFERROR(VLOOKUP(C76,kolo25!$C$6:$H$200,6,0),0)</f>
        <v>0</v>
      </c>
      <c r="AK76" s="27">
        <f>IFERROR(VLOOKUP(C76,kolo26!$C$6:$H$200,6,0),0)</f>
        <v>0</v>
      </c>
      <c r="AL76" s="27">
        <f>IFERROR(VLOOKUP(C76,kolo27!$C$6:$H$200,6,0),0)</f>
        <v>0</v>
      </c>
      <c r="AM76" s="31">
        <f>IFERROR(VLOOKUP(C76,kolo28!$C$6:$H$200,6,0),0)</f>
        <v>0</v>
      </c>
      <c r="AN76" s="31">
        <f>IFERROR(VLOOKUP(C76,kolo29!$C$6:$H$200,6,0),0)</f>
        <v>0</v>
      </c>
      <c r="AO76" s="31">
        <f>IFERROR(VLOOKUP(C76,kolo30!$C$6:$H$200,6,0),0)</f>
        <v>0</v>
      </c>
      <c r="AP76" s="31">
        <f>IFERROR(VLOOKUP(C76,kolo31!$C$6:$H$200,6,0),0)</f>
        <v>0</v>
      </c>
      <c r="AQ76" s="34">
        <f>IFERROR(VLOOKUP(C76,kolo32!$C$6:$H$200,6,0),0)</f>
        <v>0</v>
      </c>
      <c r="AR76" s="35">
        <f t="array" ref="AR76">SUM(LARGE(AJ76:AQ76,{1,2,3,4,5}))</f>
        <v>0</v>
      </c>
      <c r="AS76" s="36">
        <f>Q76+Z76+AI76+AR76</f>
        <v>0</v>
      </c>
    </row>
    <row r="77" spans="1:45" ht="20.399999999999999" hidden="1">
      <c r="A77" s="18">
        <f t="shared" si="4"/>
        <v>80</v>
      </c>
      <c r="B77" s="19" t="s">
        <v>49</v>
      </c>
      <c r="C77" s="20" t="str">
        <f>Popis!A77</f>
        <v>Đerić Miroslav</v>
      </c>
      <c r="D77" s="21">
        <f>Popis!B77</f>
        <v>1984</v>
      </c>
      <c r="E77" s="22" t="str">
        <f>LEFT(F77)</f>
        <v>M</v>
      </c>
      <c r="F77" s="23" t="str">
        <f>Popis!E77</f>
        <v>M35</v>
      </c>
      <c r="G77" s="24" t="s">
        <v>50</v>
      </c>
      <c r="H77" s="25">
        <f>1 + COUNTIFS($AS$6:$AS$950,"&gt;" &amp;$AS77, $F$6:$F$950, $F77)</f>
        <v>10</v>
      </c>
      <c r="I77" s="26">
        <f>IFERROR(VLOOKUP(C77,kolo1!$C$6:$H$128,6,0),0)</f>
        <v>0</v>
      </c>
      <c r="J77" s="27">
        <f>IFERROR(VLOOKUP(C77,kolo2!$C$6:$H$200,6,0),0)</f>
        <v>0</v>
      </c>
      <c r="K77" s="27">
        <f>IFERROR(VLOOKUP(C77,kolo3!$C$6:$H$142,6,0),0)</f>
        <v>0</v>
      </c>
      <c r="L77" s="27">
        <f>IFERROR(VLOOKUP(C77,kolo4!$C$6:$H$147,6,0),0)</f>
        <v>0</v>
      </c>
      <c r="M77" s="27">
        <f>IFERROR(VLOOKUP(C77,kolo5!$C$6:$H$144,6,0),0)</f>
        <v>0</v>
      </c>
      <c r="N77" s="27">
        <f>IFERROR(VLOOKUP(C77,kolo6!$C$6:$H$141,6,0),0)</f>
        <v>0</v>
      </c>
      <c r="O77" s="27">
        <f>IFERROR(VLOOKUP(C77,kolo7!$C$6:$H$124,6,0),0)</f>
        <v>0</v>
      </c>
      <c r="P77" s="28">
        <f>IFERROR(VLOOKUP(C77,kolo8!$C$6:$H$132,6,0),0)</f>
        <v>0</v>
      </c>
      <c r="Q77" s="29">
        <f t="array" ref="Q77">SUM(LARGE(I77:P77,{1,2,3,4,5}))</f>
        <v>0</v>
      </c>
      <c r="R77" s="30">
        <f>IFERROR(VLOOKUP(C77,kolo9!$C$6:$H$137,6,0),0)</f>
        <v>0</v>
      </c>
      <c r="S77" s="27">
        <f>IFERROR(VLOOKUP(C77,kolo10!$C$6:$H$134,6,0),0)</f>
        <v>0</v>
      </c>
      <c r="T77" s="27">
        <f>IFERROR(VLOOKUP(C77,kolo11!$C$6:$H$137,6,0),0)</f>
        <v>0</v>
      </c>
      <c r="U77" s="31">
        <f>IFERROR(VLOOKUP(C77,kolo12!$C$6:$H$137,6,0),0)</f>
        <v>0</v>
      </c>
      <c r="V77" s="31">
        <f>IFERROR(VLOOKUP(C77,kolo13!$C$6:$H$140,6,0),0)</f>
        <v>0</v>
      </c>
      <c r="W77" s="31">
        <f>IFERROR(VLOOKUP(C77,kolo14!$C$6:$H$131,6,0),0)</f>
        <v>0</v>
      </c>
      <c r="X77" s="31">
        <f>IFERROR(VLOOKUP(C77,kolo15!$C$6:$H$144,6,0),0)</f>
        <v>0</v>
      </c>
      <c r="Y77" s="32">
        <f>IFERROR(VLOOKUP(C77,kolo16!$C$6:$H$131,6,0),0)</f>
        <v>0</v>
      </c>
      <c r="Z77" s="33">
        <f t="array" ref="Z77">SUM(LARGE(R77:Y77,{1,2,3,4,5}))</f>
        <v>0</v>
      </c>
      <c r="AA77" s="30">
        <f>IFERROR(VLOOKUP(C77,kolo17!$C$6:$H$200,6,0),0)</f>
        <v>0</v>
      </c>
      <c r="AB77" s="27">
        <f>IFERROR(VLOOKUP(C77,kolo18!$C$6:$H$131,6,0),0)</f>
        <v>0</v>
      </c>
      <c r="AC77" s="27">
        <f>IFERROR(VLOOKUP(C77,kolo19!$C$6:$H$132,6,0),0)</f>
        <v>0</v>
      </c>
      <c r="AD77" s="31">
        <f>IFERROR(VLOOKUP(C77,kolo20!$C$6:$H$200,6,0),0)</f>
        <v>0</v>
      </c>
      <c r="AE77" s="31">
        <f>IFERROR(VLOOKUP(C77,kolo21!$C$6:$H$200,6,0),0)</f>
        <v>0</v>
      </c>
      <c r="AF77" s="31">
        <f>IFERROR(VLOOKUP(C77,kolo22!$C$6:$H$200,6,0),0)</f>
        <v>0</v>
      </c>
      <c r="AG77" s="31">
        <f>IFERROR(VLOOKUP(C77,kolo23!$C$6:$H$200,6,0),0)</f>
        <v>0</v>
      </c>
      <c r="AH77" s="32">
        <f>IFERROR(VLOOKUP(C77,kolo24!$C$6:$H$200,6,0),0)</f>
        <v>0</v>
      </c>
      <c r="AI77" s="33">
        <f t="array" ref="AI77">SUM(LARGE(AA77:AH77,{1,2,3,4,5}))</f>
        <v>0</v>
      </c>
      <c r="AJ77" s="30">
        <f>IFERROR(VLOOKUP(C77,kolo25!$C$6:$H$200,6,0),0)</f>
        <v>0</v>
      </c>
      <c r="AK77" s="27">
        <f>IFERROR(VLOOKUP(C77,kolo26!$C$6:$H$200,6,0),0)</f>
        <v>0</v>
      </c>
      <c r="AL77" s="27">
        <f>IFERROR(VLOOKUP(C77,kolo27!$C$6:$H$200,6,0),0)</f>
        <v>0</v>
      </c>
      <c r="AM77" s="31">
        <f>IFERROR(VLOOKUP(C77,kolo28!$C$6:$H$200,6,0),0)</f>
        <v>0</v>
      </c>
      <c r="AN77" s="31">
        <f>IFERROR(VLOOKUP(C77,kolo29!$C$6:$H$200,6,0),0)</f>
        <v>0</v>
      </c>
      <c r="AO77" s="31">
        <f>IFERROR(VLOOKUP(C77,kolo30!$C$6:$H$200,6,0),0)</f>
        <v>0</v>
      </c>
      <c r="AP77" s="31">
        <f>IFERROR(VLOOKUP(C77,kolo31!$C$6:$H$200,6,0),0)</f>
        <v>0</v>
      </c>
      <c r="AQ77" s="34">
        <f>IFERROR(VLOOKUP(C77,kolo32!$C$6:$H$200,6,0),0)</f>
        <v>0</v>
      </c>
      <c r="AR77" s="35">
        <f t="array" ref="AR77">SUM(LARGE(AJ77:AQ77,{1,2,3,4,5}))</f>
        <v>0</v>
      </c>
      <c r="AS77" s="36">
        <f>Q77+Z77+AI77+AR77</f>
        <v>0</v>
      </c>
    </row>
    <row r="78" spans="1:45" ht="20.399999999999999" hidden="1">
      <c r="A78" s="18">
        <f t="shared" si="4"/>
        <v>14</v>
      </c>
      <c r="B78" s="19" t="s">
        <v>49</v>
      </c>
      <c r="C78" s="20" t="str">
        <f>Popis!A32</f>
        <v>Brkić Dejan</v>
      </c>
      <c r="D78" s="21">
        <f>Popis!B32</f>
        <v>1981</v>
      </c>
      <c r="E78" s="22" t="str">
        <f>LEFT(F78)</f>
        <v>M</v>
      </c>
      <c r="F78" s="23" t="str">
        <f>Popis!E32</f>
        <v>M40</v>
      </c>
      <c r="G78" s="24" t="s">
        <v>50</v>
      </c>
      <c r="H78" s="25">
        <f>1 + COUNTIFS($AS$6:$AS$950,"&gt;" &amp;$AS78, $F$6:$F$950, $F78)</f>
        <v>2</v>
      </c>
      <c r="I78" s="26">
        <f>IFERROR(VLOOKUP(C78,kolo1!$C$6:$H$128,6,0),0)</f>
        <v>44.134187490830854</v>
      </c>
      <c r="J78" s="27">
        <f>IFERROR(VLOOKUP(C78,kolo2!$C$6:$H$200,6,0),0)</f>
        <v>50.985099922321879</v>
      </c>
      <c r="K78" s="27">
        <f>IFERROR(VLOOKUP(C78,kolo3!$C$6:$H$142,6,0),0)</f>
        <v>0</v>
      </c>
      <c r="L78" s="27">
        <f>IFERROR(VLOOKUP(C78,kolo4!$C$6:$H$147,6,0),0)</f>
        <v>49.775282502573837</v>
      </c>
      <c r="M78" s="27">
        <f>IFERROR(VLOOKUP(C78,kolo5!$C$6:$H$144,6,0),0)</f>
        <v>50.034595856510037</v>
      </c>
      <c r="N78" s="27">
        <f>IFERROR(VLOOKUP(C78,kolo6!$C$6:$H$141,6,0),0)</f>
        <v>51.200000000000017</v>
      </c>
      <c r="O78" s="27">
        <f>IFERROR(VLOOKUP(C78,kolo7!$C$6:$H$124,6,0),0)</f>
        <v>49.262667148902352</v>
      </c>
      <c r="P78" s="28">
        <f>IFERROR(VLOOKUP(C78,kolo8!$C$6:$H$132,6,0),0)</f>
        <v>43.55547176925252</v>
      </c>
      <c r="Q78" s="29">
        <f t="array" ref="Q78">SUM(LARGE(I78:P78,{1,2,3,4,5}))</f>
        <v>251.25764543030812</v>
      </c>
      <c r="R78" s="30">
        <f>IFERROR(VLOOKUP(C78,kolo9!$C$6:$H$137,6,0),0)</f>
        <v>36.066407522618391</v>
      </c>
      <c r="S78" s="27">
        <f>IFERROR(VLOOKUP(C78,kolo10!$C$6:$H$134,6,0),0)</f>
        <v>39.778929426146242</v>
      </c>
      <c r="T78" s="27">
        <f>IFERROR(VLOOKUP(C78,kolo11!$C$6:$H$137,6,0),0)</f>
        <v>0</v>
      </c>
      <c r="U78" s="31">
        <f>IFERROR(VLOOKUP(C78,kolo12!$C$6:$H$137,6,0),0)</f>
        <v>34.844377415402015</v>
      </c>
      <c r="V78" s="31">
        <f>IFERROR(VLOOKUP(C78,kolo13!$C$6:$H$140,6,0),0)</f>
        <v>40.617240000175805</v>
      </c>
      <c r="W78" s="31">
        <f>IFERROR(VLOOKUP(C78,kolo14!$C$6:$H$131,6,0),0)</f>
        <v>36.381960191483998</v>
      </c>
      <c r="X78" s="31">
        <f>IFERROR(VLOOKUP(C78,kolo15!$C$6:$H$144,6,0),0)</f>
        <v>0</v>
      </c>
      <c r="Y78" s="32">
        <f>IFERROR(VLOOKUP(C78,kolo16!$C$6:$H$131,6,0),0)</f>
        <v>37.114710382689232</v>
      </c>
      <c r="Z78" s="33">
        <f t="array" ref="Z78">SUM(LARGE(R78:Y78,{1,2,3,4,5}))</f>
        <v>189.95924752311365</v>
      </c>
      <c r="AA78" s="30">
        <f>IFERROR(VLOOKUP(C78,kolo17!$C$6:$H$200,6,0),0)</f>
        <v>0</v>
      </c>
      <c r="AB78" s="27">
        <f>IFERROR(VLOOKUP(C78,kolo18!$C$6:$H$131,6,0),0)</f>
        <v>0</v>
      </c>
      <c r="AC78" s="27">
        <f>IFERROR(VLOOKUP(C78,kolo19!$C$6:$H$132,6,0),0)</f>
        <v>0</v>
      </c>
      <c r="AD78" s="31">
        <f>IFERROR(VLOOKUP(C78,kolo20!$C$6:$H$200,6,0),0)</f>
        <v>0</v>
      </c>
      <c r="AE78" s="31">
        <f>IFERROR(VLOOKUP(C78,kolo21!$C$6:$H$200,6,0),0)</f>
        <v>0</v>
      </c>
      <c r="AF78" s="31">
        <f>IFERROR(VLOOKUP(C78,kolo22!$C$6:$H$200,6,0),0)</f>
        <v>0</v>
      </c>
      <c r="AG78" s="31">
        <f>IFERROR(VLOOKUP(C78,kolo23!$C$6:$H$200,6,0),0)</f>
        <v>0</v>
      </c>
      <c r="AH78" s="32">
        <f>IFERROR(VLOOKUP(C78,kolo24!$C$6:$H$200,6,0),0)</f>
        <v>0</v>
      </c>
      <c r="AI78" s="33">
        <f t="array" ref="AI78">SUM(LARGE(AA78:AH78,{1,2,3,4,5}))</f>
        <v>0</v>
      </c>
      <c r="AJ78" s="30">
        <f>IFERROR(VLOOKUP(C78,kolo25!$C$6:$H$200,6,0),0)</f>
        <v>0</v>
      </c>
      <c r="AK78" s="27">
        <f>IFERROR(VLOOKUP(C78,kolo26!$C$6:$H$200,6,0),0)</f>
        <v>0</v>
      </c>
      <c r="AL78" s="27">
        <f>IFERROR(VLOOKUP(C78,kolo27!$C$6:$H$200,6,0),0)</f>
        <v>0</v>
      </c>
      <c r="AM78" s="31">
        <f>IFERROR(VLOOKUP(C78,kolo28!$C$6:$H$200,6,0),0)</f>
        <v>0</v>
      </c>
      <c r="AN78" s="31">
        <f>IFERROR(VLOOKUP(C78,kolo29!$C$6:$H$200,6,0),0)</f>
        <v>0</v>
      </c>
      <c r="AO78" s="31">
        <f>IFERROR(VLOOKUP(C78,kolo30!$C$6:$H$200,6,0),0)</f>
        <v>0</v>
      </c>
      <c r="AP78" s="31">
        <f>IFERROR(VLOOKUP(C78,kolo31!$C$6:$H$200,6,0),0)</f>
        <v>0</v>
      </c>
      <c r="AQ78" s="34">
        <f>IFERROR(VLOOKUP(C78,kolo32!$C$6:$H$200,6,0),0)</f>
        <v>0</v>
      </c>
      <c r="AR78" s="35">
        <f t="array" ref="AR78">SUM(LARGE(AJ78:AQ78,{1,2,3,4,5}))</f>
        <v>0</v>
      </c>
      <c r="AS78" s="36">
        <f>Q78+Z78+AI78+AR78</f>
        <v>441.21689295342173</v>
      </c>
    </row>
    <row r="79" spans="1:45" ht="20.399999999999999" hidden="1">
      <c r="A79" s="18">
        <f t="shared" si="4"/>
        <v>16</v>
      </c>
      <c r="B79" s="19" t="s">
        <v>49</v>
      </c>
      <c r="C79" s="20" t="str">
        <f>Popis!A79</f>
        <v>Đurđević Tatjana</v>
      </c>
      <c r="D79" s="21">
        <f>Popis!B79</f>
        <v>1971</v>
      </c>
      <c r="E79" s="22" t="str">
        <f>LEFT(F79)</f>
        <v>Ž</v>
      </c>
      <c r="F79" s="23" t="str">
        <f>Popis!E79</f>
        <v>Ž50</v>
      </c>
      <c r="G79" s="24" t="s">
        <v>50</v>
      </c>
      <c r="H79" s="25">
        <f>1 + COUNTIFS($AS$6:$AS$950,"&gt;" &amp;$AS79, $F$6:$F$950, $F79)</f>
        <v>3</v>
      </c>
      <c r="I79" s="26">
        <f>IFERROR(VLOOKUP(C79,kolo1!$C$6:$H$128,6,0),0)</f>
        <v>0</v>
      </c>
      <c r="J79" s="27">
        <f>IFERROR(VLOOKUP(C79,kolo2!$C$6:$H$200,6,0),0)</f>
        <v>0</v>
      </c>
      <c r="K79" s="27">
        <f>IFERROR(VLOOKUP(C79,kolo3!$C$6:$H$142,6,0),0)</f>
        <v>0</v>
      </c>
      <c r="L79" s="27">
        <f>IFERROR(VLOOKUP(C79,kolo4!$C$6:$H$147,6,0),0)</f>
        <v>0</v>
      </c>
      <c r="M79" s="27">
        <f>IFERROR(VLOOKUP(C79,kolo5!$C$6:$H$144,6,0),0)</f>
        <v>0</v>
      </c>
      <c r="N79" s="27">
        <f>IFERROR(VLOOKUP(C79,kolo6!$C$6:$H$141,6,0),0)</f>
        <v>0</v>
      </c>
      <c r="O79" s="27">
        <f>IFERROR(VLOOKUP(C79,kolo7!$C$6:$H$124,6,0),0)</f>
        <v>0</v>
      </c>
      <c r="P79" s="28">
        <f>IFERROR(VLOOKUP(C79,kolo8!$C$6:$H$132,6,0),0)</f>
        <v>0</v>
      </c>
      <c r="Q79" s="29">
        <f t="array" ref="Q79">SUM(LARGE(I79:P79,{1,2,3,4,5}))</f>
        <v>0</v>
      </c>
      <c r="R79" s="30">
        <f>IFERROR(VLOOKUP(C79,kolo9!$C$6:$H$137,6,0),0)</f>
        <v>0</v>
      </c>
      <c r="S79" s="27">
        <f>IFERROR(VLOOKUP(C79,kolo10!$C$6:$H$134,6,0),0)</f>
        <v>0</v>
      </c>
      <c r="T79" s="27">
        <f>IFERROR(VLOOKUP(C79,kolo11!$C$6:$H$137,6,0),0)</f>
        <v>0</v>
      </c>
      <c r="U79" s="31">
        <f>IFERROR(VLOOKUP(C79,kolo12!$C$6:$H$137,6,0),0)</f>
        <v>0</v>
      </c>
      <c r="V79" s="31">
        <f>IFERROR(VLOOKUP(C79,kolo13!$C$6:$H$140,6,0),0)</f>
        <v>0</v>
      </c>
      <c r="W79" s="31">
        <f>IFERROR(VLOOKUP(C79,kolo14!$C$6:$H$131,6,0),0)</f>
        <v>0</v>
      </c>
      <c r="X79" s="31">
        <f>IFERROR(VLOOKUP(C79,kolo15!$C$6:$H$144,6,0),0)</f>
        <v>0</v>
      </c>
      <c r="Y79" s="32">
        <f>IFERROR(VLOOKUP(C79,kolo16!$C$6:$H$131,6,0),0)</f>
        <v>0</v>
      </c>
      <c r="Z79" s="33">
        <f t="array" ref="Z79">SUM(LARGE(R79:Y79,{1,2,3,4,5}))</f>
        <v>0</v>
      </c>
      <c r="AA79" s="30">
        <f>IFERROR(VLOOKUP(C79,kolo17!$C$6:$H$200,6,0),0)</f>
        <v>0</v>
      </c>
      <c r="AB79" s="27">
        <f>IFERROR(VLOOKUP(C79,kolo18!$C$6:$H$131,6,0),0)</f>
        <v>0</v>
      </c>
      <c r="AC79" s="27">
        <f>IFERROR(VLOOKUP(C79,kolo19!$C$6:$H$132,6,0),0)</f>
        <v>0</v>
      </c>
      <c r="AD79" s="31">
        <f>IFERROR(VLOOKUP(C79,kolo20!$C$6:$H$200,6,0),0)</f>
        <v>0</v>
      </c>
      <c r="AE79" s="31">
        <f>IFERROR(VLOOKUP(C79,kolo21!$C$6:$H$200,6,0),0)</f>
        <v>0</v>
      </c>
      <c r="AF79" s="31">
        <f>IFERROR(VLOOKUP(C79,kolo22!$C$6:$H$200,6,0),0)</f>
        <v>0</v>
      </c>
      <c r="AG79" s="31">
        <f>IFERROR(VLOOKUP(C79,kolo23!$C$6:$H$200,6,0),0)</f>
        <v>0</v>
      </c>
      <c r="AH79" s="32">
        <f>IFERROR(VLOOKUP(C79,kolo24!$C$6:$H$200,6,0),0)</f>
        <v>0</v>
      </c>
      <c r="AI79" s="33">
        <f t="array" ref="AI79">SUM(LARGE(AA79:AH79,{1,2,3,4,5}))</f>
        <v>0</v>
      </c>
      <c r="AJ79" s="30">
        <f>IFERROR(VLOOKUP(C79,kolo25!$C$6:$H$200,6,0),0)</f>
        <v>0</v>
      </c>
      <c r="AK79" s="27">
        <f>IFERROR(VLOOKUP(C79,kolo26!$C$6:$H$200,6,0),0)</f>
        <v>0</v>
      </c>
      <c r="AL79" s="27">
        <f>IFERROR(VLOOKUP(C79,kolo27!$C$6:$H$200,6,0),0)</f>
        <v>0</v>
      </c>
      <c r="AM79" s="31">
        <f>IFERROR(VLOOKUP(C79,kolo28!$C$6:$H$200,6,0),0)</f>
        <v>0</v>
      </c>
      <c r="AN79" s="31">
        <f>IFERROR(VLOOKUP(C79,kolo29!$C$6:$H$200,6,0),0)</f>
        <v>0</v>
      </c>
      <c r="AO79" s="31">
        <f>IFERROR(VLOOKUP(C79,kolo30!$C$6:$H$200,6,0),0)</f>
        <v>0</v>
      </c>
      <c r="AP79" s="31">
        <f>IFERROR(VLOOKUP(C79,kolo31!$C$6:$H$200,6,0),0)</f>
        <v>0</v>
      </c>
      <c r="AQ79" s="34">
        <f>IFERROR(VLOOKUP(C79,kolo32!$C$6:$H$200,6,0),0)</f>
        <v>0</v>
      </c>
      <c r="AR79" s="35">
        <f t="array" ref="AR79">SUM(LARGE(AJ79:AQ79,{1,2,3,4,5}))</f>
        <v>0</v>
      </c>
      <c r="AS79" s="36">
        <f>Q79+Z79+AI79+AR79</f>
        <v>0</v>
      </c>
    </row>
    <row r="80" spans="1:45" ht="20.399999999999999" hidden="1">
      <c r="A80" s="18">
        <f t="shared" si="4"/>
        <v>73</v>
      </c>
      <c r="B80" s="19" t="s">
        <v>49</v>
      </c>
      <c r="C80" s="20" t="str">
        <f>Popis!A80</f>
        <v>Đurenec Tomislav</v>
      </c>
      <c r="D80" s="21">
        <f>Popis!B80</f>
        <v>1978</v>
      </c>
      <c r="E80" s="22" t="str">
        <f>LEFT(F80)</f>
        <v>M</v>
      </c>
      <c r="F80" s="23" t="str">
        <f>Popis!E80</f>
        <v>M40</v>
      </c>
      <c r="G80" s="24" t="s">
        <v>50</v>
      </c>
      <c r="H80" s="25">
        <f>1 + COUNTIFS($AS$6:$AS$950,"&gt;" &amp;$AS80, $F$6:$F$950, $F80)</f>
        <v>15</v>
      </c>
      <c r="I80" s="26">
        <f>IFERROR(VLOOKUP(C80,kolo1!$C$6:$H$128,6,0),0)</f>
        <v>0</v>
      </c>
      <c r="J80" s="27">
        <f>IFERROR(VLOOKUP(C80,kolo2!$C$6:$H$200,6,0),0)</f>
        <v>0</v>
      </c>
      <c r="K80" s="27">
        <f>IFERROR(VLOOKUP(C80,kolo3!$C$6:$H$142,6,0),0)</f>
        <v>0</v>
      </c>
      <c r="L80" s="27">
        <f>IFERROR(VLOOKUP(C80,kolo4!$C$6:$H$147,6,0),0)</f>
        <v>0</v>
      </c>
      <c r="M80" s="27">
        <f>IFERROR(VLOOKUP(C80,kolo5!$C$6:$H$144,6,0),0)</f>
        <v>0</v>
      </c>
      <c r="N80" s="27">
        <f>IFERROR(VLOOKUP(C80,kolo6!$C$6:$H$141,6,0),0)</f>
        <v>0</v>
      </c>
      <c r="O80" s="27">
        <f>IFERROR(VLOOKUP(C80,kolo7!$C$6:$H$124,6,0),0)</f>
        <v>0</v>
      </c>
      <c r="P80" s="28">
        <f>IFERROR(VLOOKUP(C80,kolo8!$C$6:$H$132,6,0),0)</f>
        <v>0</v>
      </c>
      <c r="Q80" s="29">
        <f t="array" ref="Q80">SUM(LARGE(I80:P80,{1,2,3,4,5}))</f>
        <v>0</v>
      </c>
      <c r="R80" s="30">
        <f>IFERROR(VLOOKUP(C80,kolo9!$C$6:$H$137,6,0),0)</f>
        <v>0</v>
      </c>
      <c r="S80" s="27">
        <f>IFERROR(VLOOKUP(C80,kolo10!$C$6:$H$134,6,0),0)</f>
        <v>0</v>
      </c>
      <c r="T80" s="27">
        <f>IFERROR(VLOOKUP(C80,kolo11!$C$6:$H$137,6,0),0)</f>
        <v>0</v>
      </c>
      <c r="U80" s="31">
        <f>IFERROR(VLOOKUP(C80,kolo12!$C$6:$H$137,6,0),0)</f>
        <v>0</v>
      </c>
      <c r="V80" s="31">
        <f>IFERROR(VLOOKUP(C80,kolo13!$C$6:$H$140,6,0),0)</f>
        <v>0</v>
      </c>
      <c r="W80" s="31">
        <f>IFERROR(VLOOKUP(C80,kolo14!$C$6:$H$131,6,0),0)</f>
        <v>0</v>
      </c>
      <c r="X80" s="31">
        <f>IFERROR(VLOOKUP(C80,kolo15!$C$6:$H$144,6,0),0)</f>
        <v>0</v>
      </c>
      <c r="Y80" s="32">
        <f>IFERROR(VLOOKUP(C80,kolo16!$C$6:$H$131,6,0),0)</f>
        <v>0</v>
      </c>
      <c r="Z80" s="33">
        <f t="array" ref="Z80">SUM(LARGE(R80:Y80,{1,2,3,4,5}))</f>
        <v>0</v>
      </c>
      <c r="AA80" s="30">
        <f>IFERROR(VLOOKUP(C80,kolo17!$C$6:$H$200,6,0),0)</f>
        <v>0</v>
      </c>
      <c r="AB80" s="27">
        <f>IFERROR(VLOOKUP(C80,kolo18!$C$6:$H$131,6,0),0)</f>
        <v>0</v>
      </c>
      <c r="AC80" s="27">
        <f>IFERROR(VLOOKUP(C80,kolo19!$C$6:$H$132,6,0),0)</f>
        <v>36.439778156447524</v>
      </c>
      <c r="AD80" s="31">
        <f>IFERROR(VLOOKUP(C80,kolo20!$C$6:$H$200,6,0),0)</f>
        <v>0</v>
      </c>
      <c r="AE80" s="31">
        <f>IFERROR(VLOOKUP(C80,kolo21!$C$6:$H$200,6,0),0)</f>
        <v>0</v>
      </c>
      <c r="AF80" s="31">
        <f>IFERROR(VLOOKUP(C80,kolo22!$C$6:$H$200,6,0),0)</f>
        <v>0</v>
      </c>
      <c r="AG80" s="31">
        <f>IFERROR(VLOOKUP(C80,kolo23!$C$6:$H$200,6,0),0)</f>
        <v>0</v>
      </c>
      <c r="AH80" s="32">
        <f>IFERROR(VLOOKUP(C80,kolo24!$C$6:$H$200,6,0),0)</f>
        <v>0</v>
      </c>
      <c r="AI80" s="33">
        <f t="array" ref="AI80">SUM(LARGE(AA80:AH80,{1,2,3,4,5}))</f>
        <v>36.439778156447524</v>
      </c>
      <c r="AJ80" s="30">
        <f>IFERROR(VLOOKUP(C80,kolo25!$C$6:$H$200,6,0),0)</f>
        <v>0</v>
      </c>
      <c r="AK80" s="27">
        <f>IFERROR(VLOOKUP(C80,kolo26!$C$6:$H$200,6,0),0)</f>
        <v>0</v>
      </c>
      <c r="AL80" s="27">
        <f>IFERROR(VLOOKUP(C80,kolo27!$C$6:$H$200,6,0),0)</f>
        <v>0</v>
      </c>
      <c r="AM80" s="31">
        <f>IFERROR(VLOOKUP(C80,kolo28!$C$6:$H$200,6,0),0)</f>
        <v>0</v>
      </c>
      <c r="AN80" s="31">
        <f>IFERROR(VLOOKUP(C80,kolo29!$C$6:$H$200,6,0),0)</f>
        <v>0</v>
      </c>
      <c r="AO80" s="31">
        <f>IFERROR(VLOOKUP(C80,kolo30!$C$6:$H$200,6,0),0)</f>
        <v>0</v>
      </c>
      <c r="AP80" s="31">
        <f>IFERROR(VLOOKUP(C80,kolo31!$C$6:$H$200,6,0),0)</f>
        <v>0</v>
      </c>
      <c r="AQ80" s="34">
        <f>IFERROR(VLOOKUP(C80,kolo32!$C$6:$H$200,6,0),0)</f>
        <v>0</v>
      </c>
      <c r="AR80" s="35">
        <f t="array" ref="AR80">SUM(LARGE(AJ80:AQ80,{1,2,3,4,5}))</f>
        <v>0</v>
      </c>
      <c r="AS80" s="36">
        <f>Q80+Z80+AI80+AR80</f>
        <v>36.439778156447524</v>
      </c>
    </row>
    <row r="81" spans="1:45" ht="20.399999999999999" hidden="1">
      <c r="A81" s="18">
        <f t="shared" si="4"/>
        <v>16</v>
      </c>
      <c r="B81" s="19" t="s">
        <v>49</v>
      </c>
      <c r="C81" s="20" t="str">
        <f>Popis!A81</f>
        <v>Erceg Lidija</v>
      </c>
      <c r="D81" s="21">
        <f>Popis!B81</f>
        <v>1984</v>
      </c>
      <c r="E81" s="22" t="str">
        <f>LEFT(F81)</f>
        <v>Ž</v>
      </c>
      <c r="F81" s="23" t="str">
        <f>Popis!E81</f>
        <v>Ž35</v>
      </c>
      <c r="G81" s="24" t="s">
        <v>50</v>
      </c>
      <c r="H81" s="25">
        <f>1 + COUNTIFS($AS$6:$AS$950,"&gt;" &amp;$AS81, $F$6:$F$950, $F81)</f>
        <v>3</v>
      </c>
      <c r="I81" s="26">
        <f>IFERROR(VLOOKUP(C81,kolo1!$C$6:$H$128,6,0),0)</f>
        <v>0</v>
      </c>
      <c r="J81" s="27">
        <f>IFERROR(VLOOKUP(C81,kolo2!$C$6:$H$200,6,0),0)</f>
        <v>0</v>
      </c>
      <c r="K81" s="27">
        <f>IFERROR(VLOOKUP(C81,kolo3!$C$6:$H$142,6,0),0)</f>
        <v>0</v>
      </c>
      <c r="L81" s="27">
        <f>IFERROR(VLOOKUP(C81,kolo4!$C$6:$H$147,6,0),0)</f>
        <v>0</v>
      </c>
      <c r="M81" s="27">
        <f>IFERROR(VLOOKUP(C81,kolo5!$C$6:$H$144,6,0),0)</f>
        <v>0</v>
      </c>
      <c r="N81" s="27">
        <f>IFERROR(VLOOKUP(C81,kolo6!$C$6:$H$141,6,0),0)</f>
        <v>0</v>
      </c>
      <c r="O81" s="27">
        <f>IFERROR(VLOOKUP(C81,kolo7!$C$6:$H$124,6,0),0)</f>
        <v>0</v>
      </c>
      <c r="P81" s="28">
        <f>IFERROR(VLOOKUP(C81,kolo8!$C$6:$H$132,6,0),0)</f>
        <v>0</v>
      </c>
      <c r="Q81" s="29">
        <f t="array" ref="Q81">SUM(LARGE(I81:P81,{1,2,3,4,5}))</f>
        <v>0</v>
      </c>
      <c r="R81" s="30">
        <f>IFERROR(VLOOKUP(C81,kolo9!$C$6:$H$137,6,0),0)</f>
        <v>0</v>
      </c>
      <c r="S81" s="27">
        <f>IFERROR(VLOOKUP(C81,kolo10!$C$6:$H$134,6,0),0)</f>
        <v>0</v>
      </c>
      <c r="T81" s="27">
        <f>IFERROR(VLOOKUP(C81,kolo11!$C$6:$H$137,6,0),0)</f>
        <v>0</v>
      </c>
      <c r="U81" s="31">
        <f>IFERROR(VLOOKUP(C81,kolo12!$C$6:$H$137,6,0),0)</f>
        <v>0</v>
      </c>
      <c r="V81" s="31">
        <f>IFERROR(VLOOKUP(C81,kolo13!$C$6:$H$140,6,0),0)</f>
        <v>0</v>
      </c>
      <c r="W81" s="31">
        <f>IFERROR(VLOOKUP(C81,kolo14!$C$6:$H$131,6,0),0)</f>
        <v>0</v>
      </c>
      <c r="X81" s="31">
        <f>IFERROR(VLOOKUP(C81,kolo15!$C$6:$H$144,6,0),0)</f>
        <v>0</v>
      </c>
      <c r="Y81" s="32">
        <f>IFERROR(VLOOKUP(C81,kolo16!$C$6:$H$131,6,0),0)</f>
        <v>0</v>
      </c>
      <c r="Z81" s="33">
        <f t="array" ref="Z81">SUM(LARGE(R81:Y81,{1,2,3,4,5}))</f>
        <v>0</v>
      </c>
      <c r="AA81" s="30">
        <f>IFERROR(VLOOKUP(C81,kolo17!$C$6:$H$200,6,0),0)</f>
        <v>0</v>
      </c>
      <c r="AB81" s="27">
        <f>IFERROR(VLOOKUP(C81,kolo18!$C$6:$H$131,6,0),0)</f>
        <v>0</v>
      </c>
      <c r="AC81" s="27">
        <f>IFERROR(VLOOKUP(C81,kolo19!$C$6:$H$132,6,0),0)</f>
        <v>0</v>
      </c>
      <c r="AD81" s="31">
        <f>IFERROR(VLOOKUP(C81,kolo20!$C$6:$H$200,6,0),0)</f>
        <v>0</v>
      </c>
      <c r="AE81" s="31">
        <f>IFERROR(VLOOKUP(C81,kolo21!$C$6:$H$200,6,0),0)</f>
        <v>0</v>
      </c>
      <c r="AF81" s="31">
        <f>IFERROR(VLOOKUP(C81,kolo22!$C$6:$H$200,6,0),0)</f>
        <v>0</v>
      </c>
      <c r="AG81" s="31">
        <f>IFERROR(VLOOKUP(C81,kolo23!$C$6:$H$200,6,0),0)</f>
        <v>0</v>
      </c>
      <c r="AH81" s="32">
        <f>IFERROR(VLOOKUP(C81,kolo24!$C$6:$H$200,6,0),0)</f>
        <v>0</v>
      </c>
      <c r="AI81" s="33">
        <f t="array" ref="AI81">SUM(LARGE(AA81:AH81,{1,2,3,4,5}))</f>
        <v>0</v>
      </c>
      <c r="AJ81" s="30">
        <f>IFERROR(VLOOKUP(C81,kolo25!$C$6:$H$200,6,0),0)</f>
        <v>0</v>
      </c>
      <c r="AK81" s="27">
        <f>IFERROR(VLOOKUP(C81,kolo26!$C$6:$H$200,6,0),0)</f>
        <v>0</v>
      </c>
      <c r="AL81" s="27">
        <f>IFERROR(VLOOKUP(C81,kolo27!$C$6:$H$200,6,0),0)</f>
        <v>0</v>
      </c>
      <c r="AM81" s="31">
        <f>IFERROR(VLOOKUP(C81,kolo28!$C$6:$H$200,6,0),0)</f>
        <v>0</v>
      </c>
      <c r="AN81" s="31">
        <f>IFERROR(VLOOKUP(C81,kolo29!$C$6:$H$200,6,0),0)</f>
        <v>0</v>
      </c>
      <c r="AO81" s="31">
        <f>IFERROR(VLOOKUP(C81,kolo30!$C$6:$H$200,6,0),0)</f>
        <v>0</v>
      </c>
      <c r="AP81" s="31">
        <f>IFERROR(VLOOKUP(C81,kolo31!$C$6:$H$200,6,0),0)</f>
        <v>0</v>
      </c>
      <c r="AQ81" s="34">
        <f>IFERROR(VLOOKUP(C81,kolo32!$C$6:$H$200,6,0),0)</f>
        <v>0</v>
      </c>
      <c r="AR81" s="35">
        <f t="array" ref="AR81">SUM(LARGE(AJ81:AQ81,{1,2,3,4,5}))</f>
        <v>0</v>
      </c>
      <c r="AS81" s="36">
        <f>Q81+Z81+AI81+AR81</f>
        <v>0</v>
      </c>
    </row>
    <row r="82" spans="1:45" ht="20.399999999999999" hidden="1">
      <c r="A82" s="18">
        <f t="shared" si="4"/>
        <v>16</v>
      </c>
      <c r="B82" s="19" t="s">
        <v>49</v>
      </c>
      <c r="C82" s="20" t="str">
        <f>Popis!A82</f>
        <v>Faber Tea</v>
      </c>
      <c r="D82" s="21">
        <f>Popis!B82</f>
        <v>1989</v>
      </c>
      <c r="E82" s="22" t="str">
        <f>LEFT(F82)</f>
        <v>Ž</v>
      </c>
      <c r="F82" s="23" t="str">
        <f>Popis!E82</f>
        <v>ŽS</v>
      </c>
      <c r="G82" s="24" t="s">
        <v>50</v>
      </c>
      <c r="H82" s="25">
        <f>1 + COUNTIFS($AS$6:$AS$950,"&gt;" &amp;$AS82, $F$6:$F$950, $F82)</f>
        <v>6</v>
      </c>
      <c r="I82" s="26">
        <f>IFERROR(VLOOKUP(C82,kolo1!$C$6:$H$128,6,0),0)</f>
        <v>0</v>
      </c>
      <c r="J82" s="27">
        <f>IFERROR(VLOOKUP(C82,kolo2!$C$6:$H$200,6,0),0)</f>
        <v>0</v>
      </c>
      <c r="K82" s="27">
        <f>IFERROR(VLOOKUP(C82,kolo3!$C$6:$H$142,6,0),0)</f>
        <v>0</v>
      </c>
      <c r="L82" s="27">
        <f>IFERROR(VLOOKUP(C82,kolo4!$C$6:$H$147,6,0),0)</f>
        <v>0</v>
      </c>
      <c r="M82" s="27">
        <f>IFERROR(VLOOKUP(C82,kolo5!$C$6:$H$144,6,0),0)</f>
        <v>0</v>
      </c>
      <c r="N82" s="27">
        <f>IFERROR(VLOOKUP(C82,kolo6!$C$6:$H$141,6,0),0)</f>
        <v>0</v>
      </c>
      <c r="O82" s="27">
        <f>IFERROR(VLOOKUP(C82,kolo7!$C$6:$H$124,6,0),0)</f>
        <v>0</v>
      </c>
      <c r="P82" s="28">
        <f>IFERROR(VLOOKUP(C82,kolo8!$C$6:$H$132,6,0),0)</f>
        <v>0</v>
      </c>
      <c r="Q82" s="29">
        <f t="array" ref="Q82">SUM(LARGE(I82:P82,{1,2,3,4,5}))</f>
        <v>0</v>
      </c>
      <c r="R82" s="30">
        <f>IFERROR(VLOOKUP(C82,kolo9!$C$6:$H$137,6,0),0)</f>
        <v>0</v>
      </c>
      <c r="S82" s="27">
        <f>IFERROR(VLOOKUP(C82,kolo10!$C$6:$H$134,6,0),0)</f>
        <v>0</v>
      </c>
      <c r="T82" s="27">
        <f>IFERROR(VLOOKUP(C82,kolo11!$C$6:$H$137,6,0),0)</f>
        <v>0</v>
      </c>
      <c r="U82" s="31">
        <f>IFERROR(VLOOKUP(C82,kolo12!$C$6:$H$137,6,0),0)</f>
        <v>0</v>
      </c>
      <c r="V82" s="31">
        <f>IFERROR(VLOOKUP(C82,kolo13!$C$6:$H$140,6,0),0)</f>
        <v>0</v>
      </c>
      <c r="W82" s="31">
        <f>IFERROR(VLOOKUP(C82,kolo14!$C$6:$H$131,6,0),0)</f>
        <v>0</v>
      </c>
      <c r="X82" s="31">
        <f>IFERROR(VLOOKUP(C82,kolo15!$C$6:$H$144,6,0),0)</f>
        <v>0</v>
      </c>
      <c r="Y82" s="32">
        <f>IFERROR(VLOOKUP(C82,kolo16!$C$6:$H$131,6,0),0)</f>
        <v>0</v>
      </c>
      <c r="Z82" s="33">
        <f t="array" ref="Z82">SUM(LARGE(R82:Y82,{1,2,3,4,5}))</f>
        <v>0</v>
      </c>
      <c r="AA82" s="30">
        <f>IFERROR(VLOOKUP(C82,kolo17!$C$6:$H$200,6,0),0)</f>
        <v>0</v>
      </c>
      <c r="AB82" s="27">
        <f>IFERROR(VLOOKUP(C82,kolo18!$C$6:$H$131,6,0),0)</f>
        <v>0</v>
      </c>
      <c r="AC82" s="27">
        <f>IFERROR(VLOOKUP(C82,kolo19!$C$6:$H$132,6,0),0)</f>
        <v>0</v>
      </c>
      <c r="AD82" s="31">
        <f>IFERROR(VLOOKUP(C82,kolo20!$C$6:$H$200,6,0),0)</f>
        <v>0</v>
      </c>
      <c r="AE82" s="31">
        <f>IFERROR(VLOOKUP(C82,kolo21!$C$6:$H$200,6,0),0)</f>
        <v>0</v>
      </c>
      <c r="AF82" s="31">
        <f>IFERROR(VLOOKUP(C82,kolo22!$C$6:$H$200,6,0),0)</f>
        <v>0</v>
      </c>
      <c r="AG82" s="31">
        <f>IFERROR(VLOOKUP(C82,kolo23!$C$6:$H$200,6,0),0)</f>
        <v>0</v>
      </c>
      <c r="AH82" s="32">
        <f>IFERROR(VLOOKUP(C82,kolo24!$C$6:$H$200,6,0),0)</f>
        <v>0</v>
      </c>
      <c r="AI82" s="33">
        <f t="array" ref="AI82">SUM(LARGE(AA82:AH82,{1,2,3,4,5}))</f>
        <v>0</v>
      </c>
      <c r="AJ82" s="30">
        <f>IFERROR(VLOOKUP(C82,kolo25!$C$6:$H$200,6,0),0)</f>
        <v>0</v>
      </c>
      <c r="AK82" s="27">
        <f>IFERROR(VLOOKUP(C82,kolo26!$C$6:$H$200,6,0),0)</f>
        <v>0</v>
      </c>
      <c r="AL82" s="27">
        <f>IFERROR(VLOOKUP(C82,kolo27!$C$6:$H$200,6,0),0)</f>
        <v>0</v>
      </c>
      <c r="AM82" s="31">
        <f>IFERROR(VLOOKUP(C82,kolo28!$C$6:$H$200,6,0),0)</f>
        <v>0</v>
      </c>
      <c r="AN82" s="31">
        <f>IFERROR(VLOOKUP(C82,kolo29!$C$6:$H$200,6,0),0)</f>
        <v>0</v>
      </c>
      <c r="AO82" s="31">
        <f>IFERROR(VLOOKUP(C82,kolo30!$C$6:$H$200,6,0),0)</f>
        <v>0</v>
      </c>
      <c r="AP82" s="31">
        <f>IFERROR(VLOOKUP(C82,kolo31!$C$6:$H$200,6,0),0)</f>
        <v>0</v>
      </c>
      <c r="AQ82" s="34">
        <f>IFERROR(VLOOKUP(C82,kolo32!$C$6:$H$200,6,0),0)</f>
        <v>0</v>
      </c>
      <c r="AR82" s="35">
        <f t="array" ref="AR82">SUM(LARGE(AJ82:AQ82,{1,2,3,4,5}))</f>
        <v>0</v>
      </c>
      <c r="AS82" s="36">
        <f>Q82+Z82+AI82+AR82</f>
        <v>0</v>
      </c>
    </row>
    <row r="83" spans="1:45" ht="20.399999999999999" hidden="1">
      <c r="A83" s="18">
        <f t="shared" si="4"/>
        <v>80</v>
      </c>
      <c r="B83" s="19" t="s">
        <v>49</v>
      </c>
      <c r="C83" s="20" t="str">
        <f>Popis!A83</f>
        <v>Gavran Petar</v>
      </c>
      <c r="D83" s="21">
        <f>Popis!B83</f>
        <v>1957</v>
      </c>
      <c r="E83" s="22" t="str">
        <f>LEFT(F83)</f>
        <v>M</v>
      </c>
      <c r="F83" s="23" t="str">
        <f>Popis!E83</f>
        <v>M60</v>
      </c>
      <c r="G83" s="24" t="s">
        <v>50</v>
      </c>
      <c r="H83" s="25">
        <f>1 + COUNTIFS($AS$6:$AS$950,"&gt;" &amp;$AS83, $F$6:$F$950, $F83)</f>
        <v>5</v>
      </c>
      <c r="I83" s="26">
        <f>IFERROR(VLOOKUP(C83,kolo1!$C$6:$H$128,6,0),0)</f>
        <v>0</v>
      </c>
      <c r="J83" s="27">
        <f>IFERROR(VLOOKUP(C83,kolo2!$C$6:$H$200,6,0),0)</f>
        <v>0</v>
      </c>
      <c r="K83" s="27">
        <f>IFERROR(VLOOKUP(C83,kolo3!$C$6:$H$142,6,0),0)</f>
        <v>0</v>
      </c>
      <c r="L83" s="27">
        <f>IFERROR(VLOOKUP(C83,kolo4!$C$6:$H$147,6,0),0)</f>
        <v>0</v>
      </c>
      <c r="M83" s="27">
        <f>IFERROR(VLOOKUP(C83,kolo5!$C$6:$H$144,6,0),0)</f>
        <v>0</v>
      </c>
      <c r="N83" s="27">
        <f>IFERROR(VLOOKUP(C83,kolo6!$C$6:$H$141,6,0),0)</f>
        <v>0</v>
      </c>
      <c r="O83" s="27">
        <f>IFERROR(VLOOKUP(C83,kolo7!$C$6:$H$124,6,0),0)</f>
        <v>0</v>
      </c>
      <c r="P83" s="28">
        <f>IFERROR(VLOOKUP(C83,kolo8!$C$6:$H$132,6,0),0)</f>
        <v>0</v>
      </c>
      <c r="Q83" s="29">
        <f t="array" ref="Q83">SUM(LARGE(I83:P83,{1,2,3,4,5}))</f>
        <v>0</v>
      </c>
      <c r="R83" s="30">
        <f>IFERROR(VLOOKUP(C83,kolo9!$C$6:$H$137,6,0),0)</f>
        <v>0</v>
      </c>
      <c r="S83" s="27">
        <f>IFERROR(VLOOKUP(C83,kolo10!$C$6:$H$134,6,0),0)</f>
        <v>0</v>
      </c>
      <c r="T83" s="27">
        <f>IFERROR(VLOOKUP(C83,kolo11!$C$6:$H$137,6,0),0)</f>
        <v>0</v>
      </c>
      <c r="U83" s="31">
        <f>IFERROR(VLOOKUP(C83,kolo12!$C$6:$H$137,6,0),0)</f>
        <v>0</v>
      </c>
      <c r="V83" s="31">
        <f>IFERROR(VLOOKUP(C83,kolo13!$C$6:$H$140,6,0),0)</f>
        <v>0</v>
      </c>
      <c r="W83" s="31">
        <f>IFERROR(VLOOKUP(C83,kolo14!$C$6:$H$131,6,0),0)</f>
        <v>0</v>
      </c>
      <c r="X83" s="31">
        <f>IFERROR(VLOOKUP(C83,kolo15!$C$6:$H$144,6,0),0)</f>
        <v>0</v>
      </c>
      <c r="Y83" s="32">
        <f>IFERROR(VLOOKUP(C83,kolo16!$C$6:$H$131,6,0),0)</f>
        <v>0</v>
      </c>
      <c r="Z83" s="33">
        <f t="array" ref="Z83">SUM(LARGE(R83:Y83,{1,2,3,4,5}))</f>
        <v>0</v>
      </c>
      <c r="AA83" s="30">
        <f>IFERROR(VLOOKUP(C83,kolo17!$C$6:$H$200,6,0),0)</f>
        <v>0</v>
      </c>
      <c r="AB83" s="27">
        <f>IFERROR(VLOOKUP(C83,kolo18!$C$6:$H$131,6,0),0)</f>
        <v>0</v>
      </c>
      <c r="AC83" s="27">
        <f>IFERROR(VLOOKUP(C83,kolo19!$C$6:$H$132,6,0),0)</f>
        <v>0</v>
      </c>
      <c r="AD83" s="31">
        <f>IFERROR(VLOOKUP(C83,kolo20!$C$6:$H$200,6,0),0)</f>
        <v>0</v>
      </c>
      <c r="AE83" s="31">
        <f>IFERROR(VLOOKUP(C83,kolo21!$C$6:$H$200,6,0),0)</f>
        <v>0</v>
      </c>
      <c r="AF83" s="31">
        <f>IFERROR(VLOOKUP(C83,kolo22!$C$6:$H$200,6,0),0)</f>
        <v>0</v>
      </c>
      <c r="AG83" s="31">
        <f>IFERROR(VLOOKUP(C83,kolo23!$C$6:$H$200,6,0),0)</f>
        <v>0</v>
      </c>
      <c r="AH83" s="32">
        <f>IFERROR(VLOOKUP(C83,kolo24!$C$6:$H$200,6,0),0)</f>
        <v>0</v>
      </c>
      <c r="AI83" s="33">
        <f t="array" ref="AI83">SUM(LARGE(AA83:AH83,{1,2,3,4,5}))</f>
        <v>0</v>
      </c>
      <c r="AJ83" s="30">
        <f>IFERROR(VLOOKUP(C83,kolo25!$C$6:$H$200,6,0),0)</f>
        <v>0</v>
      </c>
      <c r="AK83" s="27">
        <f>IFERROR(VLOOKUP(C83,kolo26!$C$6:$H$200,6,0),0)</f>
        <v>0</v>
      </c>
      <c r="AL83" s="27">
        <f>IFERROR(VLOOKUP(C83,kolo27!$C$6:$H$200,6,0),0)</f>
        <v>0</v>
      </c>
      <c r="AM83" s="31">
        <f>IFERROR(VLOOKUP(C83,kolo28!$C$6:$H$200,6,0),0)</f>
        <v>0</v>
      </c>
      <c r="AN83" s="31">
        <f>IFERROR(VLOOKUP(C83,kolo29!$C$6:$H$200,6,0),0)</f>
        <v>0</v>
      </c>
      <c r="AO83" s="31">
        <f>IFERROR(VLOOKUP(C83,kolo30!$C$6:$H$200,6,0),0)</f>
        <v>0</v>
      </c>
      <c r="AP83" s="31">
        <f>IFERROR(VLOOKUP(C83,kolo31!$C$6:$H$200,6,0),0)</f>
        <v>0</v>
      </c>
      <c r="AQ83" s="34">
        <f>IFERROR(VLOOKUP(C83,kolo32!$C$6:$H$200,6,0),0)</f>
        <v>0</v>
      </c>
      <c r="AR83" s="35">
        <f t="array" ref="AR83">SUM(LARGE(AJ83:AQ83,{1,2,3,4,5}))</f>
        <v>0</v>
      </c>
      <c r="AS83" s="36">
        <f>Q83+Z83+AI83+AR83</f>
        <v>0</v>
      </c>
    </row>
    <row r="84" spans="1:45" ht="20.399999999999999" hidden="1">
      <c r="A84" s="18">
        <f t="shared" si="4"/>
        <v>80</v>
      </c>
      <c r="B84" s="19" t="s">
        <v>49</v>
      </c>
      <c r="C84" s="20" t="str">
        <f>Popis!A84</f>
        <v>Glavočić Zoran</v>
      </c>
      <c r="D84" s="21">
        <f>Popis!B84</f>
        <v>1976</v>
      </c>
      <c r="E84" s="22" t="str">
        <f>LEFT(F84)</f>
        <v>M</v>
      </c>
      <c r="F84" s="23" t="str">
        <f>Popis!E84</f>
        <v>M45</v>
      </c>
      <c r="G84" s="24" t="s">
        <v>50</v>
      </c>
      <c r="H84" s="25">
        <f>1 + COUNTIFS($AS$6:$AS$950,"&gt;" &amp;$AS84, $F$6:$F$950, $F84)</f>
        <v>14</v>
      </c>
      <c r="I84" s="26">
        <f>IFERROR(VLOOKUP(C84,kolo1!$C$6:$H$128,6,0),0)</f>
        <v>0</v>
      </c>
      <c r="J84" s="27">
        <f>IFERROR(VLOOKUP(C84,kolo2!$C$6:$H$200,6,0),0)</f>
        <v>0</v>
      </c>
      <c r="K84" s="27">
        <f>IFERROR(VLOOKUP(C84,kolo3!$C$6:$H$142,6,0),0)</f>
        <v>0</v>
      </c>
      <c r="L84" s="27">
        <f>IFERROR(VLOOKUP(C84,kolo4!$C$6:$H$147,6,0),0)</f>
        <v>0</v>
      </c>
      <c r="M84" s="27">
        <f>IFERROR(VLOOKUP(C84,kolo5!$C$6:$H$144,6,0),0)</f>
        <v>0</v>
      </c>
      <c r="N84" s="27">
        <f>IFERROR(VLOOKUP(C84,kolo6!$C$6:$H$141,6,0),0)</f>
        <v>0</v>
      </c>
      <c r="O84" s="27">
        <f>IFERROR(VLOOKUP(C84,kolo7!$C$6:$H$124,6,0),0)</f>
        <v>0</v>
      </c>
      <c r="P84" s="28">
        <f>IFERROR(VLOOKUP(C84,kolo8!$C$6:$H$132,6,0),0)</f>
        <v>0</v>
      </c>
      <c r="Q84" s="29">
        <f t="array" ref="Q84">SUM(LARGE(I84:P84,{1,2,3,4,5}))</f>
        <v>0</v>
      </c>
      <c r="R84" s="30">
        <f>IFERROR(VLOOKUP(C84,kolo9!$C$6:$H$137,6,0),0)</f>
        <v>0</v>
      </c>
      <c r="S84" s="27">
        <f>IFERROR(VLOOKUP(C84,kolo10!$C$6:$H$134,6,0),0)</f>
        <v>0</v>
      </c>
      <c r="T84" s="27">
        <f>IFERROR(VLOOKUP(C84,kolo11!$C$6:$H$137,6,0),0)</f>
        <v>0</v>
      </c>
      <c r="U84" s="31">
        <f>IFERROR(VLOOKUP(C84,kolo12!$C$6:$H$137,6,0),0)</f>
        <v>0</v>
      </c>
      <c r="V84" s="31">
        <f>IFERROR(VLOOKUP(C84,kolo13!$C$6:$H$140,6,0),0)</f>
        <v>0</v>
      </c>
      <c r="W84" s="31">
        <f>IFERROR(VLOOKUP(C84,kolo14!$C$6:$H$131,6,0),0)</f>
        <v>0</v>
      </c>
      <c r="X84" s="31">
        <f>IFERROR(VLOOKUP(C84,kolo15!$C$6:$H$144,6,0),0)</f>
        <v>0</v>
      </c>
      <c r="Y84" s="32">
        <f>IFERROR(VLOOKUP(C84,kolo16!$C$6:$H$131,6,0),0)</f>
        <v>0</v>
      </c>
      <c r="Z84" s="33">
        <f t="array" ref="Z84">SUM(LARGE(R84:Y84,{1,2,3,4,5}))</f>
        <v>0</v>
      </c>
      <c r="AA84" s="30">
        <f>IFERROR(VLOOKUP(C84,kolo17!$C$6:$H$200,6,0),0)</f>
        <v>0</v>
      </c>
      <c r="AB84" s="27">
        <f>IFERROR(VLOOKUP(C84,kolo18!$C$6:$H$131,6,0),0)</f>
        <v>0</v>
      </c>
      <c r="AC84" s="27">
        <f>IFERROR(VLOOKUP(C84,kolo19!$C$6:$H$132,6,0),0)</f>
        <v>0</v>
      </c>
      <c r="AD84" s="31">
        <f>IFERROR(VLOOKUP(C84,kolo20!$C$6:$H$200,6,0),0)</f>
        <v>0</v>
      </c>
      <c r="AE84" s="31">
        <f>IFERROR(VLOOKUP(C84,kolo21!$C$6:$H$200,6,0),0)</f>
        <v>0</v>
      </c>
      <c r="AF84" s="31">
        <f>IFERROR(VLOOKUP(C84,kolo22!$C$6:$H$200,6,0),0)</f>
        <v>0</v>
      </c>
      <c r="AG84" s="31">
        <f>IFERROR(VLOOKUP(C84,kolo23!$C$6:$H$200,6,0),0)</f>
        <v>0</v>
      </c>
      <c r="AH84" s="32">
        <f>IFERROR(VLOOKUP(C84,kolo24!$C$6:$H$200,6,0),0)</f>
        <v>0</v>
      </c>
      <c r="AI84" s="33">
        <f t="array" ref="AI84">SUM(LARGE(AA84:AH84,{1,2,3,4,5}))</f>
        <v>0</v>
      </c>
      <c r="AJ84" s="30">
        <f>IFERROR(VLOOKUP(C84,kolo25!$C$6:$H$200,6,0),0)</f>
        <v>0</v>
      </c>
      <c r="AK84" s="27">
        <f>IFERROR(VLOOKUP(C84,kolo26!$C$6:$H$200,6,0),0)</f>
        <v>0</v>
      </c>
      <c r="AL84" s="27">
        <f>IFERROR(VLOOKUP(C84,kolo27!$C$6:$H$200,6,0),0)</f>
        <v>0</v>
      </c>
      <c r="AM84" s="31">
        <f>IFERROR(VLOOKUP(C84,kolo28!$C$6:$H$200,6,0),0)</f>
        <v>0</v>
      </c>
      <c r="AN84" s="31">
        <f>IFERROR(VLOOKUP(C84,kolo29!$C$6:$H$200,6,0),0)</f>
        <v>0</v>
      </c>
      <c r="AO84" s="31">
        <f>IFERROR(VLOOKUP(C84,kolo30!$C$6:$H$200,6,0),0)</f>
        <v>0</v>
      </c>
      <c r="AP84" s="31">
        <f>IFERROR(VLOOKUP(C84,kolo31!$C$6:$H$200,6,0),0)</f>
        <v>0</v>
      </c>
      <c r="AQ84" s="34">
        <f>IFERROR(VLOOKUP(C84,kolo32!$C$6:$H$200,6,0),0)</f>
        <v>0</v>
      </c>
      <c r="AR84" s="35">
        <f t="array" ref="AR84">SUM(LARGE(AJ84:AQ84,{1,2,3,4,5}))</f>
        <v>0</v>
      </c>
      <c r="AS84" s="36">
        <f>Q84+Z84+AI84+AR84</f>
        <v>0</v>
      </c>
    </row>
    <row r="85" spans="1:45" ht="20.399999999999999" hidden="1">
      <c r="A85" s="18">
        <f t="shared" si="4"/>
        <v>58</v>
      </c>
      <c r="B85" s="19" t="s">
        <v>49</v>
      </c>
      <c r="C85" s="20" t="str">
        <f>Popis!A85</f>
        <v>Glibo Nikola</v>
      </c>
      <c r="D85" s="21">
        <f>Popis!B85</f>
        <v>1978</v>
      </c>
      <c r="E85" s="22" t="str">
        <f>LEFT(F85)</f>
        <v>M</v>
      </c>
      <c r="F85" s="23" t="str">
        <f>Popis!E85</f>
        <v>M40</v>
      </c>
      <c r="G85" s="24" t="s">
        <v>50</v>
      </c>
      <c r="H85" s="25">
        <f>1 + COUNTIFS($AS$6:$AS$950,"&gt;" &amp;$AS85, $F$6:$F$950, $F85)</f>
        <v>13</v>
      </c>
      <c r="I85" s="26">
        <f>IFERROR(VLOOKUP(C85,kolo1!$C$6:$H$128,6,0),0)</f>
        <v>0</v>
      </c>
      <c r="J85" s="27">
        <f>IFERROR(VLOOKUP(C85,kolo2!$C$6:$H$200,6,0),0)</f>
        <v>0</v>
      </c>
      <c r="K85" s="27">
        <f>IFERROR(VLOOKUP(C85,kolo3!$C$6:$H$142,6,0),0)</f>
        <v>0</v>
      </c>
      <c r="L85" s="27">
        <f>IFERROR(VLOOKUP(C85,kolo4!$C$6:$H$147,6,0),0)</f>
        <v>0</v>
      </c>
      <c r="M85" s="27">
        <f>IFERROR(VLOOKUP(C85,kolo5!$C$6:$H$144,6,0),0)</f>
        <v>0</v>
      </c>
      <c r="N85" s="27">
        <f>IFERROR(VLOOKUP(C85,kolo6!$C$6:$H$141,6,0),0)</f>
        <v>0</v>
      </c>
      <c r="O85" s="27">
        <f>IFERROR(VLOOKUP(C85,kolo7!$C$6:$H$124,6,0),0)</f>
        <v>0</v>
      </c>
      <c r="P85" s="28">
        <f>IFERROR(VLOOKUP(C85,kolo8!$C$6:$H$132,6,0),0)</f>
        <v>0</v>
      </c>
      <c r="Q85" s="29">
        <f t="array" ref="Q85">SUM(LARGE(I85:P85,{1,2,3,4,5}))</f>
        <v>0</v>
      </c>
      <c r="R85" s="30">
        <f>IFERROR(VLOOKUP(C85,kolo9!$C$6:$H$137,6,0),0)</f>
        <v>0</v>
      </c>
      <c r="S85" s="27">
        <f>IFERROR(VLOOKUP(C85,kolo10!$C$6:$H$134,6,0),0)</f>
        <v>0</v>
      </c>
      <c r="T85" s="27">
        <f>IFERROR(VLOOKUP(C85,kolo11!$C$6:$H$137,6,0),0)</f>
        <v>0</v>
      </c>
      <c r="U85" s="31">
        <f>IFERROR(VLOOKUP(C85,kolo12!$C$6:$H$137,6,0),0)</f>
        <v>0</v>
      </c>
      <c r="V85" s="31">
        <f>IFERROR(VLOOKUP(C85,kolo13!$C$6:$H$140,6,0),0)</f>
        <v>0</v>
      </c>
      <c r="W85" s="31">
        <f>IFERROR(VLOOKUP(C85,kolo14!$C$6:$H$131,6,0),0)</f>
        <v>0</v>
      </c>
      <c r="X85" s="31">
        <f>IFERROR(VLOOKUP(C85,kolo15!$C$6:$H$144,6,0),0)</f>
        <v>33.427662113816389</v>
      </c>
      <c r="Y85" s="32">
        <f>IFERROR(VLOOKUP(C85,kolo16!$C$6:$H$131,6,0),0)</f>
        <v>33.838285975990104</v>
      </c>
      <c r="Z85" s="33">
        <f t="array" ref="Z85">SUM(LARGE(R85:Y85,{1,2,3,4,5}))</f>
        <v>67.2659480898065</v>
      </c>
      <c r="AA85" s="30">
        <f>IFERROR(VLOOKUP(C85,kolo17!$C$6:$H$200,6,0),0)</f>
        <v>0</v>
      </c>
      <c r="AB85" s="27">
        <f>IFERROR(VLOOKUP(C85,kolo18!$C$6:$H$131,6,0),0)</f>
        <v>0</v>
      </c>
      <c r="AC85" s="27">
        <f>IFERROR(VLOOKUP(C85,kolo19!$C$6:$H$132,6,0),0)</f>
        <v>0</v>
      </c>
      <c r="AD85" s="31">
        <f>IFERROR(VLOOKUP(C85,kolo20!$C$6:$H$200,6,0),0)</f>
        <v>0</v>
      </c>
      <c r="AE85" s="31">
        <f>IFERROR(VLOOKUP(C85,kolo21!$C$6:$H$200,6,0),0)</f>
        <v>0</v>
      </c>
      <c r="AF85" s="31">
        <f>IFERROR(VLOOKUP(C85,kolo22!$C$6:$H$200,6,0),0)</f>
        <v>0</v>
      </c>
      <c r="AG85" s="31">
        <f>IFERROR(VLOOKUP(C85,kolo23!$C$6:$H$200,6,0),0)</f>
        <v>0</v>
      </c>
      <c r="AH85" s="32">
        <f>IFERROR(VLOOKUP(C85,kolo24!$C$6:$H$200,6,0),0)</f>
        <v>0</v>
      </c>
      <c r="AI85" s="33">
        <f t="array" ref="AI85">SUM(LARGE(AA85:AH85,{1,2,3,4,5}))</f>
        <v>0</v>
      </c>
      <c r="AJ85" s="30">
        <f>IFERROR(VLOOKUP(C85,kolo25!$C$6:$H$200,6,0),0)</f>
        <v>0</v>
      </c>
      <c r="AK85" s="27">
        <f>IFERROR(VLOOKUP(C85,kolo26!$C$6:$H$200,6,0),0)</f>
        <v>0</v>
      </c>
      <c r="AL85" s="27">
        <f>IFERROR(VLOOKUP(C85,kolo27!$C$6:$H$200,6,0),0)</f>
        <v>0</v>
      </c>
      <c r="AM85" s="31">
        <f>IFERROR(VLOOKUP(C85,kolo28!$C$6:$H$200,6,0),0)</f>
        <v>0</v>
      </c>
      <c r="AN85" s="31">
        <f>IFERROR(VLOOKUP(C85,kolo29!$C$6:$H$200,6,0),0)</f>
        <v>0</v>
      </c>
      <c r="AO85" s="31">
        <f>IFERROR(VLOOKUP(C85,kolo30!$C$6:$H$200,6,0),0)</f>
        <v>0</v>
      </c>
      <c r="AP85" s="31">
        <f>IFERROR(VLOOKUP(C85,kolo31!$C$6:$H$200,6,0),0)</f>
        <v>0</v>
      </c>
      <c r="AQ85" s="34">
        <f>IFERROR(VLOOKUP(C85,kolo32!$C$6:$H$200,6,0),0)</f>
        <v>0</v>
      </c>
      <c r="AR85" s="35">
        <f t="array" ref="AR85">SUM(LARGE(AJ85:AQ85,{1,2,3,4,5}))</f>
        <v>0</v>
      </c>
      <c r="AS85" s="36">
        <f>Q85+Z85+AI85+AR85</f>
        <v>67.2659480898065</v>
      </c>
    </row>
    <row r="86" spans="1:45" ht="20.399999999999999" hidden="1">
      <c r="A86" s="18">
        <f t="shared" si="4"/>
        <v>38</v>
      </c>
      <c r="B86" s="19" t="s">
        <v>49</v>
      </c>
      <c r="C86" s="20" t="str">
        <f>Popis!A86</f>
        <v>Grčić Živko</v>
      </c>
      <c r="D86" s="21">
        <f>Popis!B86</f>
        <v>1981</v>
      </c>
      <c r="E86" s="22" t="str">
        <f>LEFT(F86)</f>
        <v>M</v>
      </c>
      <c r="F86" s="23" t="str">
        <f>Popis!E86</f>
        <v>M40</v>
      </c>
      <c r="G86" s="24" t="s">
        <v>50</v>
      </c>
      <c r="H86" s="25">
        <f>1 + COUNTIFS($AS$6:$AS$950,"&gt;" &amp;$AS86, $F$6:$F$950, $F86)</f>
        <v>7</v>
      </c>
      <c r="I86" s="26">
        <f>IFERROR(VLOOKUP(C86,kolo1!$C$6:$H$128,6,0),0)</f>
        <v>0</v>
      </c>
      <c r="J86" s="27">
        <f>IFERROR(VLOOKUP(C86,kolo2!$C$6:$H$200,6,0),0)</f>
        <v>0</v>
      </c>
      <c r="K86" s="27">
        <f>IFERROR(VLOOKUP(C86,kolo3!$C$6:$H$142,6,0),0)</f>
        <v>0</v>
      </c>
      <c r="L86" s="27">
        <f>IFERROR(VLOOKUP(C86,kolo4!$C$6:$H$147,6,0),0)</f>
        <v>0</v>
      </c>
      <c r="M86" s="27">
        <f>IFERROR(VLOOKUP(C86,kolo5!$C$6:$H$144,6,0),0)</f>
        <v>52.57443555555556</v>
      </c>
      <c r="N86" s="27">
        <f>IFERROR(VLOOKUP(C86,kolo6!$C$6:$H$141,6,0),0)</f>
        <v>0</v>
      </c>
      <c r="O86" s="27">
        <f>IFERROR(VLOOKUP(C86,kolo7!$C$6:$H$124,6,0),0)</f>
        <v>47.385226726486138</v>
      </c>
      <c r="P86" s="28">
        <f>IFERROR(VLOOKUP(C86,kolo8!$C$6:$H$132,6,0),0)</f>
        <v>54.415984695504307</v>
      </c>
      <c r="Q86" s="29">
        <f t="array" ref="Q86">SUM(LARGE(I86:P86,{1,2,3,4,5}))</f>
        <v>154.37564697754601</v>
      </c>
      <c r="R86" s="30">
        <f>IFERROR(VLOOKUP(C86,kolo9!$C$6:$H$137,6,0),0)</f>
        <v>0</v>
      </c>
      <c r="S86" s="27">
        <f>IFERROR(VLOOKUP(C86,kolo10!$C$6:$H$134,6,0),0)</f>
        <v>0</v>
      </c>
      <c r="T86" s="27">
        <f>IFERROR(VLOOKUP(C86,kolo11!$C$6:$H$137,6,0),0)</f>
        <v>0</v>
      </c>
      <c r="U86" s="31">
        <f>IFERROR(VLOOKUP(C86,kolo12!$C$6:$H$137,6,0),0)</f>
        <v>0</v>
      </c>
      <c r="V86" s="31">
        <f>IFERROR(VLOOKUP(C86,kolo13!$C$6:$H$140,6,0),0)</f>
        <v>0</v>
      </c>
      <c r="W86" s="31">
        <f>IFERROR(VLOOKUP(C86,kolo14!$C$6:$H$131,6,0),0)</f>
        <v>37.747464495751778</v>
      </c>
      <c r="X86" s="31">
        <f>IFERROR(VLOOKUP(C86,kolo15!$C$6:$H$144,6,0),0)</f>
        <v>0</v>
      </c>
      <c r="Y86" s="32">
        <f>IFERROR(VLOOKUP(C86,kolo16!$C$6:$H$131,6,0),0)</f>
        <v>0</v>
      </c>
      <c r="Z86" s="33">
        <f t="array" ref="Z86">SUM(LARGE(R86:Y86,{1,2,3,4,5}))</f>
        <v>37.747464495751778</v>
      </c>
      <c r="AA86" s="30">
        <f>IFERROR(VLOOKUP(C86,kolo17!$C$6:$H$200,6,0),0)</f>
        <v>0</v>
      </c>
      <c r="AB86" s="27">
        <f>IFERROR(VLOOKUP(C86,kolo18!$C$6:$H$131,6,0),0)</f>
        <v>28.584688015030718</v>
      </c>
      <c r="AC86" s="27">
        <f>IFERROR(VLOOKUP(C86,kolo19!$C$6:$H$132,6,0),0)</f>
        <v>0</v>
      </c>
      <c r="AD86" s="31">
        <f>IFERROR(VLOOKUP(C86,kolo20!$C$6:$H$200,6,0),0)</f>
        <v>0</v>
      </c>
      <c r="AE86" s="31">
        <f>IFERROR(VLOOKUP(C86,kolo21!$C$6:$H$200,6,0),0)</f>
        <v>0</v>
      </c>
      <c r="AF86" s="31">
        <f>IFERROR(VLOOKUP(C86,kolo22!$C$6:$H$200,6,0),0)</f>
        <v>0</v>
      </c>
      <c r="AG86" s="31">
        <f>IFERROR(VLOOKUP(C86,kolo23!$C$6:$H$200,6,0),0)</f>
        <v>0</v>
      </c>
      <c r="AH86" s="32">
        <f>IFERROR(VLOOKUP(C86,kolo24!$C$6:$H$200,6,0),0)</f>
        <v>0</v>
      </c>
      <c r="AI86" s="33">
        <f t="array" ref="AI86">SUM(LARGE(AA86:AH86,{1,2,3,4,5}))</f>
        <v>28.584688015030718</v>
      </c>
      <c r="AJ86" s="30">
        <f>IFERROR(VLOOKUP(C86,kolo25!$C$6:$H$200,6,0),0)</f>
        <v>0</v>
      </c>
      <c r="AK86" s="27">
        <f>IFERROR(VLOOKUP(C86,kolo26!$C$6:$H$200,6,0),0)</f>
        <v>0</v>
      </c>
      <c r="AL86" s="27">
        <f>IFERROR(VLOOKUP(C86,kolo27!$C$6:$H$200,6,0),0)</f>
        <v>0</v>
      </c>
      <c r="AM86" s="31">
        <f>IFERROR(VLOOKUP(C86,kolo28!$C$6:$H$200,6,0),0)</f>
        <v>0</v>
      </c>
      <c r="AN86" s="31">
        <f>IFERROR(VLOOKUP(C86,kolo29!$C$6:$H$200,6,0),0)</f>
        <v>0</v>
      </c>
      <c r="AO86" s="31">
        <f>IFERROR(VLOOKUP(C86,kolo30!$C$6:$H$200,6,0),0)</f>
        <v>0</v>
      </c>
      <c r="AP86" s="31">
        <f>IFERROR(VLOOKUP(C86,kolo31!$C$6:$H$200,6,0),0)</f>
        <v>0</v>
      </c>
      <c r="AQ86" s="34">
        <f>IFERROR(VLOOKUP(C86,kolo32!$C$6:$H$200,6,0),0)</f>
        <v>0</v>
      </c>
      <c r="AR86" s="35">
        <f t="array" ref="AR86">SUM(LARGE(AJ86:AQ86,{1,2,3,4,5}))</f>
        <v>0</v>
      </c>
      <c r="AS86" s="36">
        <f>Q86+Z86+AI86+AR86</f>
        <v>220.7077994883285</v>
      </c>
    </row>
    <row r="87" spans="1:45" ht="20.399999999999999" hidden="1">
      <c r="A87" s="18">
        <f t="shared" si="4"/>
        <v>80</v>
      </c>
      <c r="B87" s="19" t="s">
        <v>49</v>
      </c>
      <c r="C87" s="20" t="str">
        <f>Popis!A87</f>
        <v>Grgac Kristijan</v>
      </c>
      <c r="D87" s="21">
        <f>Popis!B87</f>
        <v>1984</v>
      </c>
      <c r="E87" s="22" t="str">
        <f>LEFT(F87)</f>
        <v>M</v>
      </c>
      <c r="F87" s="23" t="str">
        <f>Popis!E87</f>
        <v>M35</v>
      </c>
      <c r="G87" s="24" t="s">
        <v>50</v>
      </c>
      <c r="H87" s="25">
        <f>1 + COUNTIFS($AS$6:$AS$950,"&gt;" &amp;$AS87, $F$6:$F$950, $F87)</f>
        <v>10</v>
      </c>
      <c r="I87" s="26">
        <f>IFERROR(VLOOKUP(C87,kolo1!$C$6:$H$128,6,0),0)</f>
        <v>0</v>
      </c>
      <c r="J87" s="27">
        <f>IFERROR(VLOOKUP(C87,kolo2!$C$6:$H$200,6,0),0)</f>
        <v>0</v>
      </c>
      <c r="K87" s="27">
        <f>IFERROR(VLOOKUP(C87,kolo3!$C$6:$H$142,6,0),0)</f>
        <v>0</v>
      </c>
      <c r="L87" s="27">
        <f>IFERROR(VLOOKUP(C87,kolo4!$C$6:$H$147,6,0),0)</f>
        <v>0</v>
      </c>
      <c r="M87" s="27">
        <f>IFERROR(VLOOKUP(C87,kolo5!$C$6:$H$144,6,0),0)</f>
        <v>0</v>
      </c>
      <c r="N87" s="27">
        <f>IFERROR(VLOOKUP(C87,kolo6!$C$6:$H$141,6,0),0)</f>
        <v>0</v>
      </c>
      <c r="O87" s="27">
        <f>IFERROR(VLOOKUP(C87,kolo7!$C$6:$H$124,6,0),0)</f>
        <v>0</v>
      </c>
      <c r="P87" s="28">
        <f>IFERROR(VLOOKUP(C87,kolo8!$C$6:$H$132,6,0),0)</f>
        <v>0</v>
      </c>
      <c r="Q87" s="29">
        <f t="array" ref="Q87">SUM(LARGE(I87:P87,{1,2,3,4,5}))</f>
        <v>0</v>
      </c>
      <c r="R87" s="30">
        <f>IFERROR(VLOOKUP(C87,kolo9!$C$6:$H$137,6,0),0)</f>
        <v>0</v>
      </c>
      <c r="S87" s="27">
        <f>IFERROR(VLOOKUP(C87,kolo10!$C$6:$H$134,6,0),0)</f>
        <v>0</v>
      </c>
      <c r="T87" s="27">
        <f>IFERROR(VLOOKUP(C87,kolo11!$C$6:$H$137,6,0),0)</f>
        <v>0</v>
      </c>
      <c r="U87" s="31">
        <f>IFERROR(VLOOKUP(C87,kolo12!$C$6:$H$137,6,0),0)</f>
        <v>0</v>
      </c>
      <c r="V87" s="31">
        <f>IFERROR(VLOOKUP(C87,kolo13!$C$6:$H$140,6,0),0)</f>
        <v>0</v>
      </c>
      <c r="W87" s="31">
        <f>IFERROR(VLOOKUP(C87,kolo14!$C$6:$H$131,6,0),0)</f>
        <v>0</v>
      </c>
      <c r="X87" s="31">
        <f>IFERROR(VLOOKUP(C87,kolo15!$C$6:$H$144,6,0),0)</f>
        <v>0</v>
      </c>
      <c r="Y87" s="32">
        <f>IFERROR(VLOOKUP(C87,kolo16!$C$6:$H$131,6,0),0)</f>
        <v>0</v>
      </c>
      <c r="Z87" s="33">
        <f t="array" ref="Z87">SUM(LARGE(R87:Y87,{1,2,3,4,5}))</f>
        <v>0</v>
      </c>
      <c r="AA87" s="30">
        <f>IFERROR(VLOOKUP(C87,kolo17!$C$6:$H$200,6,0),0)</f>
        <v>0</v>
      </c>
      <c r="AB87" s="27">
        <f>IFERROR(VLOOKUP(C87,kolo18!$C$6:$H$131,6,0),0)</f>
        <v>0</v>
      </c>
      <c r="AC87" s="27">
        <f>IFERROR(VLOOKUP(C87,kolo19!$C$6:$H$132,6,0),0)</f>
        <v>0</v>
      </c>
      <c r="AD87" s="31">
        <f>IFERROR(VLOOKUP(C87,kolo20!$C$6:$H$200,6,0),0)</f>
        <v>0</v>
      </c>
      <c r="AE87" s="31">
        <f>IFERROR(VLOOKUP(C87,kolo21!$C$6:$H$200,6,0),0)</f>
        <v>0</v>
      </c>
      <c r="AF87" s="31">
        <f>IFERROR(VLOOKUP(C87,kolo22!$C$6:$H$200,6,0),0)</f>
        <v>0</v>
      </c>
      <c r="AG87" s="31">
        <f>IFERROR(VLOOKUP(C87,kolo23!$C$6:$H$200,6,0),0)</f>
        <v>0</v>
      </c>
      <c r="AH87" s="32">
        <f>IFERROR(VLOOKUP(C87,kolo24!$C$6:$H$200,6,0),0)</f>
        <v>0</v>
      </c>
      <c r="AI87" s="33">
        <f t="array" ref="AI87">SUM(LARGE(AA87:AH87,{1,2,3,4,5}))</f>
        <v>0</v>
      </c>
      <c r="AJ87" s="30">
        <f>IFERROR(VLOOKUP(C87,kolo25!$C$6:$H$200,6,0),0)</f>
        <v>0</v>
      </c>
      <c r="AK87" s="27">
        <f>IFERROR(VLOOKUP(C87,kolo26!$C$6:$H$200,6,0),0)</f>
        <v>0</v>
      </c>
      <c r="AL87" s="27">
        <f>IFERROR(VLOOKUP(C87,kolo27!$C$6:$H$200,6,0),0)</f>
        <v>0</v>
      </c>
      <c r="AM87" s="31">
        <f>IFERROR(VLOOKUP(C87,kolo28!$C$6:$H$200,6,0),0)</f>
        <v>0</v>
      </c>
      <c r="AN87" s="31">
        <f>IFERROR(VLOOKUP(C87,kolo29!$C$6:$H$200,6,0),0)</f>
        <v>0</v>
      </c>
      <c r="AO87" s="31">
        <f>IFERROR(VLOOKUP(C87,kolo30!$C$6:$H$200,6,0),0)</f>
        <v>0</v>
      </c>
      <c r="AP87" s="31">
        <f>IFERROR(VLOOKUP(C87,kolo31!$C$6:$H$200,6,0),0)</f>
        <v>0</v>
      </c>
      <c r="AQ87" s="34">
        <f>IFERROR(VLOOKUP(C87,kolo32!$C$6:$H$200,6,0),0)</f>
        <v>0</v>
      </c>
      <c r="AR87" s="35">
        <f t="array" ref="AR87">SUM(LARGE(AJ87:AQ87,{1,2,3,4,5}))</f>
        <v>0</v>
      </c>
      <c r="AS87" s="36">
        <f>Q87+Z87+AI87+AR87</f>
        <v>0</v>
      </c>
    </row>
    <row r="88" spans="1:45" ht="20.399999999999999" hidden="1">
      <c r="A88" s="18">
        <f t="shared" si="4"/>
        <v>16</v>
      </c>
      <c r="B88" s="19" t="s">
        <v>49</v>
      </c>
      <c r="C88" s="20" t="str">
        <f>Popis!A88</f>
        <v>Grubić Marta</v>
      </c>
      <c r="D88" s="21">
        <f>Popis!B88</f>
        <v>1988</v>
      </c>
      <c r="E88" s="22" t="str">
        <f>LEFT(F88)</f>
        <v>Ž</v>
      </c>
      <c r="F88" s="23" t="str">
        <f>Popis!E88</f>
        <v>ŽS</v>
      </c>
      <c r="G88" s="24" t="s">
        <v>50</v>
      </c>
      <c r="H88" s="25">
        <f>1 + COUNTIFS($AS$6:$AS$950,"&gt;" &amp;$AS88, $F$6:$F$950, $F88)</f>
        <v>6</v>
      </c>
      <c r="I88" s="26">
        <f>IFERROR(VLOOKUP(C88,kolo1!$C$6:$H$128,6,0),0)</f>
        <v>0</v>
      </c>
      <c r="J88" s="27">
        <f>IFERROR(VLOOKUP(C88,kolo2!$C$6:$H$200,6,0),0)</f>
        <v>0</v>
      </c>
      <c r="K88" s="27">
        <f>IFERROR(VLOOKUP(C88,kolo3!$C$6:$H$142,6,0),0)</f>
        <v>0</v>
      </c>
      <c r="L88" s="27">
        <f>IFERROR(VLOOKUP(C88,kolo4!$C$6:$H$147,6,0),0)</f>
        <v>0</v>
      </c>
      <c r="M88" s="27">
        <f>IFERROR(VLOOKUP(C88,kolo5!$C$6:$H$144,6,0),0)</f>
        <v>0</v>
      </c>
      <c r="N88" s="27">
        <f>IFERROR(VLOOKUP(C88,kolo6!$C$6:$H$141,6,0),0)</f>
        <v>0</v>
      </c>
      <c r="O88" s="27">
        <f>IFERROR(VLOOKUP(C88,kolo7!$C$6:$H$124,6,0),0)</f>
        <v>0</v>
      </c>
      <c r="P88" s="28">
        <f>IFERROR(VLOOKUP(C88,kolo8!$C$6:$H$132,6,0),0)</f>
        <v>0</v>
      </c>
      <c r="Q88" s="29">
        <f t="array" ref="Q88">SUM(LARGE(I88:P88,{1,2,3,4,5}))</f>
        <v>0</v>
      </c>
      <c r="R88" s="30">
        <f>IFERROR(VLOOKUP(C88,kolo9!$C$6:$H$137,6,0),0)</f>
        <v>0</v>
      </c>
      <c r="S88" s="27">
        <f>IFERROR(VLOOKUP(C88,kolo10!$C$6:$H$134,6,0),0)</f>
        <v>0</v>
      </c>
      <c r="T88" s="27">
        <f>IFERROR(VLOOKUP(C88,kolo11!$C$6:$H$137,6,0),0)</f>
        <v>0</v>
      </c>
      <c r="U88" s="31">
        <f>IFERROR(VLOOKUP(C88,kolo12!$C$6:$H$137,6,0),0)</f>
        <v>0</v>
      </c>
      <c r="V88" s="31">
        <f>IFERROR(VLOOKUP(C88,kolo13!$C$6:$H$140,6,0),0)</f>
        <v>0</v>
      </c>
      <c r="W88" s="31">
        <f>IFERROR(VLOOKUP(C88,kolo14!$C$6:$H$131,6,0),0)</f>
        <v>0</v>
      </c>
      <c r="X88" s="31">
        <f>IFERROR(VLOOKUP(C88,kolo15!$C$6:$H$144,6,0),0)</f>
        <v>0</v>
      </c>
      <c r="Y88" s="32">
        <f>IFERROR(VLOOKUP(C88,kolo16!$C$6:$H$131,6,0),0)</f>
        <v>0</v>
      </c>
      <c r="Z88" s="33">
        <f t="array" ref="Z88">SUM(LARGE(R88:Y88,{1,2,3,4,5}))</f>
        <v>0</v>
      </c>
      <c r="AA88" s="30">
        <f>IFERROR(VLOOKUP(C88,kolo17!$C$6:$H$200,6,0),0)</f>
        <v>0</v>
      </c>
      <c r="AB88" s="27">
        <f>IFERROR(VLOOKUP(C88,kolo18!$C$6:$H$131,6,0),0)</f>
        <v>0</v>
      </c>
      <c r="AC88" s="27">
        <f>IFERROR(VLOOKUP(C88,kolo19!$C$6:$H$132,6,0),0)</f>
        <v>0</v>
      </c>
      <c r="AD88" s="31">
        <f>IFERROR(VLOOKUP(C88,kolo20!$C$6:$H$200,6,0),0)</f>
        <v>0</v>
      </c>
      <c r="AE88" s="31">
        <f>IFERROR(VLOOKUP(C88,kolo21!$C$6:$H$200,6,0),0)</f>
        <v>0</v>
      </c>
      <c r="AF88" s="31">
        <f>IFERROR(VLOOKUP(C88,kolo22!$C$6:$H$200,6,0),0)</f>
        <v>0</v>
      </c>
      <c r="AG88" s="31">
        <f>IFERROR(VLOOKUP(C88,kolo23!$C$6:$H$200,6,0),0)</f>
        <v>0</v>
      </c>
      <c r="AH88" s="32">
        <f>IFERROR(VLOOKUP(C88,kolo24!$C$6:$H$200,6,0),0)</f>
        <v>0</v>
      </c>
      <c r="AI88" s="33">
        <f t="array" ref="AI88">SUM(LARGE(AA88:AH88,{1,2,3,4,5}))</f>
        <v>0</v>
      </c>
      <c r="AJ88" s="30">
        <f>IFERROR(VLOOKUP(C88,kolo25!$C$6:$H$200,6,0),0)</f>
        <v>0</v>
      </c>
      <c r="AK88" s="27">
        <f>IFERROR(VLOOKUP(C88,kolo26!$C$6:$H$200,6,0),0)</f>
        <v>0</v>
      </c>
      <c r="AL88" s="27">
        <f>IFERROR(VLOOKUP(C88,kolo27!$C$6:$H$200,6,0),0)</f>
        <v>0</v>
      </c>
      <c r="AM88" s="31">
        <f>IFERROR(VLOOKUP(C88,kolo28!$C$6:$H$200,6,0),0)</f>
        <v>0</v>
      </c>
      <c r="AN88" s="31">
        <f>IFERROR(VLOOKUP(C88,kolo29!$C$6:$H$200,6,0),0)</f>
        <v>0</v>
      </c>
      <c r="AO88" s="31">
        <f>IFERROR(VLOOKUP(C88,kolo30!$C$6:$H$200,6,0),0)</f>
        <v>0</v>
      </c>
      <c r="AP88" s="31">
        <f>IFERROR(VLOOKUP(C88,kolo31!$C$6:$H$200,6,0),0)</f>
        <v>0</v>
      </c>
      <c r="AQ88" s="34">
        <f>IFERROR(VLOOKUP(C88,kolo32!$C$6:$H$200,6,0),0)</f>
        <v>0</v>
      </c>
      <c r="AR88" s="35">
        <f t="array" ref="AR88">SUM(LARGE(AJ88:AQ88,{1,2,3,4,5}))</f>
        <v>0</v>
      </c>
      <c r="AS88" s="36">
        <f>Q88+Z88+AI88+AR88</f>
        <v>0</v>
      </c>
    </row>
    <row r="89" spans="1:45" ht="20.399999999999999" hidden="1">
      <c r="A89" s="18">
        <f t="shared" si="4"/>
        <v>16</v>
      </c>
      <c r="B89" s="19" t="s">
        <v>49</v>
      </c>
      <c r="C89" s="20" t="str">
        <f>Popis!A89</f>
        <v>Grubić Petra</v>
      </c>
      <c r="D89" s="21">
        <f>Popis!B89</f>
        <v>0</v>
      </c>
      <c r="E89" s="22" t="str">
        <f>LEFT(F89)</f>
        <v>Ž</v>
      </c>
      <c r="F89" s="23" t="str">
        <f>Popis!E89</f>
        <v>Žun</v>
      </c>
      <c r="G89" s="24" t="s">
        <v>50</v>
      </c>
      <c r="H89" s="25">
        <f>1 + COUNTIFS($AS$6:$AS$950,"&gt;" &amp;$AS89, $F$6:$F$950, $F89)</f>
        <v>1</v>
      </c>
      <c r="I89" s="26">
        <f>IFERROR(VLOOKUP(C89,kolo1!$C$6:$H$128,6,0),0)</f>
        <v>0</v>
      </c>
      <c r="J89" s="27">
        <f>IFERROR(VLOOKUP(C89,kolo2!$C$6:$H$200,6,0),0)</f>
        <v>0</v>
      </c>
      <c r="K89" s="27">
        <f>IFERROR(VLOOKUP(C89,kolo3!$C$6:$H$142,6,0),0)</f>
        <v>0</v>
      </c>
      <c r="L89" s="27">
        <f>IFERROR(VLOOKUP(C89,kolo4!$C$6:$H$147,6,0),0)</f>
        <v>0</v>
      </c>
      <c r="M89" s="27">
        <f>IFERROR(VLOOKUP(C89,kolo5!$C$6:$H$144,6,0),0)</f>
        <v>0</v>
      </c>
      <c r="N89" s="27">
        <f>IFERROR(VLOOKUP(C89,kolo6!$C$6:$H$141,6,0),0)</f>
        <v>0</v>
      </c>
      <c r="O89" s="27">
        <f>IFERROR(VLOOKUP(C89,kolo7!$C$6:$H$124,6,0),0)</f>
        <v>0</v>
      </c>
      <c r="P89" s="28">
        <f>IFERROR(VLOOKUP(C89,kolo8!$C$6:$H$132,6,0),0)</f>
        <v>0</v>
      </c>
      <c r="Q89" s="29">
        <f t="array" ref="Q89">SUM(LARGE(I89:P89,{1,2,3,4,5}))</f>
        <v>0</v>
      </c>
      <c r="R89" s="30">
        <f>IFERROR(VLOOKUP(C89,kolo9!$C$6:$H$137,6,0),0)</f>
        <v>0</v>
      </c>
      <c r="S89" s="27">
        <f>IFERROR(VLOOKUP(C89,kolo10!$C$6:$H$134,6,0),0)</f>
        <v>0</v>
      </c>
      <c r="T89" s="27">
        <f>IFERROR(VLOOKUP(C89,kolo11!$C$6:$H$137,6,0),0)</f>
        <v>0</v>
      </c>
      <c r="U89" s="31">
        <f>IFERROR(VLOOKUP(C89,kolo12!$C$6:$H$137,6,0),0)</f>
        <v>0</v>
      </c>
      <c r="V89" s="31">
        <f>IFERROR(VLOOKUP(C89,kolo13!$C$6:$H$140,6,0),0)</f>
        <v>0</v>
      </c>
      <c r="W89" s="31">
        <f>IFERROR(VLOOKUP(C89,kolo14!$C$6:$H$131,6,0),0)</f>
        <v>0</v>
      </c>
      <c r="X89" s="31">
        <f>IFERROR(VLOOKUP(C89,kolo15!$C$6:$H$144,6,0),0)</f>
        <v>0</v>
      </c>
      <c r="Y89" s="32">
        <f>IFERROR(VLOOKUP(C89,kolo16!$C$6:$H$131,6,0),0)</f>
        <v>0</v>
      </c>
      <c r="Z89" s="33">
        <f t="array" ref="Z89">SUM(LARGE(R89:Y89,{1,2,3,4,5}))</f>
        <v>0</v>
      </c>
      <c r="AA89" s="30">
        <f>IFERROR(VLOOKUP(C89,kolo17!$C$6:$H$200,6,0),0)</f>
        <v>0</v>
      </c>
      <c r="AB89" s="27">
        <f>IFERROR(VLOOKUP(C89,kolo18!$C$6:$H$131,6,0),0)</f>
        <v>0</v>
      </c>
      <c r="AC89" s="27">
        <f>IFERROR(VLOOKUP(C89,kolo19!$C$6:$H$132,6,0),0)</f>
        <v>0</v>
      </c>
      <c r="AD89" s="31">
        <f>IFERROR(VLOOKUP(C89,kolo20!$C$6:$H$200,6,0),0)</f>
        <v>0</v>
      </c>
      <c r="AE89" s="31">
        <f>IFERROR(VLOOKUP(C89,kolo21!$C$6:$H$200,6,0),0)</f>
        <v>0</v>
      </c>
      <c r="AF89" s="31">
        <f>IFERROR(VLOOKUP(C89,kolo22!$C$6:$H$200,6,0),0)</f>
        <v>0</v>
      </c>
      <c r="AG89" s="31">
        <f>IFERROR(VLOOKUP(C89,kolo23!$C$6:$H$200,6,0),0)</f>
        <v>0</v>
      </c>
      <c r="AH89" s="32">
        <f>IFERROR(VLOOKUP(C89,kolo24!$C$6:$H$200,6,0),0)</f>
        <v>0</v>
      </c>
      <c r="AI89" s="33">
        <f t="array" ref="AI89">SUM(LARGE(AA89:AH89,{1,2,3,4,5}))</f>
        <v>0</v>
      </c>
      <c r="AJ89" s="30">
        <f>IFERROR(VLOOKUP(C89,kolo25!$C$6:$H$200,6,0),0)</f>
        <v>0</v>
      </c>
      <c r="AK89" s="27">
        <f>IFERROR(VLOOKUP(C89,kolo26!$C$6:$H$200,6,0),0)</f>
        <v>0</v>
      </c>
      <c r="AL89" s="27">
        <f>IFERROR(VLOOKUP(C89,kolo27!$C$6:$H$200,6,0),0)</f>
        <v>0</v>
      </c>
      <c r="AM89" s="31">
        <f>IFERROR(VLOOKUP(C89,kolo28!$C$6:$H$200,6,0),0)</f>
        <v>0</v>
      </c>
      <c r="AN89" s="31">
        <f>IFERROR(VLOOKUP(C89,kolo29!$C$6:$H$200,6,0),0)</f>
        <v>0</v>
      </c>
      <c r="AO89" s="31">
        <f>IFERROR(VLOOKUP(C89,kolo30!$C$6:$H$200,6,0),0)</f>
        <v>0</v>
      </c>
      <c r="AP89" s="31">
        <f>IFERROR(VLOOKUP(C89,kolo31!$C$6:$H$200,6,0),0)</f>
        <v>0</v>
      </c>
      <c r="AQ89" s="34">
        <f>IFERROR(VLOOKUP(C89,kolo32!$C$6:$H$200,6,0),0)</f>
        <v>0</v>
      </c>
      <c r="AR89" s="35">
        <f t="array" ref="AR89">SUM(LARGE(AJ89:AQ89,{1,2,3,4,5}))</f>
        <v>0</v>
      </c>
      <c r="AS89" s="36">
        <f>Q89+Z89+AI89+AR89</f>
        <v>0</v>
      </c>
    </row>
    <row r="90" spans="1:45" ht="20.399999999999999" hidden="1">
      <c r="A90" s="18">
        <f t="shared" si="4"/>
        <v>45</v>
      </c>
      <c r="B90" s="19" t="s">
        <v>49</v>
      </c>
      <c r="C90" s="20" t="str">
        <f>Popis!A90</f>
        <v>Grzunov Rikardo</v>
      </c>
      <c r="D90" s="21">
        <f>Popis!B90</f>
        <v>1946</v>
      </c>
      <c r="E90" s="22" t="str">
        <f>LEFT(F90)</f>
        <v>M</v>
      </c>
      <c r="F90" s="23" t="str">
        <f>Popis!E90</f>
        <v>M75</v>
      </c>
      <c r="G90" s="24" t="s">
        <v>50</v>
      </c>
      <c r="H90" s="25">
        <f>1 + COUNTIFS($AS$6:$AS$950,"&gt;" &amp;$AS90, $F$6:$F$950, $F90)</f>
        <v>1</v>
      </c>
      <c r="I90" s="26">
        <f>IFERROR(VLOOKUP(C90,kolo1!$C$6:$H$128,6,0),0)</f>
        <v>0</v>
      </c>
      <c r="J90" s="27">
        <f>IFERROR(VLOOKUP(C90,kolo2!$C$6:$H$200,6,0),0)</f>
        <v>25.543041140946094</v>
      </c>
      <c r="K90" s="27">
        <f>IFERROR(VLOOKUP(C90,kolo3!$C$6:$H$142,6,0),0)</f>
        <v>27.195378056982406</v>
      </c>
      <c r="L90" s="27">
        <f>IFERROR(VLOOKUP(C90,kolo4!$C$6:$H$147,6,0),0)</f>
        <v>0</v>
      </c>
      <c r="M90" s="27">
        <f>IFERROR(VLOOKUP(C90,kolo5!$C$6:$H$144,6,0),0)</f>
        <v>0</v>
      </c>
      <c r="N90" s="27">
        <f>IFERROR(VLOOKUP(C90,kolo6!$C$6:$H$141,6,0),0)</f>
        <v>0</v>
      </c>
      <c r="O90" s="27">
        <f>IFERROR(VLOOKUP(C90,kolo7!$C$6:$H$124,6,0),0)</f>
        <v>25.204601934418289</v>
      </c>
      <c r="P90" s="28">
        <f>IFERROR(VLOOKUP(C90,kolo8!$C$6:$H$132,6,0),0)</f>
        <v>0</v>
      </c>
      <c r="Q90" s="29">
        <f t="array" ref="Q90">SUM(LARGE(I90:P90,{1,2,3,4,5}))</f>
        <v>77.943021132346786</v>
      </c>
      <c r="R90" s="30">
        <f>IFERROR(VLOOKUP(C90,kolo9!$C$6:$H$137,6,0),0)</f>
        <v>21.449146843102238</v>
      </c>
      <c r="S90" s="27">
        <f>IFERROR(VLOOKUP(C90,kolo10!$C$6:$H$134,6,0),0)</f>
        <v>22.394228368400565</v>
      </c>
      <c r="T90" s="27">
        <f>IFERROR(VLOOKUP(C90,kolo11!$C$6:$H$137,6,0),0)</f>
        <v>0</v>
      </c>
      <c r="U90" s="31">
        <f>IFERROR(VLOOKUP(C90,kolo12!$C$6:$H$137,6,0),0)</f>
        <v>0</v>
      </c>
      <c r="V90" s="31">
        <f>IFERROR(VLOOKUP(C90,kolo13!$C$6:$H$140,6,0),0)</f>
        <v>0</v>
      </c>
      <c r="W90" s="31">
        <f>IFERROR(VLOOKUP(C90,kolo14!$C$6:$H$131,6,0),0)</f>
        <v>0</v>
      </c>
      <c r="X90" s="31">
        <f>IFERROR(VLOOKUP(C90,kolo15!$C$6:$H$144,6,0),0)</f>
        <v>22.008840115835998</v>
      </c>
      <c r="Y90" s="32">
        <f>IFERROR(VLOOKUP(C90,kolo16!$C$6:$H$131,6,0),0)</f>
        <v>19.615194440369265</v>
      </c>
      <c r="Z90" s="33">
        <f t="array" ref="Z90">SUM(LARGE(R90:Y90,{1,2,3,4,5}))</f>
        <v>85.467409767708062</v>
      </c>
      <c r="AA90" s="30">
        <f>IFERROR(VLOOKUP(C90,kolo17!$C$6:$H$200,6,0),0)</f>
        <v>0</v>
      </c>
      <c r="AB90" s="27">
        <f>IFERROR(VLOOKUP(C90,kolo18!$C$6:$H$131,6,0),0)</f>
        <v>0</v>
      </c>
      <c r="AC90" s="27">
        <f>IFERROR(VLOOKUP(C90,kolo19!$C$6:$H$132,6,0),0)</f>
        <v>0</v>
      </c>
      <c r="AD90" s="31">
        <f>IFERROR(VLOOKUP(C90,kolo20!$C$6:$H$200,6,0),0)</f>
        <v>0</v>
      </c>
      <c r="AE90" s="31">
        <f>IFERROR(VLOOKUP(C90,kolo21!$C$6:$H$200,6,0),0)</f>
        <v>0</v>
      </c>
      <c r="AF90" s="31">
        <f>IFERROR(VLOOKUP(C90,kolo22!$C$6:$H$200,6,0),0)</f>
        <v>0</v>
      </c>
      <c r="AG90" s="31">
        <f>IFERROR(VLOOKUP(C90,kolo23!$C$6:$H$200,6,0),0)</f>
        <v>0</v>
      </c>
      <c r="AH90" s="32">
        <f>IFERROR(VLOOKUP(C90,kolo24!$C$6:$H$200,6,0),0)</f>
        <v>0</v>
      </c>
      <c r="AI90" s="33">
        <f t="array" ref="AI90">SUM(LARGE(AA90:AH90,{1,2,3,4,5}))</f>
        <v>0</v>
      </c>
      <c r="AJ90" s="30">
        <f>IFERROR(VLOOKUP(C90,kolo25!$C$6:$H$200,6,0),0)</f>
        <v>0</v>
      </c>
      <c r="AK90" s="27">
        <f>IFERROR(VLOOKUP(C90,kolo26!$C$6:$H$200,6,0),0)</f>
        <v>0</v>
      </c>
      <c r="AL90" s="27">
        <f>IFERROR(VLOOKUP(C90,kolo27!$C$6:$H$200,6,0),0)</f>
        <v>0</v>
      </c>
      <c r="AM90" s="31">
        <f>IFERROR(VLOOKUP(C90,kolo28!$C$6:$H$200,6,0),0)</f>
        <v>0</v>
      </c>
      <c r="AN90" s="31">
        <f>IFERROR(VLOOKUP(C90,kolo29!$C$6:$H$200,6,0),0)</f>
        <v>0</v>
      </c>
      <c r="AO90" s="31">
        <f>IFERROR(VLOOKUP(C90,kolo30!$C$6:$H$200,6,0),0)</f>
        <v>0</v>
      </c>
      <c r="AP90" s="31">
        <f>IFERROR(VLOOKUP(C90,kolo31!$C$6:$H$200,6,0),0)</f>
        <v>0</v>
      </c>
      <c r="AQ90" s="34">
        <f>IFERROR(VLOOKUP(C90,kolo32!$C$6:$H$200,6,0),0)</f>
        <v>0</v>
      </c>
      <c r="AR90" s="35">
        <f t="array" ref="AR90">SUM(LARGE(AJ90:AQ90,{1,2,3,4,5}))</f>
        <v>0</v>
      </c>
      <c r="AS90" s="36">
        <f>Q90+Z90+AI90+AR90</f>
        <v>163.41043090005485</v>
      </c>
    </row>
    <row r="91" spans="1:45" ht="20.399999999999999" hidden="1">
      <c r="A91" s="18">
        <f t="shared" si="4"/>
        <v>80</v>
      </c>
      <c r="B91" s="19" t="s">
        <v>49</v>
      </c>
      <c r="C91" s="20" t="str">
        <f>Popis!A91</f>
        <v>Gulta Aleks</v>
      </c>
      <c r="D91" s="21">
        <f>Popis!B91</f>
        <v>1976</v>
      </c>
      <c r="E91" s="22" t="str">
        <f>LEFT(F91)</f>
        <v>M</v>
      </c>
      <c r="F91" s="23" t="str">
        <f>Popis!E91</f>
        <v>M45</v>
      </c>
      <c r="G91" s="24" t="s">
        <v>50</v>
      </c>
      <c r="H91" s="25">
        <f>1 + COUNTIFS($AS$6:$AS$950,"&gt;" &amp;$AS91, $F$6:$F$950, $F91)</f>
        <v>14</v>
      </c>
      <c r="I91" s="26">
        <f>IFERROR(VLOOKUP(C91,kolo1!$C$6:$H$128,6,0),0)</f>
        <v>0</v>
      </c>
      <c r="J91" s="27">
        <f>IFERROR(VLOOKUP(C91,kolo2!$C$6:$H$200,6,0),0)</f>
        <v>0</v>
      </c>
      <c r="K91" s="27">
        <f>IFERROR(VLOOKUP(C91,kolo3!$C$6:$H$142,6,0),0)</f>
        <v>0</v>
      </c>
      <c r="L91" s="27">
        <f>IFERROR(VLOOKUP(C91,kolo4!$C$6:$H$147,6,0),0)</f>
        <v>0</v>
      </c>
      <c r="M91" s="27">
        <f>IFERROR(VLOOKUP(C91,kolo5!$C$6:$H$144,6,0),0)</f>
        <v>0</v>
      </c>
      <c r="N91" s="27">
        <f>IFERROR(VLOOKUP(C91,kolo6!$C$6:$H$141,6,0),0)</f>
        <v>0</v>
      </c>
      <c r="O91" s="27">
        <f>IFERROR(VLOOKUP(C91,kolo7!$C$6:$H$124,6,0),0)</f>
        <v>0</v>
      </c>
      <c r="P91" s="28">
        <f>IFERROR(VLOOKUP(C91,kolo8!$C$6:$H$132,6,0),0)</f>
        <v>0</v>
      </c>
      <c r="Q91" s="29">
        <f t="array" ref="Q91">SUM(LARGE(I91:P91,{1,2,3,4,5}))</f>
        <v>0</v>
      </c>
      <c r="R91" s="30">
        <f>IFERROR(VLOOKUP(C91,kolo9!$C$6:$H$137,6,0),0)</f>
        <v>0</v>
      </c>
      <c r="S91" s="27">
        <f>IFERROR(VLOOKUP(C91,kolo10!$C$6:$H$134,6,0),0)</f>
        <v>0</v>
      </c>
      <c r="T91" s="27">
        <f>IFERROR(VLOOKUP(C91,kolo11!$C$6:$H$137,6,0),0)</f>
        <v>0</v>
      </c>
      <c r="U91" s="31">
        <f>IFERROR(VLOOKUP(C91,kolo12!$C$6:$H$137,6,0),0)</f>
        <v>0</v>
      </c>
      <c r="V91" s="31">
        <f>IFERROR(VLOOKUP(C91,kolo13!$C$6:$H$140,6,0),0)</f>
        <v>0</v>
      </c>
      <c r="W91" s="31">
        <f>IFERROR(VLOOKUP(C91,kolo14!$C$6:$H$131,6,0),0)</f>
        <v>0</v>
      </c>
      <c r="X91" s="31">
        <f>IFERROR(VLOOKUP(C91,kolo15!$C$6:$H$144,6,0),0)</f>
        <v>0</v>
      </c>
      <c r="Y91" s="32">
        <f>IFERROR(VLOOKUP(C91,kolo16!$C$6:$H$131,6,0),0)</f>
        <v>0</v>
      </c>
      <c r="Z91" s="33">
        <f t="array" ref="Z91">SUM(LARGE(R91:Y91,{1,2,3,4,5}))</f>
        <v>0</v>
      </c>
      <c r="AA91" s="30">
        <f>IFERROR(VLOOKUP(C91,kolo17!$C$6:$H$200,6,0),0)</f>
        <v>0</v>
      </c>
      <c r="AB91" s="27">
        <f>IFERROR(VLOOKUP(C91,kolo18!$C$6:$H$131,6,0),0)</f>
        <v>0</v>
      </c>
      <c r="AC91" s="27">
        <f>IFERROR(VLOOKUP(C91,kolo19!$C$6:$H$132,6,0),0)</f>
        <v>0</v>
      </c>
      <c r="AD91" s="31">
        <f>IFERROR(VLOOKUP(C91,kolo20!$C$6:$H$200,6,0),0)</f>
        <v>0</v>
      </c>
      <c r="AE91" s="31">
        <f>IFERROR(VLOOKUP(C91,kolo21!$C$6:$H$200,6,0),0)</f>
        <v>0</v>
      </c>
      <c r="AF91" s="31">
        <f>IFERROR(VLOOKUP(C91,kolo22!$C$6:$H$200,6,0),0)</f>
        <v>0</v>
      </c>
      <c r="AG91" s="31">
        <f>IFERROR(VLOOKUP(C91,kolo23!$C$6:$H$200,6,0),0)</f>
        <v>0</v>
      </c>
      <c r="AH91" s="32">
        <f>IFERROR(VLOOKUP(C91,kolo24!$C$6:$H$200,6,0),0)</f>
        <v>0</v>
      </c>
      <c r="AI91" s="33">
        <f t="array" ref="AI91">SUM(LARGE(AA91:AH91,{1,2,3,4,5}))</f>
        <v>0</v>
      </c>
      <c r="AJ91" s="30">
        <f>IFERROR(VLOOKUP(C91,kolo25!$C$6:$H$200,6,0),0)</f>
        <v>0</v>
      </c>
      <c r="AK91" s="27">
        <f>IFERROR(VLOOKUP(C91,kolo26!$C$6:$H$200,6,0),0)</f>
        <v>0</v>
      </c>
      <c r="AL91" s="27">
        <f>IFERROR(VLOOKUP(C91,kolo27!$C$6:$H$200,6,0),0)</f>
        <v>0</v>
      </c>
      <c r="AM91" s="31">
        <f>IFERROR(VLOOKUP(C91,kolo28!$C$6:$H$200,6,0),0)</f>
        <v>0</v>
      </c>
      <c r="AN91" s="31">
        <f>IFERROR(VLOOKUP(C91,kolo29!$C$6:$H$200,6,0),0)</f>
        <v>0</v>
      </c>
      <c r="AO91" s="31">
        <f>IFERROR(VLOOKUP(C91,kolo30!$C$6:$H$200,6,0),0)</f>
        <v>0</v>
      </c>
      <c r="AP91" s="31">
        <f>IFERROR(VLOOKUP(C91,kolo31!$C$6:$H$200,6,0),0)</f>
        <v>0</v>
      </c>
      <c r="AQ91" s="34">
        <f>IFERROR(VLOOKUP(C91,kolo32!$C$6:$H$200,6,0),0)</f>
        <v>0</v>
      </c>
      <c r="AR91" s="35">
        <f t="array" ref="AR91">SUM(LARGE(AJ91:AQ91,{1,2,3,4,5}))</f>
        <v>0</v>
      </c>
      <c r="AS91" s="36">
        <f>Q91+Z91+AI91+AR91</f>
        <v>0</v>
      </c>
    </row>
    <row r="92" spans="1:45" ht="20.399999999999999" hidden="1">
      <c r="A92" s="18">
        <f t="shared" si="4"/>
        <v>80</v>
      </c>
      <c r="B92" s="19" t="s">
        <v>49</v>
      </c>
      <c r="C92" s="20" t="str">
        <f>Popis!A92</f>
        <v>Harapin Tomislav</v>
      </c>
      <c r="D92" s="21">
        <f>Popis!B92</f>
        <v>1968</v>
      </c>
      <c r="E92" s="22" t="str">
        <f>LEFT(F92)</f>
        <v>M</v>
      </c>
      <c r="F92" s="23" t="str">
        <f>Popis!E92</f>
        <v>M50</v>
      </c>
      <c r="G92" s="24" t="s">
        <v>50</v>
      </c>
      <c r="H92" s="25">
        <f>1 + COUNTIFS($AS$6:$AS$950,"&gt;" &amp;$AS92, $F$6:$F$950, $F92)</f>
        <v>8</v>
      </c>
      <c r="I92" s="26">
        <f>IFERROR(VLOOKUP(C92,kolo1!$C$6:$H$128,6,0),0)</f>
        <v>0</v>
      </c>
      <c r="J92" s="27">
        <f>IFERROR(VLOOKUP(C92,kolo2!$C$6:$H$200,6,0),0)</f>
        <v>0</v>
      </c>
      <c r="K92" s="27">
        <f>IFERROR(VLOOKUP(C92,kolo3!$C$6:$H$142,6,0),0)</f>
        <v>0</v>
      </c>
      <c r="L92" s="27">
        <f>IFERROR(VLOOKUP(C92,kolo4!$C$6:$H$147,6,0),0)</f>
        <v>0</v>
      </c>
      <c r="M92" s="27">
        <f>IFERROR(VLOOKUP(C92,kolo5!$C$6:$H$144,6,0),0)</f>
        <v>0</v>
      </c>
      <c r="N92" s="27">
        <f>IFERROR(VLOOKUP(C92,kolo6!$C$6:$H$141,6,0),0)</f>
        <v>0</v>
      </c>
      <c r="O92" s="27">
        <f>IFERROR(VLOOKUP(C92,kolo7!$C$6:$H$124,6,0),0)</f>
        <v>0</v>
      </c>
      <c r="P92" s="28">
        <f>IFERROR(VLOOKUP(C92,kolo8!$C$6:$H$132,6,0),0)</f>
        <v>0</v>
      </c>
      <c r="Q92" s="29">
        <f t="array" ref="Q92">SUM(LARGE(I92:P92,{1,2,3,4,5}))</f>
        <v>0</v>
      </c>
      <c r="R92" s="30">
        <f>IFERROR(VLOOKUP(C92,kolo9!$C$6:$H$137,6,0),0)</f>
        <v>0</v>
      </c>
      <c r="S92" s="27">
        <f>IFERROR(VLOOKUP(C92,kolo10!$C$6:$H$134,6,0),0)</f>
        <v>0</v>
      </c>
      <c r="T92" s="27">
        <f>IFERROR(VLOOKUP(C92,kolo11!$C$6:$H$137,6,0),0)</f>
        <v>0</v>
      </c>
      <c r="U92" s="31">
        <f>IFERROR(VLOOKUP(C92,kolo12!$C$6:$H$137,6,0),0)</f>
        <v>0</v>
      </c>
      <c r="V92" s="31">
        <f>IFERROR(VLOOKUP(C92,kolo13!$C$6:$H$140,6,0),0)</f>
        <v>0</v>
      </c>
      <c r="W92" s="31">
        <f>IFERROR(VLOOKUP(C92,kolo14!$C$6:$H$131,6,0),0)</f>
        <v>0</v>
      </c>
      <c r="X92" s="31">
        <f>IFERROR(VLOOKUP(C92,kolo15!$C$6:$H$144,6,0),0)</f>
        <v>0</v>
      </c>
      <c r="Y92" s="32">
        <f>IFERROR(VLOOKUP(C92,kolo16!$C$6:$H$131,6,0),0)</f>
        <v>0</v>
      </c>
      <c r="Z92" s="33">
        <f t="array" ref="Z92">SUM(LARGE(R92:Y92,{1,2,3,4,5}))</f>
        <v>0</v>
      </c>
      <c r="AA92" s="30">
        <f>IFERROR(VLOOKUP(C92,kolo17!$C$6:$H$200,6,0),0)</f>
        <v>0</v>
      </c>
      <c r="AB92" s="27">
        <f>IFERROR(VLOOKUP(C92,kolo18!$C$6:$H$131,6,0),0)</f>
        <v>0</v>
      </c>
      <c r="AC92" s="27">
        <f>IFERROR(VLOOKUP(C92,kolo19!$C$6:$H$132,6,0),0)</f>
        <v>0</v>
      </c>
      <c r="AD92" s="31">
        <f>IFERROR(VLOOKUP(C92,kolo20!$C$6:$H$200,6,0),0)</f>
        <v>0</v>
      </c>
      <c r="AE92" s="31">
        <f>IFERROR(VLOOKUP(C92,kolo21!$C$6:$H$200,6,0),0)</f>
        <v>0</v>
      </c>
      <c r="AF92" s="31">
        <f>IFERROR(VLOOKUP(C92,kolo22!$C$6:$H$200,6,0),0)</f>
        <v>0</v>
      </c>
      <c r="AG92" s="31">
        <f>IFERROR(VLOOKUP(C92,kolo23!$C$6:$H$200,6,0),0)</f>
        <v>0</v>
      </c>
      <c r="AH92" s="32">
        <f>IFERROR(VLOOKUP(C92,kolo24!$C$6:$H$200,6,0),0)</f>
        <v>0</v>
      </c>
      <c r="AI92" s="33">
        <f t="array" ref="AI92">SUM(LARGE(AA92:AH92,{1,2,3,4,5}))</f>
        <v>0</v>
      </c>
      <c r="AJ92" s="30">
        <f>IFERROR(VLOOKUP(C92,kolo25!$C$6:$H$200,6,0),0)</f>
        <v>0</v>
      </c>
      <c r="AK92" s="27">
        <f>IFERROR(VLOOKUP(C92,kolo26!$C$6:$H$200,6,0),0)</f>
        <v>0</v>
      </c>
      <c r="AL92" s="27">
        <f>IFERROR(VLOOKUP(C92,kolo27!$C$6:$H$200,6,0),0)</f>
        <v>0</v>
      </c>
      <c r="AM92" s="31">
        <f>IFERROR(VLOOKUP(C92,kolo28!$C$6:$H$200,6,0),0)</f>
        <v>0</v>
      </c>
      <c r="AN92" s="31">
        <f>IFERROR(VLOOKUP(C92,kolo29!$C$6:$H$200,6,0),0)</f>
        <v>0</v>
      </c>
      <c r="AO92" s="31">
        <f>IFERROR(VLOOKUP(C92,kolo30!$C$6:$H$200,6,0),0)</f>
        <v>0</v>
      </c>
      <c r="AP92" s="31">
        <f>IFERROR(VLOOKUP(C92,kolo31!$C$6:$H$200,6,0),0)</f>
        <v>0</v>
      </c>
      <c r="AQ92" s="34">
        <f>IFERROR(VLOOKUP(C92,kolo32!$C$6:$H$200,6,0),0)</f>
        <v>0</v>
      </c>
      <c r="AR92" s="35">
        <f t="array" ref="AR92">SUM(LARGE(AJ92:AQ92,{1,2,3,4,5}))</f>
        <v>0</v>
      </c>
      <c r="AS92" s="36">
        <f>Q92+Z92+AI92+AR92</f>
        <v>0</v>
      </c>
    </row>
    <row r="93" spans="1:45" ht="20.399999999999999" hidden="1">
      <c r="A93" s="18">
        <f t="shared" si="4"/>
        <v>80</v>
      </c>
      <c r="B93" s="19" t="s">
        <v>49</v>
      </c>
      <c r="C93" s="20" t="str">
        <f>Popis!A93</f>
        <v>Harapin Željko</v>
      </c>
      <c r="D93" s="21">
        <f>Popis!B93</f>
        <v>1963</v>
      </c>
      <c r="E93" s="22" t="str">
        <f>LEFT(F93)</f>
        <v>M</v>
      </c>
      <c r="F93" s="23" t="str">
        <f>Popis!E93</f>
        <v>M55</v>
      </c>
      <c r="G93" s="24" t="s">
        <v>50</v>
      </c>
      <c r="H93" s="25">
        <f>1 + COUNTIFS($AS$6:$AS$950,"&gt;" &amp;$AS93, $F$6:$F$950, $F93)</f>
        <v>7</v>
      </c>
      <c r="I93" s="26">
        <f>IFERROR(VLOOKUP(C93,kolo1!$C$6:$H$128,6,0),0)</f>
        <v>0</v>
      </c>
      <c r="J93" s="27">
        <f>IFERROR(VLOOKUP(C93,kolo2!$C$6:$H$200,6,0),0)</f>
        <v>0</v>
      </c>
      <c r="K93" s="27">
        <f>IFERROR(VLOOKUP(C93,kolo3!$C$6:$H$142,6,0),0)</f>
        <v>0</v>
      </c>
      <c r="L93" s="27">
        <f>IFERROR(VLOOKUP(C93,kolo4!$C$6:$H$147,6,0),0)</f>
        <v>0</v>
      </c>
      <c r="M93" s="27">
        <f>IFERROR(VLOOKUP(C93,kolo5!$C$6:$H$144,6,0),0)</f>
        <v>0</v>
      </c>
      <c r="N93" s="27">
        <f>IFERROR(VLOOKUP(C93,kolo6!$C$6:$H$141,6,0),0)</f>
        <v>0</v>
      </c>
      <c r="O93" s="27">
        <f>IFERROR(VLOOKUP(C93,kolo7!$C$6:$H$124,6,0),0)</f>
        <v>0</v>
      </c>
      <c r="P93" s="28">
        <f>IFERROR(VLOOKUP(C93,kolo8!$C$6:$H$132,6,0),0)</f>
        <v>0</v>
      </c>
      <c r="Q93" s="29">
        <f t="array" ref="Q93">SUM(LARGE(I93:P93,{1,2,3,4,5}))</f>
        <v>0</v>
      </c>
      <c r="R93" s="30">
        <f>IFERROR(VLOOKUP(C93,kolo9!$C$6:$H$137,6,0),0)</f>
        <v>0</v>
      </c>
      <c r="S93" s="27">
        <f>IFERROR(VLOOKUP(C93,kolo10!$C$6:$H$134,6,0),0)</f>
        <v>0</v>
      </c>
      <c r="T93" s="27">
        <f>IFERROR(VLOOKUP(C93,kolo11!$C$6:$H$137,6,0),0)</f>
        <v>0</v>
      </c>
      <c r="U93" s="31">
        <f>IFERROR(VLOOKUP(C93,kolo12!$C$6:$H$137,6,0),0)</f>
        <v>0</v>
      </c>
      <c r="V93" s="31">
        <f>IFERROR(VLOOKUP(C93,kolo13!$C$6:$H$140,6,0),0)</f>
        <v>0</v>
      </c>
      <c r="W93" s="31">
        <f>IFERROR(VLOOKUP(C93,kolo14!$C$6:$H$131,6,0),0)</f>
        <v>0</v>
      </c>
      <c r="X93" s="31">
        <f>IFERROR(VLOOKUP(C93,kolo15!$C$6:$H$144,6,0),0)</f>
        <v>0</v>
      </c>
      <c r="Y93" s="32">
        <f>IFERROR(VLOOKUP(C93,kolo16!$C$6:$H$131,6,0),0)</f>
        <v>0</v>
      </c>
      <c r="Z93" s="33">
        <f t="array" ref="Z93">SUM(LARGE(R93:Y93,{1,2,3,4,5}))</f>
        <v>0</v>
      </c>
      <c r="AA93" s="30">
        <f>IFERROR(VLOOKUP(C93,kolo17!$C$6:$H$200,6,0),0)</f>
        <v>0</v>
      </c>
      <c r="AB93" s="27">
        <f>IFERROR(VLOOKUP(C93,kolo18!$C$6:$H$131,6,0),0)</f>
        <v>0</v>
      </c>
      <c r="AC93" s="27">
        <f>IFERROR(VLOOKUP(C93,kolo19!$C$6:$H$132,6,0),0)</f>
        <v>0</v>
      </c>
      <c r="AD93" s="31">
        <f>IFERROR(VLOOKUP(C93,kolo20!$C$6:$H$200,6,0),0)</f>
        <v>0</v>
      </c>
      <c r="AE93" s="31">
        <f>IFERROR(VLOOKUP(C93,kolo21!$C$6:$H$200,6,0),0)</f>
        <v>0</v>
      </c>
      <c r="AF93" s="31">
        <f>IFERROR(VLOOKUP(C93,kolo22!$C$6:$H$200,6,0),0)</f>
        <v>0</v>
      </c>
      <c r="AG93" s="31">
        <f>IFERROR(VLOOKUP(C93,kolo23!$C$6:$H$200,6,0),0)</f>
        <v>0</v>
      </c>
      <c r="AH93" s="32">
        <f>IFERROR(VLOOKUP(C93,kolo24!$C$6:$H$200,6,0),0)</f>
        <v>0</v>
      </c>
      <c r="AI93" s="33">
        <f t="array" ref="AI93">SUM(LARGE(AA93:AH93,{1,2,3,4,5}))</f>
        <v>0</v>
      </c>
      <c r="AJ93" s="30">
        <f>IFERROR(VLOOKUP(C93,kolo25!$C$6:$H$200,6,0),0)</f>
        <v>0</v>
      </c>
      <c r="AK93" s="27">
        <f>IFERROR(VLOOKUP(C93,kolo26!$C$6:$H$200,6,0),0)</f>
        <v>0</v>
      </c>
      <c r="AL93" s="27">
        <f>IFERROR(VLOOKUP(C93,kolo27!$C$6:$H$200,6,0),0)</f>
        <v>0</v>
      </c>
      <c r="AM93" s="31">
        <f>IFERROR(VLOOKUP(C93,kolo28!$C$6:$H$200,6,0),0)</f>
        <v>0</v>
      </c>
      <c r="AN93" s="31">
        <f>IFERROR(VLOOKUP(C93,kolo29!$C$6:$H$200,6,0),0)</f>
        <v>0</v>
      </c>
      <c r="AO93" s="31">
        <f>IFERROR(VLOOKUP(C93,kolo30!$C$6:$H$200,6,0),0)</f>
        <v>0</v>
      </c>
      <c r="AP93" s="31">
        <f>IFERROR(VLOOKUP(C93,kolo31!$C$6:$H$200,6,0),0)</f>
        <v>0</v>
      </c>
      <c r="AQ93" s="34">
        <f>IFERROR(VLOOKUP(C93,kolo32!$C$6:$H$200,6,0),0)</f>
        <v>0</v>
      </c>
      <c r="AR93" s="35">
        <f t="array" ref="AR93">SUM(LARGE(AJ93:AQ93,{1,2,3,4,5}))</f>
        <v>0</v>
      </c>
      <c r="AS93" s="36">
        <f>Q93+Z93+AI93+AR93</f>
        <v>0</v>
      </c>
    </row>
    <row r="94" spans="1:45" ht="20.399999999999999" hidden="1">
      <c r="A94" s="18">
        <f t="shared" si="4"/>
        <v>16</v>
      </c>
      <c r="B94" s="19" t="s">
        <v>49</v>
      </c>
      <c r="C94" s="20" t="str">
        <f>Popis!A94</f>
        <v>Hebrang Grgić Ivana</v>
      </c>
      <c r="D94" s="21">
        <f>Popis!B94</f>
        <v>1974</v>
      </c>
      <c r="E94" s="22" t="str">
        <f>LEFT(F94)</f>
        <v>Ž</v>
      </c>
      <c r="F94" s="23" t="str">
        <f>Popis!E94</f>
        <v>Ž45</v>
      </c>
      <c r="G94" s="24" t="s">
        <v>50</v>
      </c>
      <c r="H94" s="25">
        <f>1 + COUNTIFS($AS$6:$AS$950,"&gt;" &amp;$AS94, $F$6:$F$950, $F94)</f>
        <v>4</v>
      </c>
      <c r="I94" s="26">
        <f>IFERROR(VLOOKUP(C94,kolo1!$C$6:$H$128,6,0),0)</f>
        <v>0</v>
      </c>
      <c r="J94" s="27">
        <f>IFERROR(VLOOKUP(C94,kolo2!$C$6:$H$200,6,0),0)</f>
        <v>0</v>
      </c>
      <c r="K94" s="27">
        <f>IFERROR(VLOOKUP(C94,kolo3!$C$6:$H$142,6,0),0)</f>
        <v>0</v>
      </c>
      <c r="L94" s="27">
        <f>IFERROR(VLOOKUP(C94,kolo4!$C$6:$H$147,6,0),0)</f>
        <v>0</v>
      </c>
      <c r="M94" s="27">
        <f>IFERROR(VLOOKUP(C94,kolo5!$C$6:$H$144,6,0),0)</f>
        <v>0</v>
      </c>
      <c r="N94" s="27">
        <f>IFERROR(VLOOKUP(C94,kolo6!$C$6:$H$141,6,0),0)</f>
        <v>0</v>
      </c>
      <c r="O94" s="27">
        <f>IFERROR(VLOOKUP(C94,kolo7!$C$6:$H$124,6,0),0)</f>
        <v>0</v>
      </c>
      <c r="P94" s="28">
        <f>IFERROR(VLOOKUP(C94,kolo8!$C$6:$H$132,6,0),0)</f>
        <v>0</v>
      </c>
      <c r="Q94" s="29">
        <f t="array" ref="Q94">SUM(LARGE(I94:P94,{1,2,3,4,5}))</f>
        <v>0</v>
      </c>
      <c r="R94" s="30">
        <f>IFERROR(VLOOKUP(C94,kolo9!$C$6:$H$137,6,0),0)</f>
        <v>0</v>
      </c>
      <c r="S94" s="27">
        <f>IFERROR(VLOOKUP(C94,kolo10!$C$6:$H$134,6,0),0)</f>
        <v>0</v>
      </c>
      <c r="T94" s="27">
        <f>IFERROR(VLOOKUP(C94,kolo11!$C$6:$H$137,6,0),0)</f>
        <v>0</v>
      </c>
      <c r="U94" s="31">
        <f>IFERROR(VLOOKUP(C94,kolo12!$C$6:$H$137,6,0),0)</f>
        <v>0</v>
      </c>
      <c r="V94" s="31">
        <f>IFERROR(VLOOKUP(C94,kolo13!$C$6:$H$140,6,0),0)</f>
        <v>0</v>
      </c>
      <c r="W94" s="31">
        <f>IFERROR(VLOOKUP(C94,kolo14!$C$6:$H$131,6,0),0)</f>
        <v>0</v>
      </c>
      <c r="X94" s="31">
        <f>IFERROR(VLOOKUP(C94,kolo15!$C$6:$H$144,6,0),0)</f>
        <v>0</v>
      </c>
      <c r="Y94" s="32">
        <f>IFERROR(VLOOKUP(C94,kolo16!$C$6:$H$131,6,0),0)</f>
        <v>0</v>
      </c>
      <c r="Z94" s="33">
        <f t="array" ref="Z94">SUM(LARGE(R94:Y94,{1,2,3,4,5}))</f>
        <v>0</v>
      </c>
      <c r="AA94" s="30">
        <f>IFERROR(VLOOKUP(C94,kolo17!$C$6:$H$200,6,0),0)</f>
        <v>0</v>
      </c>
      <c r="AB94" s="27">
        <f>IFERROR(VLOOKUP(C94,kolo18!$C$6:$H$131,6,0),0)</f>
        <v>0</v>
      </c>
      <c r="AC94" s="27">
        <f>IFERROR(VLOOKUP(C94,kolo19!$C$6:$H$132,6,0),0)</f>
        <v>0</v>
      </c>
      <c r="AD94" s="31">
        <f>IFERROR(VLOOKUP(C94,kolo20!$C$6:$H$200,6,0),0)</f>
        <v>0</v>
      </c>
      <c r="AE94" s="31">
        <f>IFERROR(VLOOKUP(C94,kolo21!$C$6:$H$200,6,0),0)</f>
        <v>0</v>
      </c>
      <c r="AF94" s="31">
        <f>IFERROR(VLOOKUP(C94,kolo22!$C$6:$H$200,6,0),0)</f>
        <v>0</v>
      </c>
      <c r="AG94" s="31">
        <f>IFERROR(VLOOKUP(C94,kolo23!$C$6:$H$200,6,0),0)</f>
        <v>0</v>
      </c>
      <c r="AH94" s="32">
        <f>IFERROR(VLOOKUP(C94,kolo24!$C$6:$H$200,6,0),0)</f>
        <v>0</v>
      </c>
      <c r="AI94" s="33">
        <f t="array" ref="AI94">SUM(LARGE(AA94:AH94,{1,2,3,4,5}))</f>
        <v>0</v>
      </c>
      <c r="AJ94" s="30">
        <f>IFERROR(VLOOKUP(C94,kolo25!$C$6:$H$200,6,0),0)</f>
        <v>0</v>
      </c>
      <c r="AK94" s="27">
        <f>IFERROR(VLOOKUP(C94,kolo26!$C$6:$H$200,6,0),0)</f>
        <v>0</v>
      </c>
      <c r="AL94" s="27">
        <f>IFERROR(VLOOKUP(C94,kolo27!$C$6:$H$200,6,0),0)</f>
        <v>0</v>
      </c>
      <c r="AM94" s="31">
        <f>IFERROR(VLOOKUP(C94,kolo28!$C$6:$H$200,6,0),0)</f>
        <v>0</v>
      </c>
      <c r="AN94" s="31">
        <f>IFERROR(VLOOKUP(C94,kolo29!$C$6:$H$200,6,0),0)</f>
        <v>0</v>
      </c>
      <c r="AO94" s="31">
        <f>IFERROR(VLOOKUP(C94,kolo30!$C$6:$H$200,6,0),0)</f>
        <v>0</v>
      </c>
      <c r="AP94" s="31">
        <f>IFERROR(VLOOKUP(C94,kolo31!$C$6:$H$200,6,0),0)</f>
        <v>0</v>
      </c>
      <c r="AQ94" s="34">
        <f>IFERROR(VLOOKUP(C94,kolo32!$C$6:$H$200,6,0),0)</f>
        <v>0</v>
      </c>
      <c r="AR94" s="35">
        <f t="array" ref="AR94">SUM(LARGE(AJ94:AQ94,{1,2,3,4,5}))</f>
        <v>0</v>
      </c>
      <c r="AS94" s="36">
        <f>Q94+Z94+AI94+AR94</f>
        <v>0</v>
      </c>
    </row>
    <row r="95" spans="1:45" ht="20.399999999999999" hidden="1">
      <c r="A95" s="18">
        <f t="shared" si="4"/>
        <v>80</v>
      </c>
      <c r="B95" s="19" t="s">
        <v>49</v>
      </c>
      <c r="C95" s="20" t="str">
        <f>Popis!A95</f>
        <v>Herceg Gordan</v>
      </c>
      <c r="D95" s="21">
        <f>Popis!B95</f>
        <v>1961</v>
      </c>
      <c r="E95" s="22" t="str">
        <f>LEFT(F95)</f>
        <v>M</v>
      </c>
      <c r="F95" s="23" t="str">
        <f>Popis!E95</f>
        <v>M60</v>
      </c>
      <c r="G95" s="24" t="s">
        <v>50</v>
      </c>
      <c r="H95" s="25">
        <f>1 + COUNTIFS($AS$6:$AS$950,"&gt;" &amp;$AS95, $F$6:$F$950, $F95)</f>
        <v>5</v>
      </c>
      <c r="I95" s="26">
        <f>IFERROR(VLOOKUP(C95,kolo1!$C$6:$H$128,6,0),0)</f>
        <v>0</v>
      </c>
      <c r="J95" s="27">
        <f>IFERROR(VLOOKUP(C95,kolo2!$C$6:$H$200,6,0),0)</f>
        <v>0</v>
      </c>
      <c r="K95" s="27">
        <f>IFERROR(VLOOKUP(C95,kolo3!$C$6:$H$142,6,0),0)</f>
        <v>0</v>
      </c>
      <c r="L95" s="27">
        <f>IFERROR(VLOOKUP(C95,kolo4!$C$6:$H$147,6,0),0)</f>
        <v>0</v>
      </c>
      <c r="M95" s="27">
        <f>IFERROR(VLOOKUP(C95,kolo5!$C$6:$H$144,6,0),0)</f>
        <v>0</v>
      </c>
      <c r="N95" s="27">
        <f>IFERROR(VLOOKUP(C95,kolo6!$C$6:$H$141,6,0),0)</f>
        <v>0</v>
      </c>
      <c r="O95" s="27">
        <f>IFERROR(VLOOKUP(C95,kolo7!$C$6:$H$124,6,0),0)</f>
        <v>0</v>
      </c>
      <c r="P95" s="28">
        <f>IFERROR(VLOOKUP(C95,kolo8!$C$6:$H$132,6,0),0)</f>
        <v>0</v>
      </c>
      <c r="Q95" s="29">
        <f t="array" ref="Q95">SUM(LARGE(I95:P95,{1,2,3,4,5}))</f>
        <v>0</v>
      </c>
      <c r="R95" s="30">
        <f>IFERROR(VLOOKUP(C95,kolo9!$C$6:$H$137,6,0),0)</f>
        <v>0</v>
      </c>
      <c r="S95" s="27">
        <f>IFERROR(VLOOKUP(C95,kolo10!$C$6:$H$134,6,0),0)</f>
        <v>0</v>
      </c>
      <c r="T95" s="27">
        <f>IFERROR(VLOOKUP(C95,kolo11!$C$6:$H$137,6,0),0)</f>
        <v>0</v>
      </c>
      <c r="U95" s="31">
        <f>IFERROR(VLOOKUP(C95,kolo12!$C$6:$H$137,6,0),0)</f>
        <v>0</v>
      </c>
      <c r="V95" s="31">
        <f>IFERROR(VLOOKUP(C95,kolo13!$C$6:$H$140,6,0),0)</f>
        <v>0</v>
      </c>
      <c r="W95" s="31">
        <f>IFERROR(VLOOKUP(C95,kolo14!$C$6:$H$131,6,0),0)</f>
        <v>0</v>
      </c>
      <c r="X95" s="31">
        <f>IFERROR(VLOOKUP(C95,kolo15!$C$6:$H$144,6,0),0)</f>
        <v>0</v>
      </c>
      <c r="Y95" s="32">
        <f>IFERROR(VLOOKUP(C95,kolo16!$C$6:$H$131,6,0),0)</f>
        <v>0</v>
      </c>
      <c r="Z95" s="33">
        <f t="array" ref="Z95">SUM(LARGE(R95:Y95,{1,2,3,4,5}))</f>
        <v>0</v>
      </c>
      <c r="AA95" s="30">
        <f>IFERROR(VLOOKUP(C95,kolo17!$C$6:$H$200,6,0),0)</f>
        <v>0</v>
      </c>
      <c r="AB95" s="27">
        <f>IFERROR(VLOOKUP(C95,kolo18!$C$6:$H$131,6,0),0)</f>
        <v>0</v>
      </c>
      <c r="AC95" s="27">
        <f>IFERROR(VLOOKUP(C95,kolo19!$C$6:$H$132,6,0),0)</f>
        <v>0</v>
      </c>
      <c r="AD95" s="31">
        <f>IFERROR(VLOOKUP(C95,kolo20!$C$6:$H$200,6,0),0)</f>
        <v>0</v>
      </c>
      <c r="AE95" s="31">
        <f>IFERROR(VLOOKUP(C95,kolo21!$C$6:$H$200,6,0),0)</f>
        <v>0</v>
      </c>
      <c r="AF95" s="31">
        <f>IFERROR(VLOOKUP(C95,kolo22!$C$6:$H$200,6,0),0)</f>
        <v>0</v>
      </c>
      <c r="AG95" s="31">
        <f>IFERROR(VLOOKUP(C95,kolo23!$C$6:$H$200,6,0),0)</f>
        <v>0</v>
      </c>
      <c r="AH95" s="32">
        <f>IFERROR(VLOOKUP(C95,kolo24!$C$6:$H$200,6,0),0)</f>
        <v>0</v>
      </c>
      <c r="AI95" s="33">
        <f t="array" ref="AI95">SUM(LARGE(AA95:AH95,{1,2,3,4,5}))</f>
        <v>0</v>
      </c>
      <c r="AJ95" s="30">
        <f>IFERROR(VLOOKUP(C95,kolo25!$C$6:$H$200,6,0),0)</f>
        <v>0</v>
      </c>
      <c r="AK95" s="27">
        <f>IFERROR(VLOOKUP(C95,kolo26!$C$6:$H$200,6,0),0)</f>
        <v>0</v>
      </c>
      <c r="AL95" s="27">
        <f>IFERROR(VLOOKUP(C95,kolo27!$C$6:$H$200,6,0),0)</f>
        <v>0</v>
      </c>
      <c r="AM95" s="31">
        <f>IFERROR(VLOOKUP(C95,kolo28!$C$6:$H$200,6,0),0)</f>
        <v>0</v>
      </c>
      <c r="AN95" s="31">
        <f>IFERROR(VLOOKUP(C95,kolo29!$C$6:$H$200,6,0),0)</f>
        <v>0</v>
      </c>
      <c r="AO95" s="31">
        <f>IFERROR(VLOOKUP(C95,kolo30!$C$6:$H$200,6,0),0)</f>
        <v>0</v>
      </c>
      <c r="AP95" s="31">
        <f>IFERROR(VLOOKUP(C95,kolo31!$C$6:$H$200,6,0),0)</f>
        <v>0</v>
      </c>
      <c r="AQ95" s="34">
        <f>IFERROR(VLOOKUP(C95,kolo32!$C$6:$H$200,6,0),0)</f>
        <v>0</v>
      </c>
      <c r="AR95" s="35">
        <f t="array" ref="AR95">SUM(LARGE(AJ95:AQ95,{1,2,3,4,5}))</f>
        <v>0</v>
      </c>
      <c r="AS95" s="36">
        <f>Q95+Z95+AI95+AR95</f>
        <v>0</v>
      </c>
    </row>
    <row r="96" spans="1:45" ht="20.399999999999999" hidden="1">
      <c r="A96" s="18">
        <f t="shared" si="4"/>
        <v>43</v>
      </c>
      <c r="B96" s="19" t="s">
        <v>49</v>
      </c>
      <c r="C96" s="20" t="str">
        <f>Popis!A277</f>
        <v>Vidiček Goran</v>
      </c>
      <c r="D96" s="21">
        <f>Popis!B277</f>
        <v>1976</v>
      </c>
      <c r="E96" s="22" t="str">
        <f>LEFT(F96)</f>
        <v>M</v>
      </c>
      <c r="F96" s="23" t="str">
        <f>Popis!E277</f>
        <v>M45</v>
      </c>
      <c r="G96" s="24" t="s">
        <v>50</v>
      </c>
      <c r="H96" s="25">
        <f>1 + COUNTIFS($AS$6:$AS$950,"&gt;" &amp;$AS96, $F$6:$F$950, $F96)</f>
        <v>8</v>
      </c>
      <c r="I96" s="26">
        <f>IFERROR(VLOOKUP(C96,kolo1!$C$6:$H$128,6,0),0)</f>
        <v>44.09563393294922</v>
      </c>
      <c r="J96" s="27">
        <f>IFERROR(VLOOKUP(C96,kolo2!$C$6:$H$200,6,0),0)</f>
        <v>0</v>
      </c>
      <c r="K96" s="27">
        <f>IFERROR(VLOOKUP(C96,kolo3!$C$6:$H$142,6,0),0)</f>
        <v>50.985099922321879</v>
      </c>
      <c r="L96" s="27">
        <f>IFERROR(VLOOKUP(C96,kolo4!$C$6:$H$147,6,0),0)</f>
        <v>0</v>
      </c>
      <c r="M96" s="27">
        <f>IFERROR(VLOOKUP(C96,kolo5!$C$6:$H$144,6,0),0)</f>
        <v>49.620660957341144</v>
      </c>
      <c r="N96" s="27">
        <f>IFERROR(VLOOKUP(C96,kolo6!$C$6:$H$141,6,0),0)</f>
        <v>0</v>
      </c>
      <c r="O96" s="27">
        <f>IFERROR(VLOOKUP(C96,kolo7!$C$6:$H$124,6,0),0)</f>
        <v>0</v>
      </c>
      <c r="P96" s="28">
        <f>IFERROR(VLOOKUP(C96,kolo8!$C$6:$H$132,6,0),0)</f>
        <v>39.107322551624158</v>
      </c>
      <c r="Q96" s="29">
        <f t="array" ref="Q96">SUM(LARGE(I96:P96,{1,2,3,4,5}))</f>
        <v>183.8087173642364</v>
      </c>
      <c r="R96" s="30">
        <f>IFERROR(VLOOKUP(C96,kolo9!$C$6:$H$137,6,0),0)</f>
        <v>0</v>
      </c>
      <c r="S96" s="27">
        <f>IFERROR(VLOOKUP(C96,kolo10!$C$6:$H$134,6,0),0)</f>
        <v>0</v>
      </c>
      <c r="T96" s="27">
        <f>IFERROR(VLOOKUP(C96,kolo11!$C$6:$H$137,6,0),0)</f>
        <v>0</v>
      </c>
      <c r="U96" s="31">
        <f>IFERROR(VLOOKUP(C96,kolo12!$C$6:$H$137,6,0),0)</f>
        <v>0</v>
      </c>
      <c r="V96" s="31">
        <f>IFERROR(VLOOKUP(C96,kolo13!$C$6:$H$140,6,0),0)</f>
        <v>0</v>
      </c>
      <c r="W96" s="31">
        <f>IFERROR(VLOOKUP(C96,kolo14!$C$6:$H$131,6,0),0)</f>
        <v>0</v>
      </c>
      <c r="X96" s="31">
        <f>IFERROR(VLOOKUP(C96,kolo15!$C$6:$H$144,6,0),0)</f>
        <v>0</v>
      </c>
      <c r="Y96" s="32">
        <f>IFERROR(VLOOKUP(C96,kolo16!$C$6:$H$131,6,0),0)</f>
        <v>0</v>
      </c>
      <c r="Z96" s="33">
        <f t="array" ref="Z96">SUM(LARGE(R96:Y96,{1,2,3,4,5}))</f>
        <v>0</v>
      </c>
      <c r="AA96" s="30">
        <f>IFERROR(VLOOKUP(C96,kolo17!$C$6:$H$200,6,0),0)</f>
        <v>0</v>
      </c>
      <c r="AB96" s="27">
        <f>IFERROR(VLOOKUP(C96,kolo18!$C$6:$H$131,6,0),0)</f>
        <v>0</v>
      </c>
      <c r="AC96" s="27">
        <f>IFERROR(VLOOKUP(C96,kolo19!$C$6:$H$132,6,0),0)</f>
        <v>0</v>
      </c>
      <c r="AD96" s="31">
        <f>IFERROR(VLOOKUP(C96,kolo20!$C$6:$H$200,6,0),0)</f>
        <v>0</v>
      </c>
      <c r="AE96" s="31">
        <f>IFERROR(VLOOKUP(C96,kolo21!$C$6:$H$200,6,0),0)</f>
        <v>0</v>
      </c>
      <c r="AF96" s="31">
        <f>IFERROR(VLOOKUP(C96,kolo22!$C$6:$H$200,6,0),0)</f>
        <v>0</v>
      </c>
      <c r="AG96" s="31">
        <f>IFERROR(VLOOKUP(C96,kolo23!$C$6:$H$200,6,0),0)</f>
        <v>0</v>
      </c>
      <c r="AH96" s="32">
        <f>IFERROR(VLOOKUP(C96,kolo24!$C$6:$H$200,6,0),0)</f>
        <v>0</v>
      </c>
      <c r="AI96" s="33">
        <f t="array" ref="AI96">SUM(LARGE(AA96:AH96,{1,2,3,4,5}))</f>
        <v>0</v>
      </c>
      <c r="AJ96" s="30">
        <f>IFERROR(VLOOKUP(C96,kolo25!$C$6:$H$200,6,0),0)</f>
        <v>0</v>
      </c>
      <c r="AK96" s="27">
        <f>IFERROR(VLOOKUP(C96,kolo26!$C$6:$H$200,6,0),0)</f>
        <v>0</v>
      </c>
      <c r="AL96" s="27">
        <f>IFERROR(VLOOKUP(C96,kolo27!$C$6:$H$200,6,0),0)</f>
        <v>0</v>
      </c>
      <c r="AM96" s="31">
        <f>IFERROR(VLOOKUP(C96,kolo28!$C$6:$H$200,6,0),0)</f>
        <v>0</v>
      </c>
      <c r="AN96" s="31">
        <f>IFERROR(VLOOKUP(C96,kolo29!$C$6:$H$200,6,0),0)</f>
        <v>0</v>
      </c>
      <c r="AO96" s="31">
        <f>IFERROR(VLOOKUP(C96,kolo30!$C$6:$H$200,6,0),0)</f>
        <v>0</v>
      </c>
      <c r="AP96" s="31">
        <f>IFERROR(VLOOKUP(C96,kolo31!$C$6:$H$200,6,0),0)</f>
        <v>0</v>
      </c>
      <c r="AQ96" s="34">
        <f>IFERROR(VLOOKUP(C96,kolo32!$C$6:$H$200,6,0),0)</f>
        <v>0</v>
      </c>
      <c r="AR96" s="35">
        <f t="array" ref="AR96">SUM(LARGE(AJ96:AQ96,{1,2,3,4,5}))</f>
        <v>0</v>
      </c>
      <c r="AS96" s="36">
        <f>Q96+Z96+AI96+AR96</f>
        <v>183.8087173642364</v>
      </c>
    </row>
    <row r="97" spans="1:45" ht="20.399999999999999" hidden="1">
      <c r="A97" s="18">
        <f t="shared" si="4"/>
        <v>80</v>
      </c>
      <c r="B97" s="19" t="s">
        <v>49</v>
      </c>
      <c r="C97" s="20" t="str">
        <f>Popis!A97</f>
        <v>Hudec Goran</v>
      </c>
      <c r="D97" s="21">
        <f>Popis!B97</f>
        <v>1950</v>
      </c>
      <c r="E97" s="22" t="str">
        <f>LEFT(F97)</f>
        <v>M</v>
      </c>
      <c r="F97" s="23" t="str">
        <f>Popis!E97</f>
        <v>M70</v>
      </c>
      <c r="G97" s="24" t="s">
        <v>50</v>
      </c>
      <c r="H97" s="25">
        <f>1 + COUNTIFS($AS$6:$AS$950,"&gt;" &amp;$AS97, $F$6:$F$950, $F97)</f>
        <v>3</v>
      </c>
      <c r="I97" s="26">
        <f>IFERROR(VLOOKUP(C97,kolo1!$C$6:$H$128,6,0),0)</f>
        <v>0</v>
      </c>
      <c r="J97" s="27">
        <f>IFERROR(VLOOKUP(C97,kolo2!$C$6:$H$200,6,0),0)</f>
        <v>0</v>
      </c>
      <c r="K97" s="27">
        <f>IFERROR(VLOOKUP(C97,kolo3!$C$6:$H$142,6,0),0)</f>
        <v>0</v>
      </c>
      <c r="L97" s="27">
        <f>IFERROR(VLOOKUP(C97,kolo4!$C$6:$H$147,6,0),0)</f>
        <v>0</v>
      </c>
      <c r="M97" s="27">
        <f>IFERROR(VLOOKUP(C97,kolo5!$C$6:$H$144,6,0),0)</f>
        <v>0</v>
      </c>
      <c r="N97" s="27">
        <f>IFERROR(VLOOKUP(C97,kolo6!$C$6:$H$141,6,0),0)</f>
        <v>0</v>
      </c>
      <c r="O97" s="27">
        <f>IFERROR(VLOOKUP(C97,kolo7!$C$6:$H$124,6,0),0)</f>
        <v>0</v>
      </c>
      <c r="P97" s="28">
        <f>IFERROR(VLOOKUP(C97,kolo8!$C$6:$H$132,6,0),0)</f>
        <v>0</v>
      </c>
      <c r="Q97" s="29">
        <f t="array" ref="Q97">SUM(LARGE(I97:P97,{1,2,3,4,5}))</f>
        <v>0</v>
      </c>
      <c r="R97" s="30">
        <f>IFERROR(VLOOKUP(C97,kolo9!$C$6:$H$137,6,0),0)</f>
        <v>0</v>
      </c>
      <c r="S97" s="27">
        <f>IFERROR(VLOOKUP(C97,kolo10!$C$6:$H$134,6,0),0)</f>
        <v>0</v>
      </c>
      <c r="T97" s="27">
        <f>IFERROR(VLOOKUP(C97,kolo11!$C$6:$H$137,6,0),0)</f>
        <v>0</v>
      </c>
      <c r="U97" s="31">
        <f>IFERROR(VLOOKUP(C97,kolo12!$C$6:$H$137,6,0),0)</f>
        <v>0</v>
      </c>
      <c r="V97" s="31">
        <f>IFERROR(VLOOKUP(C97,kolo13!$C$6:$H$140,6,0),0)</f>
        <v>0</v>
      </c>
      <c r="W97" s="31">
        <f>IFERROR(VLOOKUP(C97,kolo14!$C$6:$H$131,6,0),0)</f>
        <v>0</v>
      </c>
      <c r="X97" s="31">
        <f>IFERROR(VLOOKUP(C97,kolo15!$C$6:$H$144,6,0),0)</f>
        <v>0</v>
      </c>
      <c r="Y97" s="32">
        <f>IFERROR(VLOOKUP(C97,kolo16!$C$6:$H$131,6,0),0)</f>
        <v>0</v>
      </c>
      <c r="Z97" s="33">
        <f t="array" ref="Z97">SUM(LARGE(R97:Y97,{1,2,3,4,5}))</f>
        <v>0</v>
      </c>
      <c r="AA97" s="30">
        <f>IFERROR(VLOOKUP(C97,kolo17!$C$6:$H$200,6,0),0)</f>
        <v>0</v>
      </c>
      <c r="AB97" s="27">
        <f>IFERROR(VLOOKUP(C97,kolo18!$C$6:$H$131,6,0),0)</f>
        <v>0</v>
      </c>
      <c r="AC97" s="27">
        <f>IFERROR(VLOOKUP(C97,kolo19!$C$6:$H$132,6,0),0)</f>
        <v>0</v>
      </c>
      <c r="AD97" s="31">
        <f>IFERROR(VLOOKUP(C97,kolo20!$C$6:$H$200,6,0),0)</f>
        <v>0</v>
      </c>
      <c r="AE97" s="31">
        <f>IFERROR(VLOOKUP(C97,kolo21!$C$6:$H$200,6,0),0)</f>
        <v>0</v>
      </c>
      <c r="AF97" s="31">
        <f>IFERROR(VLOOKUP(C97,kolo22!$C$6:$H$200,6,0),0)</f>
        <v>0</v>
      </c>
      <c r="AG97" s="31">
        <f>IFERROR(VLOOKUP(C97,kolo23!$C$6:$H$200,6,0),0)</f>
        <v>0</v>
      </c>
      <c r="AH97" s="32">
        <f>IFERROR(VLOOKUP(C97,kolo24!$C$6:$H$200,6,0),0)</f>
        <v>0</v>
      </c>
      <c r="AI97" s="33">
        <f t="array" ref="AI97">SUM(LARGE(AA97:AH97,{1,2,3,4,5}))</f>
        <v>0</v>
      </c>
      <c r="AJ97" s="30">
        <f>IFERROR(VLOOKUP(C97,kolo25!$C$6:$H$200,6,0),0)</f>
        <v>0</v>
      </c>
      <c r="AK97" s="27">
        <f>IFERROR(VLOOKUP(C97,kolo26!$C$6:$H$200,6,0),0)</f>
        <v>0</v>
      </c>
      <c r="AL97" s="27">
        <f>IFERROR(VLOOKUP(C97,kolo27!$C$6:$H$200,6,0),0)</f>
        <v>0</v>
      </c>
      <c r="AM97" s="31">
        <f>IFERROR(VLOOKUP(C97,kolo28!$C$6:$H$200,6,0),0)</f>
        <v>0</v>
      </c>
      <c r="AN97" s="31">
        <f>IFERROR(VLOOKUP(C97,kolo29!$C$6:$H$200,6,0),0)</f>
        <v>0</v>
      </c>
      <c r="AO97" s="31">
        <f>IFERROR(VLOOKUP(C97,kolo30!$C$6:$H$200,6,0),0)</f>
        <v>0</v>
      </c>
      <c r="AP97" s="31">
        <f>IFERROR(VLOOKUP(C97,kolo31!$C$6:$H$200,6,0),0)</f>
        <v>0</v>
      </c>
      <c r="AQ97" s="34">
        <f>IFERROR(VLOOKUP(C97,kolo32!$C$6:$H$200,6,0),0)</f>
        <v>0</v>
      </c>
      <c r="AR97" s="35">
        <f t="array" ref="AR97">SUM(LARGE(AJ97:AQ97,{1,2,3,4,5}))</f>
        <v>0</v>
      </c>
      <c r="AS97" s="36">
        <f>Q97+Z97+AI97+AR97</f>
        <v>0</v>
      </c>
    </row>
    <row r="98" spans="1:45" ht="20.399999999999999" hidden="1">
      <c r="A98" s="18">
        <f t="shared" si="4"/>
        <v>80</v>
      </c>
      <c r="B98" s="19" t="s">
        <v>49</v>
      </c>
      <c r="C98" s="20" t="str">
        <f>Popis!A98</f>
        <v>Hudec Svjetlan</v>
      </c>
      <c r="D98" s="21">
        <f>Popis!B98</f>
        <v>0</v>
      </c>
      <c r="E98" s="22" t="str">
        <f>LEFT(F98)</f>
        <v>M</v>
      </c>
      <c r="F98" s="23" t="str">
        <f>Popis!E98</f>
        <v>Mun</v>
      </c>
      <c r="G98" s="24" t="s">
        <v>50</v>
      </c>
      <c r="H98" s="25">
        <f>1 + COUNTIFS($AS$6:$AS$950,"&gt;" &amp;$AS98, $F$6:$F$950, $F98)</f>
        <v>6</v>
      </c>
      <c r="I98" s="26">
        <f>IFERROR(VLOOKUP(C98,kolo1!$C$6:$H$128,6,0),0)</f>
        <v>0</v>
      </c>
      <c r="J98" s="27">
        <f>IFERROR(VLOOKUP(C98,kolo2!$C$6:$H$200,6,0),0)</f>
        <v>0</v>
      </c>
      <c r="K98" s="27">
        <f>IFERROR(VLOOKUP(C98,kolo3!$C$6:$H$142,6,0),0)</f>
        <v>0</v>
      </c>
      <c r="L98" s="27">
        <f>IFERROR(VLOOKUP(C98,kolo4!$C$6:$H$147,6,0),0)</f>
        <v>0</v>
      </c>
      <c r="M98" s="27">
        <f>IFERROR(VLOOKUP(C98,kolo5!$C$6:$H$144,6,0),0)</f>
        <v>0</v>
      </c>
      <c r="N98" s="27">
        <f>IFERROR(VLOOKUP(C98,kolo6!$C$6:$H$141,6,0),0)</f>
        <v>0</v>
      </c>
      <c r="O98" s="27">
        <f>IFERROR(VLOOKUP(C98,kolo7!$C$6:$H$124,6,0),0)</f>
        <v>0</v>
      </c>
      <c r="P98" s="28">
        <f>IFERROR(VLOOKUP(C98,kolo8!$C$6:$H$132,6,0),0)</f>
        <v>0</v>
      </c>
      <c r="Q98" s="29">
        <f t="array" ref="Q98">SUM(LARGE(I98:P98,{1,2,3,4,5}))</f>
        <v>0</v>
      </c>
      <c r="R98" s="30">
        <f>IFERROR(VLOOKUP(C98,kolo9!$C$6:$H$137,6,0),0)</f>
        <v>0</v>
      </c>
      <c r="S98" s="27">
        <f>IFERROR(VLOOKUP(C98,kolo10!$C$6:$H$134,6,0),0)</f>
        <v>0</v>
      </c>
      <c r="T98" s="27">
        <f>IFERROR(VLOOKUP(C98,kolo11!$C$6:$H$137,6,0),0)</f>
        <v>0</v>
      </c>
      <c r="U98" s="31">
        <f>IFERROR(VLOOKUP(C98,kolo12!$C$6:$H$137,6,0),0)</f>
        <v>0</v>
      </c>
      <c r="V98" s="31">
        <f>IFERROR(VLOOKUP(C98,kolo13!$C$6:$H$140,6,0),0)</f>
        <v>0</v>
      </c>
      <c r="W98" s="31">
        <f>IFERROR(VLOOKUP(C98,kolo14!$C$6:$H$131,6,0),0)</f>
        <v>0</v>
      </c>
      <c r="X98" s="31">
        <f>IFERROR(VLOOKUP(C98,kolo15!$C$6:$H$144,6,0),0)</f>
        <v>0</v>
      </c>
      <c r="Y98" s="32">
        <f>IFERROR(VLOOKUP(C98,kolo16!$C$6:$H$131,6,0),0)</f>
        <v>0</v>
      </c>
      <c r="Z98" s="33">
        <f t="array" ref="Z98">SUM(LARGE(R98:Y98,{1,2,3,4,5}))</f>
        <v>0</v>
      </c>
      <c r="AA98" s="30">
        <f>IFERROR(VLOOKUP(C98,kolo17!$C$6:$H$200,6,0),0)</f>
        <v>0</v>
      </c>
      <c r="AB98" s="27">
        <f>IFERROR(VLOOKUP(C98,kolo18!$C$6:$H$131,6,0),0)</f>
        <v>0</v>
      </c>
      <c r="AC98" s="27">
        <f>IFERROR(VLOOKUP(C98,kolo19!$C$6:$H$132,6,0),0)</f>
        <v>0</v>
      </c>
      <c r="AD98" s="31">
        <f>IFERROR(VLOOKUP(C98,kolo20!$C$6:$H$200,6,0),0)</f>
        <v>0</v>
      </c>
      <c r="AE98" s="31">
        <f>IFERROR(VLOOKUP(C98,kolo21!$C$6:$H$200,6,0),0)</f>
        <v>0</v>
      </c>
      <c r="AF98" s="31">
        <f>IFERROR(VLOOKUP(C98,kolo22!$C$6:$H$200,6,0),0)</f>
        <v>0</v>
      </c>
      <c r="AG98" s="31">
        <f>IFERROR(VLOOKUP(C98,kolo23!$C$6:$H$200,6,0),0)</f>
        <v>0</v>
      </c>
      <c r="AH98" s="32">
        <f>IFERROR(VLOOKUP(C98,kolo24!$C$6:$H$200,6,0),0)</f>
        <v>0</v>
      </c>
      <c r="AI98" s="33">
        <f t="array" ref="AI98">SUM(LARGE(AA98:AH98,{1,2,3,4,5}))</f>
        <v>0</v>
      </c>
      <c r="AJ98" s="30">
        <f>IFERROR(VLOOKUP(C98,kolo25!$C$6:$H$200,6,0),0)</f>
        <v>0</v>
      </c>
      <c r="AK98" s="27">
        <f>IFERROR(VLOOKUP(C98,kolo26!$C$6:$H$200,6,0),0)</f>
        <v>0</v>
      </c>
      <c r="AL98" s="27">
        <f>IFERROR(VLOOKUP(C98,kolo27!$C$6:$H$200,6,0),0)</f>
        <v>0</v>
      </c>
      <c r="AM98" s="31">
        <f>IFERROR(VLOOKUP(C98,kolo28!$C$6:$H$200,6,0),0)</f>
        <v>0</v>
      </c>
      <c r="AN98" s="31">
        <f>IFERROR(VLOOKUP(C98,kolo29!$C$6:$H$200,6,0),0)</f>
        <v>0</v>
      </c>
      <c r="AO98" s="31">
        <f>IFERROR(VLOOKUP(C98,kolo30!$C$6:$H$200,6,0),0)</f>
        <v>0</v>
      </c>
      <c r="AP98" s="31">
        <f>IFERROR(VLOOKUP(C98,kolo31!$C$6:$H$200,6,0),0)</f>
        <v>0</v>
      </c>
      <c r="AQ98" s="34">
        <f>IFERROR(VLOOKUP(C98,kolo32!$C$6:$H$200,6,0),0)</f>
        <v>0</v>
      </c>
      <c r="AR98" s="35">
        <f t="array" ref="AR98">SUM(LARGE(AJ98:AQ98,{1,2,3,4,5}))</f>
        <v>0</v>
      </c>
      <c r="AS98" s="36">
        <f>Q98+Z98+AI98+AR98</f>
        <v>0</v>
      </c>
    </row>
    <row r="99" spans="1:45" ht="20.399999999999999" hidden="1">
      <c r="A99" s="18">
        <f t="shared" si="4"/>
        <v>80</v>
      </c>
      <c r="B99" s="19" t="s">
        <v>49</v>
      </c>
      <c r="C99" s="20" t="str">
        <f>Popis!A99</f>
        <v>Igrec Boris</v>
      </c>
      <c r="D99" s="21">
        <f>Popis!B99</f>
        <v>1978</v>
      </c>
      <c r="E99" s="22" t="str">
        <f>LEFT(F99)</f>
        <v>M</v>
      </c>
      <c r="F99" s="23" t="str">
        <f>Popis!E99</f>
        <v>M40</v>
      </c>
      <c r="G99" s="24" t="s">
        <v>50</v>
      </c>
      <c r="H99" s="25">
        <f>1 + COUNTIFS($AS$6:$AS$950,"&gt;" &amp;$AS99, $F$6:$F$950, $F99)</f>
        <v>16</v>
      </c>
      <c r="I99" s="26">
        <f>IFERROR(VLOOKUP(C99,kolo1!$C$6:$H$128,6,0),0)</f>
        <v>0</v>
      </c>
      <c r="J99" s="27">
        <f>IFERROR(VLOOKUP(C99,kolo2!$C$6:$H$200,6,0),0)</f>
        <v>0</v>
      </c>
      <c r="K99" s="27">
        <f>IFERROR(VLOOKUP(C99,kolo3!$C$6:$H$142,6,0),0)</f>
        <v>0</v>
      </c>
      <c r="L99" s="27">
        <f>IFERROR(VLOOKUP(C99,kolo4!$C$6:$H$147,6,0),0)</f>
        <v>0</v>
      </c>
      <c r="M99" s="27">
        <f>IFERROR(VLOOKUP(C99,kolo5!$C$6:$H$144,6,0),0)</f>
        <v>0</v>
      </c>
      <c r="N99" s="27">
        <f>IFERROR(VLOOKUP(C99,kolo6!$C$6:$H$141,6,0),0)</f>
        <v>0</v>
      </c>
      <c r="O99" s="27">
        <f>IFERROR(VLOOKUP(C99,kolo7!$C$6:$H$124,6,0),0)</f>
        <v>0</v>
      </c>
      <c r="P99" s="28">
        <f>IFERROR(VLOOKUP(C99,kolo8!$C$6:$H$132,6,0),0)</f>
        <v>0</v>
      </c>
      <c r="Q99" s="29">
        <f t="array" ref="Q99">SUM(LARGE(I99:P99,{1,2,3,4,5}))</f>
        <v>0</v>
      </c>
      <c r="R99" s="30">
        <f>IFERROR(VLOOKUP(C99,kolo9!$C$6:$H$137,6,0),0)</f>
        <v>0</v>
      </c>
      <c r="S99" s="27">
        <f>IFERROR(VLOOKUP(C99,kolo10!$C$6:$H$134,6,0),0)</f>
        <v>0</v>
      </c>
      <c r="T99" s="27">
        <f>IFERROR(VLOOKUP(C99,kolo11!$C$6:$H$137,6,0),0)</f>
        <v>0</v>
      </c>
      <c r="U99" s="31">
        <f>IFERROR(VLOOKUP(C99,kolo12!$C$6:$H$137,6,0),0)</f>
        <v>0</v>
      </c>
      <c r="V99" s="31">
        <f>IFERROR(VLOOKUP(C99,kolo13!$C$6:$H$140,6,0),0)</f>
        <v>0</v>
      </c>
      <c r="W99" s="31">
        <f>IFERROR(VLOOKUP(C99,kolo14!$C$6:$H$131,6,0),0)</f>
        <v>0</v>
      </c>
      <c r="X99" s="31">
        <f>IFERROR(VLOOKUP(C99,kolo15!$C$6:$H$144,6,0),0)</f>
        <v>0</v>
      </c>
      <c r="Y99" s="32">
        <f>IFERROR(VLOOKUP(C99,kolo16!$C$6:$H$131,6,0),0)</f>
        <v>0</v>
      </c>
      <c r="Z99" s="33">
        <f t="array" ref="Z99">SUM(LARGE(R99:Y99,{1,2,3,4,5}))</f>
        <v>0</v>
      </c>
      <c r="AA99" s="30">
        <f>IFERROR(VLOOKUP(C99,kolo17!$C$6:$H$200,6,0),0)</f>
        <v>0</v>
      </c>
      <c r="AB99" s="27">
        <f>IFERROR(VLOOKUP(C99,kolo18!$C$6:$H$131,6,0),0)</f>
        <v>0</v>
      </c>
      <c r="AC99" s="27">
        <f>IFERROR(VLOOKUP(C99,kolo19!$C$6:$H$132,6,0),0)</f>
        <v>0</v>
      </c>
      <c r="AD99" s="31">
        <f>IFERROR(VLOOKUP(C99,kolo20!$C$6:$H$200,6,0),0)</f>
        <v>0</v>
      </c>
      <c r="AE99" s="31">
        <f>IFERROR(VLOOKUP(C99,kolo21!$C$6:$H$200,6,0),0)</f>
        <v>0</v>
      </c>
      <c r="AF99" s="31">
        <f>IFERROR(VLOOKUP(C99,kolo22!$C$6:$H$200,6,0),0)</f>
        <v>0</v>
      </c>
      <c r="AG99" s="31">
        <f>IFERROR(VLOOKUP(C99,kolo23!$C$6:$H$200,6,0),0)</f>
        <v>0</v>
      </c>
      <c r="AH99" s="32">
        <f>IFERROR(VLOOKUP(C99,kolo24!$C$6:$H$200,6,0),0)</f>
        <v>0</v>
      </c>
      <c r="AI99" s="33">
        <f t="array" ref="AI99">SUM(LARGE(AA99:AH99,{1,2,3,4,5}))</f>
        <v>0</v>
      </c>
      <c r="AJ99" s="30">
        <f>IFERROR(VLOOKUP(C99,kolo25!$C$6:$H$200,6,0),0)</f>
        <v>0</v>
      </c>
      <c r="AK99" s="27">
        <f>IFERROR(VLOOKUP(C99,kolo26!$C$6:$H$200,6,0),0)</f>
        <v>0</v>
      </c>
      <c r="AL99" s="27">
        <f>IFERROR(VLOOKUP(C99,kolo27!$C$6:$H$200,6,0),0)</f>
        <v>0</v>
      </c>
      <c r="AM99" s="31">
        <f>IFERROR(VLOOKUP(C99,kolo28!$C$6:$H$200,6,0),0)</f>
        <v>0</v>
      </c>
      <c r="AN99" s="31">
        <f>IFERROR(VLOOKUP(C99,kolo29!$C$6:$H$200,6,0),0)</f>
        <v>0</v>
      </c>
      <c r="AO99" s="31">
        <f>IFERROR(VLOOKUP(C99,kolo30!$C$6:$H$200,6,0),0)</f>
        <v>0</v>
      </c>
      <c r="AP99" s="31">
        <f>IFERROR(VLOOKUP(C99,kolo31!$C$6:$H$200,6,0),0)</f>
        <v>0</v>
      </c>
      <c r="AQ99" s="34">
        <f>IFERROR(VLOOKUP(C99,kolo32!$C$6:$H$200,6,0),0)</f>
        <v>0</v>
      </c>
      <c r="AR99" s="35">
        <f t="array" ref="AR99">SUM(LARGE(AJ99:AQ99,{1,2,3,4,5}))</f>
        <v>0</v>
      </c>
      <c r="AS99" s="36">
        <f>Q99+Z99+AI99+AR99</f>
        <v>0</v>
      </c>
    </row>
    <row r="100" spans="1:45" ht="20.399999999999999" hidden="1">
      <c r="A100" s="18">
        <f t="shared" si="4"/>
        <v>60</v>
      </c>
      <c r="B100" s="19" t="s">
        <v>49</v>
      </c>
      <c r="C100" s="20" t="str">
        <f>Popis!A100</f>
        <v>Ivančan Vilim</v>
      </c>
      <c r="D100" s="21">
        <f>Popis!B100</f>
        <v>1986</v>
      </c>
      <c r="E100" s="22" t="str">
        <f>LEFT(F100)</f>
        <v>M</v>
      </c>
      <c r="F100" s="23" t="str">
        <f>Popis!E100</f>
        <v>M35</v>
      </c>
      <c r="G100" s="24" t="s">
        <v>50</v>
      </c>
      <c r="H100" s="25">
        <f>1 + COUNTIFS($AS$6:$AS$950,"&gt;" &amp;$AS100, $F$6:$F$950, $F100)</f>
        <v>8</v>
      </c>
      <c r="I100" s="26">
        <f>IFERROR(VLOOKUP(C100,kolo1!$C$6:$H$128,6,0),0)</f>
        <v>0</v>
      </c>
      <c r="J100" s="27">
        <f>IFERROR(VLOOKUP(C100,kolo2!$C$6:$H$200,6,0),0)</f>
        <v>0</v>
      </c>
      <c r="K100" s="27">
        <f>IFERROR(VLOOKUP(C100,kolo3!$C$6:$H$142,6,0),0)</f>
        <v>0</v>
      </c>
      <c r="L100" s="27">
        <f>IFERROR(VLOOKUP(C100,kolo4!$C$6:$H$147,6,0),0)</f>
        <v>0</v>
      </c>
      <c r="M100" s="27">
        <f>IFERROR(VLOOKUP(C100,kolo5!$C$6:$H$144,6,0),0)</f>
        <v>0</v>
      </c>
      <c r="N100" s="27">
        <f>IFERROR(VLOOKUP(C100,kolo6!$C$6:$H$141,6,0),0)</f>
        <v>0</v>
      </c>
      <c r="O100" s="27">
        <f>IFERROR(VLOOKUP(C100,kolo7!$C$6:$H$124,6,0),0)</f>
        <v>0</v>
      </c>
      <c r="P100" s="28">
        <f>IFERROR(VLOOKUP(C100,kolo8!$C$6:$H$132,6,0),0)</f>
        <v>0</v>
      </c>
      <c r="Q100" s="29">
        <f t="array" ref="Q100">SUM(LARGE(I100:P100,{1,2,3,4,5}))</f>
        <v>0</v>
      </c>
      <c r="R100" s="30">
        <f>IFERROR(VLOOKUP(C100,kolo9!$C$6:$H$137,6,0),0)</f>
        <v>0</v>
      </c>
      <c r="S100" s="27">
        <f>IFERROR(VLOOKUP(C100,kolo10!$C$6:$H$134,6,0),0)</f>
        <v>0</v>
      </c>
      <c r="T100" s="27">
        <f>IFERROR(VLOOKUP(C100,kolo11!$C$6:$H$137,6,0),0)</f>
        <v>33.124579473112156</v>
      </c>
      <c r="U100" s="31">
        <f>IFERROR(VLOOKUP(C100,kolo12!$C$6:$H$137,6,0),0)</f>
        <v>32.095624512310849</v>
      </c>
      <c r="V100" s="31">
        <f>IFERROR(VLOOKUP(C100,kolo13!$C$6:$H$140,6,0),0)</f>
        <v>0</v>
      </c>
      <c r="W100" s="31">
        <f>IFERROR(VLOOKUP(C100,kolo14!$C$6:$H$131,6,0),0)</f>
        <v>0</v>
      </c>
      <c r="X100" s="31">
        <f>IFERROR(VLOOKUP(C100,kolo15!$C$6:$H$144,6,0),0)</f>
        <v>0</v>
      </c>
      <c r="Y100" s="32">
        <f>IFERROR(VLOOKUP(C100,kolo16!$C$6:$H$131,6,0),0)</f>
        <v>0</v>
      </c>
      <c r="Z100" s="33">
        <f t="array" ref="Z100">SUM(LARGE(R100:Y100,{1,2,3,4,5}))</f>
        <v>65.220203985423012</v>
      </c>
      <c r="AA100" s="30">
        <f>IFERROR(VLOOKUP(C100,kolo17!$C$6:$H$200,6,0),0)</f>
        <v>0</v>
      </c>
      <c r="AB100" s="27">
        <f>IFERROR(VLOOKUP(C100,kolo18!$C$6:$H$131,6,0),0)</f>
        <v>0</v>
      </c>
      <c r="AC100" s="27">
        <f>IFERROR(VLOOKUP(C100,kolo19!$C$6:$H$132,6,0),0)</f>
        <v>0</v>
      </c>
      <c r="AD100" s="31">
        <f>IFERROR(VLOOKUP(C100,kolo20!$C$6:$H$200,6,0),0)</f>
        <v>0</v>
      </c>
      <c r="AE100" s="31">
        <f>IFERROR(VLOOKUP(C100,kolo21!$C$6:$H$200,6,0),0)</f>
        <v>0</v>
      </c>
      <c r="AF100" s="31">
        <f>IFERROR(VLOOKUP(C100,kolo22!$C$6:$H$200,6,0),0)</f>
        <v>0</v>
      </c>
      <c r="AG100" s="31">
        <f>IFERROR(VLOOKUP(C100,kolo23!$C$6:$H$200,6,0),0)</f>
        <v>0</v>
      </c>
      <c r="AH100" s="32">
        <f>IFERROR(VLOOKUP(C100,kolo24!$C$6:$H$200,6,0),0)</f>
        <v>0</v>
      </c>
      <c r="AI100" s="33">
        <f t="array" ref="AI100">SUM(LARGE(AA100:AH100,{1,2,3,4,5}))</f>
        <v>0</v>
      </c>
      <c r="AJ100" s="30">
        <f>IFERROR(VLOOKUP(C100,kolo25!$C$6:$H$200,6,0),0)</f>
        <v>0</v>
      </c>
      <c r="AK100" s="27">
        <f>IFERROR(VLOOKUP(C100,kolo26!$C$6:$H$200,6,0),0)</f>
        <v>0</v>
      </c>
      <c r="AL100" s="27">
        <f>IFERROR(VLOOKUP(C100,kolo27!$C$6:$H$200,6,0),0)</f>
        <v>0</v>
      </c>
      <c r="AM100" s="31">
        <f>IFERROR(VLOOKUP(C100,kolo28!$C$6:$H$200,6,0),0)</f>
        <v>0</v>
      </c>
      <c r="AN100" s="31">
        <f>IFERROR(VLOOKUP(C100,kolo29!$C$6:$H$200,6,0),0)</f>
        <v>0</v>
      </c>
      <c r="AO100" s="31">
        <f>IFERROR(VLOOKUP(C100,kolo30!$C$6:$H$200,6,0),0)</f>
        <v>0</v>
      </c>
      <c r="AP100" s="31">
        <f>IFERROR(VLOOKUP(C100,kolo31!$C$6:$H$200,6,0),0)</f>
        <v>0</v>
      </c>
      <c r="AQ100" s="34">
        <f>IFERROR(VLOOKUP(C100,kolo32!$C$6:$H$200,6,0),0)</f>
        <v>0</v>
      </c>
      <c r="AR100" s="35">
        <f t="array" ref="AR100">SUM(LARGE(AJ100:AQ100,{1,2,3,4,5}))</f>
        <v>0</v>
      </c>
      <c r="AS100" s="36">
        <f>Q100+Z100+AI100+AR100</f>
        <v>65.220203985423012</v>
      </c>
    </row>
    <row r="101" spans="1:45" ht="20.399999999999999" hidden="1">
      <c r="A101" s="18">
        <f t="shared" si="4"/>
        <v>42</v>
      </c>
      <c r="B101" s="19" t="s">
        <v>49</v>
      </c>
      <c r="C101" s="20" t="str">
        <f>Popis!A101</f>
        <v>Jakovac Davor</v>
      </c>
      <c r="D101" s="21">
        <f>Popis!B101</f>
        <v>1976</v>
      </c>
      <c r="E101" s="22" t="str">
        <f>LEFT(F101)</f>
        <v>M</v>
      </c>
      <c r="F101" s="23" t="str">
        <f>Popis!E101</f>
        <v>M45</v>
      </c>
      <c r="G101" s="24" t="s">
        <v>50</v>
      </c>
      <c r="H101" s="25">
        <f>1 + COUNTIFS($AS$6:$AS$950,"&gt;" &amp;$AS101, $F$6:$F$950, $F101)</f>
        <v>7</v>
      </c>
      <c r="I101" s="26">
        <f>IFERROR(VLOOKUP(C101,kolo1!$C$6:$H$128,6,0),0)</f>
        <v>0</v>
      </c>
      <c r="J101" s="27">
        <f>IFERROR(VLOOKUP(C101,kolo2!$C$6:$H$200,6,0),0)</f>
        <v>0</v>
      </c>
      <c r="K101" s="27">
        <f>IFERROR(VLOOKUP(C101,kolo3!$C$6:$H$142,6,0),0)</f>
        <v>0</v>
      </c>
      <c r="L101" s="27">
        <f>IFERROR(VLOOKUP(C101,kolo4!$C$6:$H$147,6,0),0)</f>
        <v>0</v>
      </c>
      <c r="M101" s="27">
        <f>IFERROR(VLOOKUP(C101,kolo5!$C$6:$H$144,6,0),0)</f>
        <v>0</v>
      </c>
      <c r="N101" s="27">
        <f>IFERROR(VLOOKUP(C101,kolo6!$C$6:$H$141,6,0),0)</f>
        <v>0</v>
      </c>
      <c r="O101" s="27">
        <f>IFERROR(VLOOKUP(C101,kolo7!$C$6:$H$124,6,0),0)</f>
        <v>0</v>
      </c>
      <c r="P101" s="28">
        <f>IFERROR(VLOOKUP(C101,kolo8!$C$6:$H$132,6,0),0)</f>
        <v>0</v>
      </c>
      <c r="Q101" s="29">
        <f t="array" ref="Q101">SUM(LARGE(I101:P101,{1,2,3,4,5}))</f>
        <v>0</v>
      </c>
      <c r="R101" s="30">
        <f>IFERROR(VLOOKUP(C101,kolo9!$C$6:$H$137,6,0),0)</f>
        <v>0</v>
      </c>
      <c r="S101" s="27">
        <f>IFERROR(VLOOKUP(C101,kolo10!$C$6:$H$134,6,0),0)</f>
        <v>47.99698190723187</v>
      </c>
      <c r="T101" s="27">
        <f>IFERROR(VLOOKUP(C101,kolo11!$C$6:$H$137,6,0),0)</f>
        <v>0</v>
      </c>
      <c r="U101" s="31">
        <f>IFERROR(VLOOKUP(C101,kolo12!$C$6:$H$137,6,0),0)</f>
        <v>0</v>
      </c>
      <c r="V101" s="31">
        <f>IFERROR(VLOOKUP(C101,kolo13!$C$6:$H$140,6,0),0)</f>
        <v>48.393194706994322</v>
      </c>
      <c r="W101" s="31">
        <f>IFERROR(VLOOKUP(C101,kolo14!$C$6:$H$131,6,0),0)</f>
        <v>46.963893254713263</v>
      </c>
      <c r="X101" s="31">
        <f>IFERROR(VLOOKUP(C101,kolo15!$C$6:$H$144,6,0),0)</f>
        <v>0</v>
      </c>
      <c r="Y101" s="32">
        <f>IFERROR(VLOOKUP(C101,kolo16!$C$6:$H$131,6,0),0)</f>
        <v>46.128253475391752</v>
      </c>
      <c r="Z101" s="33">
        <f t="array" ref="Z101">SUM(LARGE(R101:Y101,{1,2,3,4,5}))</f>
        <v>189.48232334433121</v>
      </c>
      <c r="AA101" s="30">
        <f>IFERROR(VLOOKUP(C101,kolo17!$C$6:$H$200,6,0),0)</f>
        <v>0</v>
      </c>
      <c r="AB101" s="27">
        <f>IFERROR(VLOOKUP(C101,kolo18!$C$6:$H$131,6,0),0)</f>
        <v>0</v>
      </c>
      <c r="AC101" s="27">
        <f>IFERROR(VLOOKUP(C101,kolo19!$C$6:$H$132,6,0),0)</f>
        <v>0</v>
      </c>
      <c r="AD101" s="31">
        <f>IFERROR(VLOOKUP(C101,kolo20!$C$6:$H$200,6,0),0)</f>
        <v>0</v>
      </c>
      <c r="AE101" s="31">
        <f>IFERROR(VLOOKUP(C101,kolo21!$C$6:$H$200,6,0),0)</f>
        <v>0</v>
      </c>
      <c r="AF101" s="31">
        <f>IFERROR(VLOOKUP(C101,kolo22!$C$6:$H$200,6,0),0)</f>
        <v>0</v>
      </c>
      <c r="AG101" s="31">
        <f>IFERROR(VLOOKUP(C101,kolo23!$C$6:$H$200,6,0),0)</f>
        <v>0</v>
      </c>
      <c r="AH101" s="32">
        <f>IFERROR(VLOOKUP(C101,kolo24!$C$6:$H$200,6,0),0)</f>
        <v>0</v>
      </c>
      <c r="AI101" s="33">
        <f t="array" ref="AI101">SUM(LARGE(AA101:AH101,{1,2,3,4,5}))</f>
        <v>0</v>
      </c>
      <c r="AJ101" s="30">
        <f>IFERROR(VLOOKUP(C101,kolo25!$C$6:$H$200,6,0),0)</f>
        <v>0</v>
      </c>
      <c r="AK101" s="27">
        <f>IFERROR(VLOOKUP(C101,kolo26!$C$6:$H$200,6,0),0)</f>
        <v>0</v>
      </c>
      <c r="AL101" s="27">
        <f>IFERROR(VLOOKUP(C101,kolo27!$C$6:$H$200,6,0),0)</f>
        <v>0</v>
      </c>
      <c r="AM101" s="31">
        <f>IFERROR(VLOOKUP(C101,kolo28!$C$6:$H$200,6,0),0)</f>
        <v>0</v>
      </c>
      <c r="AN101" s="31">
        <f>IFERROR(VLOOKUP(C101,kolo29!$C$6:$H$200,6,0),0)</f>
        <v>0</v>
      </c>
      <c r="AO101" s="31">
        <f>IFERROR(VLOOKUP(C101,kolo30!$C$6:$H$200,6,0),0)</f>
        <v>0</v>
      </c>
      <c r="AP101" s="31">
        <f>IFERROR(VLOOKUP(C101,kolo31!$C$6:$H$200,6,0),0)</f>
        <v>0</v>
      </c>
      <c r="AQ101" s="34">
        <f>IFERROR(VLOOKUP(C101,kolo32!$C$6:$H$200,6,0),0)</f>
        <v>0</v>
      </c>
      <c r="AR101" s="35">
        <f t="array" ref="AR101">SUM(LARGE(AJ101:AQ101,{1,2,3,4,5}))</f>
        <v>0</v>
      </c>
      <c r="AS101" s="36">
        <f>Q101+Z101+AI101+AR101</f>
        <v>189.48232334433121</v>
      </c>
    </row>
    <row r="102" spans="1:45" ht="20.399999999999999" hidden="1">
      <c r="A102" s="18">
        <f t="shared" si="4"/>
        <v>80</v>
      </c>
      <c r="B102" s="19" t="s">
        <v>49</v>
      </c>
      <c r="C102" s="20" t="str">
        <f>Popis!A102</f>
        <v>Jambrović Lovro</v>
      </c>
      <c r="D102" s="21">
        <f>Popis!B102</f>
        <v>0</v>
      </c>
      <c r="E102" s="22" t="str">
        <f>LEFT(F102)</f>
        <v>M</v>
      </c>
      <c r="F102" s="23" t="str">
        <f>Popis!E102</f>
        <v>Mun</v>
      </c>
      <c r="G102" s="24" t="s">
        <v>50</v>
      </c>
      <c r="H102" s="25">
        <f>1 + COUNTIFS($AS$6:$AS$950,"&gt;" &amp;$AS102, $F$6:$F$950, $F102)</f>
        <v>6</v>
      </c>
      <c r="I102" s="26">
        <f>IFERROR(VLOOKUP(C102,kolo1!$C$6:$H$128,6,0),0)</f>
        <v>0</v>
      </c>
      <c r="J102" s="27">
        <f>IFERROR(VLOOKUP(C102,kolo2!$C$6:$H$200,6,0),0)</f>
        <v>0</v>
      </c>
      <c r="K102" s="27">
        <f>IFERROR(VLOOKUP(C102,kolo3!$C$6:$H$142,6,0),0)</f>
        <v>0</v>
      </c>
      <c r="L102" s="27">
        <f>IFERROR(VLOOKUP(C102,kolo4!$C$6:$H$147,6,0),0)</f>
        <v>0</v>
      </c>
      <c r="M102" s="27">
        <f>IFERROR(VLOOKUP(C102,kolo5!$C$6:$H$144,6,0),0)</f>
        <v>0</v>
      </c>
      <c r="N102" s="27">
        <f>IFERROR(VLOOKUP(C102,kolo6!$C$6:$H$141,6,0),0)</f>
        <v>0</v>
      </c>
      <c r="O102" s="27">
        <f>IFERROR(VLOOKUP(C102,kolo7!$C$6:$H$124,6,0),0)</f>
        <v>0</v>
      </c>
      <c r="P102" s="28">
        <f>IFERROR(VLOOKUP(C102,kolo8!$C$6:$H$132,6,0),0)</f>
        <v>0</v>
      </c>
      <c r="Q102" s="29">
        <f t="array" ref="Q102">SUM(LARGE(I102:P102,{1,2,3,4,5}))</f>
        <v>0</v>
      </c>
      <c r="R102" s="30">
        <f>IFERROR(VLOOKUP(C102,kolo9!$C$6:$H$137,6,0),0)</f>
        <v>0</v>
      </c>
      <c r="S102" s="27">
        <f>IFERROR(VLOOKUP(C102,kolo10!$C$6:$H$134,6,0),0)</f>
        <v>0</v>
      </c>
      <c r="T102" s="27">
        <f>IFERROR(VLOOKUP(C102,kolo11!$C$6:$H$137,6,0),0)</f>
        <v>0</v>
      </c>
      <c r="U102" s="31">
        <f>IFERROR(VLOOKUP(C102,kolo12!$C$6:$H$137,6,0),0)</f>
        <v>0</v>
      </c>
      <c r="V102" s="31">
        <f>IFERROR(VLOOKUP(C102,kolo13!$C$6:$H$140,6,0),0)</f>
        <v>0</v>
      </c>
      <c r="W102" s="31">
        <f>IFERROR(VLOOKUP(C102,kolo14!$C$6:$H$131,6,0),0)</f>
        <v>0</v>
      </c>
      <c r="X102" s="31">
        <f>IFERROR(VLOOKUP(C102,kolo15!$C$6:$H$144,6,0),0)</f>
        <v>0</v>
      </c>
      <c r="Y102" s="32">
        <f>IFERROR(VLOOKUP(C102,kolo16!$C$6:$H$131,6,0),0)</f>
        <v>0</v>
      </c>
      <c r="Z102" s="33">
        <f t="array" ref="Z102">SUM(LARGE(R102:Y102,{1,2,3,4,5}))</f>
        <v>0</v>
      </c>
      <c r="AA102" s="30">
        <f>IFERROR(VLOOKUP(C102,kolo17!$C$6:$H$200,6,0),0)</f>
        <v>0</v>
      </c>
      <c r="AB102" s="27">
        <f>IFERROR(VLOOKUP(C102,kolo18!$C$6:$H$131,6,0),0)</f>
        <v>0</v>
      </c>
      <c r="AC102" s="27">
        <f>IFERROR(VLOOKUP(C102,kolo19!$C$6:$H$132,6,0),0)</f>
        <v>0</v>
      </c>
      <c r="AD102" s="31">
        <f>IFERROR(VLOOKUP(C102,kolo20!$C$6:$H$200,6,0),0)</f>
        <v>0</v>
      </c>
      <c r="AE102" s="31">
        <f>IFERROR(VLOOKUP(C102,kolo21!$C$6:$H$200,6,0),0)</f>
        <v>0</v>
      </c>
      <c r="AF102" s="31">
        <f>IFERROR(VLOOKUP(C102,kolo22!$C$6:$H$200,6,0),0)</f>
        <v>0</v>
      </c>
      <c r="AG102" s="31">
        <f>IFERROR(VLOOKUP(C102,kolo23!$C$6:$H$200,6,0),0)</f>
        <v>0</v>
      </c>
      <c r="AH102" s="32">
        <f>IFERROR(VLOOKUP(C102,kolo24!$C$6:$H$200,6,0),0)</f>
        <v>0</v>
      </c>
      <c r="AI102" s="33">
        <f t="array" ref="AI102">SUM(LARGE(AA102:AH102,{1,2,3,4,5}))</f>
        <v>0</v>
      </c>
      <c r="AJ102" s="30">
        <f>IFERROR(VLOOKUP(C102,kolo25!$C$6:$H$200,6,0),0)</f>
        <v>0</v>
      </c>
      <c r="AK102" s="27">
        <f>IFERROR(VLOOKUP(C102,kolo26!$C$6:$H$200,6,0),0)</f>
        <v>0</v>
      </c>
      <c r="AL102" s="27">
        <f>IFERROR(VLOOKUP(C102,kolo27!$C$6:$H$200,6,0),0)</f>
        <v>0</v>
      </c>
      <c r="AM102" s="31">
        <f>IFERROR(VLOOKUP(C102,kolo28!$C$6:$H$200,6,0),0)</f>
        <v>0</v>
      </c>
      <c r="AN102" s="31">
        <f>IFERROR(VLOOKUP(C102,kolo29!$C$6:$H$200,6,0),0)</f>
        <v>0</v>
      </c>
      <c r="AO102" s="31">
        <f>IFERROR(VLOOKUP(C102,kolo30!$C$6:$H$200,6,0),0)</f>
        <v>0</v>
      </c>
      <c r="AP102" s="31">
        <f>IFERROR(VLOOKUP(C102,kolo31!$C$6:$H$200,6,0),0)</f>
        <v>0</v>
      </c>
      <c r="AQ102" s="34">
        <f>IFERROR(VLOOKUP(C102,kolo32!$C$6:$H$200,6,0),0)</f>
        <v>0</v>
      </c>
      <c r="AR102" s="35">
        <f t="array" ref="AR102">SUM(LARGE(AJ102:AQ102,{1,2,3,4,5}))</f>
        <v>0</v>
      </c>
      <c r="AS102" s="36">
        <f>Q102+Z102+AI102+AR102</f>
        <v>0</v>
      </c>
    </row>
    <row r="103" spans="1:45" ht="20.399999999999999" hidden="1">
      <c r="A103" s="18">
        <f t="shared" si="4"/>
        <v>80</v>
      </c>
      <c r="B103" s="19" t="s">
        <v>49</v>
      </c>
      <c r="C103" s="20" t="str">
        <f>Popis!A103</f>
        <v>Jančijev Stjepko</v>
      </c>
      <c r="D103" s="21">
        <f>Popis!B103</f>
        <v>1969</v>
      </c>
      <c r="E103" s="22" t="str">
        <f>LEFT(F103)</f>
        <v>M</v>
      </c>
      <c r="F103" s="23" t="str">
        <f>Popis!E103</f>
        <v>M50</v>
      </c>
      <c r="G103" s="24" t="s">
        <v>50</v>
      </c>
      <c r="H103" s="25">
        <f>1 + COUNTIFS($AS$6:$AS$950,"&gt;" &amp;$AS103, $F$6:$F$950, $F103)</f>
        <v>8</v>
      </c>
      <c r="I103" s="26">
        <f>IFERROR(VLOOKUP(C103,kolo1!$C$6:$H$128,6,0),0)</f>
        <v>0</v>
      </c>
      <c r="J103" s="27">
        <f>IFERROR(VLOOKUP(C103,kolo2!$C$6:$H$200,6,0),0)</f>
        <v>0</v>
      </c>
      <c r="K103" s="27">
        <f>IFERROR(VLOOKUP(C103,kolo3!$C$6:$H$142,6,0),0)</f>
        <v>0</v>
      </c>
      <c r="L103" s="27">
        <f>IFERROR(VLOOKUP(C103,kolo4!$C$6:$H$147,6,0),0)</f>
        <v>0</v>
      </c>
      <c r="M103" s="27">
        <f>IFERROR(VLOOKUP(C103,kolo5!$C$6:$H$144,6,0),0)</f>
        <v>0</v>
      </c>
      <c r="N103" s="27">
        <f>IFERROR(VLOOKUP(C103,kolo6!$C$6:$H$141,6,0),0)</f>
        <v>0</v>
      </c>
      <c r="O103" s="27">
        <f>IFERROR(VLOOKUP(C103,kolo7!$C$6:$H$124,6,0),0)</f>
        <v>0</v>
      </c>
      <c r="P103" s="28">
        <f>IFERROR(VLOOKUP(C103,kolo8!$C$6:$H$132,6,0),0)</f>
        <v>0</v>
      </c>
      <c r="Q103" s="29">
        <f t="array" ref="Q103">SUM(LARGE(I103:P103,{1,2,3,4,5}))</f>
        <v>0</v>
      </c>
      <c r="R103" s="30">
        <f>IFERROR(VLOOKUP(C103,kolo9!$C$6:$H$137,6,0),0)</f>
        <v>0</v>
      </c>
      <c r="S103" s="27">
        <f>IFERROR(VLOOKUP(C103,kolo10!$C$6:$H$134,6,0),0)</f>
        <v>0</v>
      </c>
      <c r="T103" s="27">
        <f>IFERROR(VLOOKUP(C103,kolo11!$C$6:$H$137,6,0),0)</f>
        <v>0</v>
      </c>
      <c r="U103" s="31">
        <f>IFERROR(VLOOKUP(C103,kolo12!$C$6:$H$137,6,0),0)</f>
        <v>0</v>
      </c>
      <c r="V103" s="31">
        <f>IFERROR(VLOOKUP(C103,kolo13!$C$6:$H$140,6,0),0)</f>
        <v>0</v>
      </c>
      <c r="W103" s="31">
        <f>IFERROR(VLOOKUP(C103,kolo14!$C$6:$H$131,6,0),0)</f>
        <v>0</v>
      </c>
      <c r="X103" s="31">
        <f>IFERROR(VLOOKUP(C103,kolo15!$C$6:$H$144,6,0),0)</f>
        <v>0</v>
      </c>
      <c r="Y103" s="32">
        <f>IFERROR(VLOOKUP(C103,kolo16!$C$6:$H$131,6,0),0)</f>
        <v>0</v>
      </c>
      <c r="Z103" s="33">
        <f t="array" ref="Z103">SUM(LARGE(R103:Y103,{1,2,3,4,5}))</f>
        <v>0</v>
      </c>
      <c r="AA103" s="30">
        <f>IFERROR(VLOOKUP(C103,kolo17!$C$6:$H$200,6,0),0)</f>
        <v>0</v>
      </c>
      <c r="AB103" s="27">
        <f>IFERROR(VLOOKUP(C103,kolo18!$C$6:$H$131,6,0),0)</f>
        <v>0</v>
      </c>
      <c r="AC103" s="27">
        <f>IFERROR(VLOOKUP(C103,kolo19!$C$6:$H$132,6,0),0)</f>
        <v>0</v>
      </c>
      <c r="AD103" s="31">
        <f>IFERROR(VLOOKUP(C103,kolo20!$C$6:$H$200,6,0),0)</f>
        <v>0</v>
      </c>
      <c r="AE103" s="31">
        <f>IFERROR(VLOOKUP(C103,kolo21!$C$6:$H$200,6,0),0)</f>
        <v>0</v>
      </c>
      <c r="AF103" s="31">
        <f>IFERROR(VLOOKUP(C103,kolo22!$C$6:$H$200,6,0),0)</f>
        <v>0</v>
      </c>
      <c r="AG103" s="31">
        <f>IFERROR(VLOOKUP(C103,kolo23!$C$6:$H$200,6,0),0)</f>
        <v>0</v>
      </c>
      <c r="AH103" s="32">
        <f>IFERROR(VLOOKUP(C103,kolo24!$C$6:$H$200,6,0),0)</f>
        <v>0</v>
      </c>
      <c r="AI103" s="33">
        <f t="array" ref="AI103">SUM(LARGE(AA103:AH103,{1,2,3,4,5}))</f>
        <v>0</v>
      </c>
      <c r="AJ103" s="30">
        <f>IFERROR(VLOOKUP(C103,kolo25!$C$6:$H$200,6,0),0)</f>
        <v>0</v>
      </c>
      <c r="AK103" s="27">
        <f>IFERROR(VLOOKUP(C103,kolo26!$C$6:$H$200,6,0),0)</f>
        <v>0</v>
      </c>
      <c r="AL103" s="27">
        <f>IFERROR(VLOOKUP(C103,kolo27!$C$6:$H$200,6,0),0)</f>
        <v>0</v>
      </c>
      <c r="AM103" s="31">
        <f>IFERROR(VLOOKUP(C103,kolo28!$C$6:$H$200,6,0),0)</f>
        <v>0</v>
      </c>
      <c r="AN103" s="31">
        <f>IFERROR(VLOOKUP(C103,kolo29!$C$6:$H$200,6,0),0)</f>
        <v>0</v>
      </c>
      <c r="AO103" s="31">
        <f>IFERROR(VLOOKUP(C103,kolo30!$C$6:$H$200,6,0),0)</f>
        <v>0</v>
      </c>
      <c r="AP103" s="31">
        <f>IFERROR(VLOOKUP(C103,kolo31!$C$6:$H$200,6,0),0)</f>
        <v>0</v>
      </c>
      <c r="AQ103" s="34">
        <f>IFERROR(VLOOKUP(C103,kolo32!$C$6:$H$200,6,0),0)</f>
        <v>0</v>
      </c>
      <c r="AR103" s="35">
        <f t="array" ref="AR103">SUM(LARGE(AJ103:AQ103,{1,2,3,4,5}))</f>
        <v>0</v>
      </c>
      <c r="AS103" s="36">
        <f>Q103+Z103+AI103+AR103</f>
        <v>0</v>
      </c>
    </row>
    <row r="104" spans="1:45" ht="20.399999999999999" hidden="1">
      <c r="A104" s="18">
        <f t="shared" si="4"/>
        <v>33</v>
      </c>
      <c r="B104" s="19" t="s">
        <v>49</v>
      </c>
      <c r="C104" s="20" t="str">
        <f>Popis!A52</f>
        <v>Cvitković Ivan</v>
      </c>
      <c r="D104" s="21">
        <f>Popis!B52</f>
        <v>1978</v>
      </c>
      <c r="E104" s="22" t="str">
        <f>LEFT(F104)</f>
        <v>M</v>
      </c>
      <c r="F104" s="23" t="str">
        <f>Popis!E52</f>
        <v>M40</v>
      </c>
      <c r="G104" s="24" t="s">
        <v>50</v>
      </c>
      <c r="H104" s="25">
        <f>1 + COUNTIFS($AS$6:$AS$950,"&gt;" &amp;$AS104, $F$6:$F$950, $F104)</f>
        <v>5</v>
      </c>
      <c r="I104" s="26">
        <f>IFERROR(VLOOKUP(C104,kolo1!$C$6:$H$128,6,0),0)</f>
        <v>43.865369919451688</v>
      </c>
      <c r="J104" s="27">
        <f>IFERROR(VLOOKUP(C104,kolo2!$C$6:$H$200,6,0),0)</f>
        <v>52.799473010800028</v>
      </c>
      <c r="K104" s="27">
        <f>IFERROR(VLOOKUP(C104,kolo3!$C$6:$H$142,6,0),0)</f>
        <v>53.368428742239033</v>
      </c>
      <c r="L104" s="27">
        <f>IFERROR(VLOOKUP(C104,kolo4!$C$6:$H$147,6,0),0)</f>
        <v>53.946630685123267</v>
      </c>
      <c r="M104" s="27">
        <f>IFERROR(VLOOKUP(C104,kolo5!$C$6:$H$144,6,0),0)</f>
        <v>0</v>
      </c>
      <c r="N104" s="27">
        <f>IFERROR(VLOOKUP(C104,kolo6!$C$6:$H$141,6,0),0)</f>
        <v>55.800024151672517</v>
      </c>
      <c r="O104" s="27">
        <f>IFERROR(VLOOKUP(C104,kolo7!$C$6:$H$124,6,0),0)</f>
        <v>56.107885769794109</v>
      </c>
      <c r="P104" s="28">
        <f>IFERROR(VLOOKUP(C104,kolo8!$C$6:$H$132,6,0),0)</f>
        <v>51.688520954696202</v>
      </c>
      <c r="Q104" s="29">
        <f t="array" ref="Q104">SUM(LARGE(I104:P104,{1,2,3,4,5}))</f>
        <v>272.02244235962894</v>
      </c>
      <c r="R104" s="30">
        <f>IFERROR(VLOOKUP(C104,kolo9!$C$6:$H$137,6,0),0)</f>
        <v>0</v>
      </c>
      <c r="S104" s="27">
        <f>IFERROR(VLOOKUP(C104,kolo10!$C$6:$H$134,6,0),0)</f>
        <v>0</v>
      </c>
      <c r="T104" s="27">
        <f>IFERROR(VLOOKUP(C104,kolo11!$C$6:$H$137,6,0),0)</f>
        <v>0</v>
      </c>
      <c r="U104" s="31">
        <f>IFERROR(VLOOKUP(C104,kolo12!$C$6:$H$137,6,0),0)</f>
        <v>0</v>
      </c>
      <c r="V104" s="31">
        <f>IFERROR(VLOOKUP(C104,kolo13!$C$6:$H$140,6,0),0)</f>
        <v>0</v>
      </c>
      <c r="W104" s="31">
        <f>IFERROR(VLOOKUP(C104,kolo14!$C$6:$H$131,6,0),0)</f>
        <v>0</v>
      </c>
      <c r="X104" s="31">
        <f>IFERROR(VLOOKUP(C104,kolo15!$C$6:$H$144,6,0),0)</f>
        <v>0</v>
      </c>
      <c r="Y104" s="32">
        <f>IFERROR(VLOOKUP(C104,kolo16!$C$6:$H$131,6,0),0)</f>
        <v>0</v>
      </c>
      <c r="Z104" s="33">
        <f t="array" ref="Z104">SUM(LARGE(R104:Y104,{1,2,3,4,5}))</f>
        <v>0</v>
      </c>
      <c r="AA104" s="30">
        <f>IFERROR(VLOOKUP(C104,kolo17!$C$6:$H$200,6,0),0)</f>
        <v>0</v>
      </c>
      <c r="AB104" s="27">
        <f>IFERROR(VLOOKUP(C104,kolo18!$C$6:$H$131,6,0),0)</f>
        <v>0</v>
      </c>
      <c r="AC104" s="27">
        <f>IFERROR(VLOOKUP(C104,kolo19!$C$6:$H$132,6,0),0)</f>
        <v>0</v>
      </c>
      <c r="AD104" s="31">
        <f>IFERROR(VLOOKUP(C104,kolo20!$C$6:$H$200,6,0),0)</f>
        <v>0</v>
      </c>
      <c r="AE104" s="31">
        <f>IFERROR(VLOOKUP(C104,kolo21!$C$6:$H$200,6,0),0)</f>
        <v>0</v>
      </c>
      <c r="AF104" s="31">
        <f>IFERROR(VLOOKUP(C104,kolo22!$C$6:$H$200,6,0),0)</f>
        <v>0</v>
      </c>
      <c r="AG104" s="31">
        <f>IFERROR(VLOOKUP(C104,kolo23!$C$6:$H$200,6,0),0)</f>
        <v>0</v>
      </c>
      <c r="AH104" s="32">
        <f>IFERROR(VLOOKUP(C104,kolo24!$C$6:$H$200,6,0),0)</f>
        <v>0</v>
      </c>
      <c r="AI104" s="33">
        <f t="array" ref="AI104">SUM(LARGE(AA104:AH104,{1,2,3,4,5}))</f>
        <v>0</v>
      </c>
      <c r="AJ104" s="30">
        <f>IFERROR(VLOOKUP(C104,kolo25!$C$6:$H$200,6,0),0)</f>
        <v>0</v>
      </c>
      <c r="AK104" s="27">
        <f>IFERROR(VLOOKUP(C104,kolo26!$C$6:$H$200,6,0),0)</f>
        <v>0</v>
      </c>
      <c r="AL104" s="27">
        <f>IFERROR(VLOOKUP(C104,kolo27!$C$6:$H$200,6,0),0)</f>
        <v>0</v>
      </c>
      <c r="AM104" s="31">
        <f>IFERROR(VLOOKUP(C104,kolo28!$C$6:$H$200,6,0),0)</f>
        <v>0</v>
      </c>
      <c r="AN104" s="31">
        <f>IFERROR(VLOOKUP(C104,kolo29!$C$6:$H$200,6,0),0)</f>
        <v>0</v>
      </c>
      <c r="AO104" s="31">
        <f>IFERROR(VLOOKUP(C104,kolo30!$C$6:$H$200,6,0),0)</f>
        <v>0</v>
      </c>
      <c r="AP104" s="31">
        <f>IFERROR(VLOOKUP(C104,kolo31!$C$6:$H$200,6,0),0)</f>
        <v>0</v>
      </c>
      <c r="AQ104" s="34">
        <f>IFERROR(VLOOKUP(C104,kolo32!$C$6:$H$200,6,0),0)</f>
        <v>0</v>
      </c>
      <c r="AR104" s="35">
        <f t="array" ref="AR104">SUM(LARGE(AJ104:AQ104,{1,2,3,4,5}))</f>
        <v>0</v>
      </c>
      <c r="AS104" s="36">
        <f>Q104+Z104+AI104+AR104</f>
        <v>272.02244235962894</v>
      </c>
    </row>
    <row r="105" spans="1:45" ht="20.399999999999999" hidden="1">
      <c r="A105" s="18">
        <f t="shared" si="4"/>
        <v>80</v>
      </c>
      <c r="B105" s="19" t="s">
        <v>49</v>
      </c>
      <c r="C105" s="20" t="str">
        <f>Popis!A106</f>
        <v>Jelić Neno</v>
      </c>
      <c r="D105" s="21">
        <f>Popis!B106</f>
        <v>1980</v>
      </c>
      <c r="E105" s="22" t="str">
        <f>LEFT(F105)</f>
        <v>M</v>
      </c>
      <c r="F105" s="23" t="str">
        <f>Popis!E106</f>
        <v>M40</v>
      </c>
      <c r="G105" s="24" t="s">
        <v>50</v>
      </c>
      <c r="H105" s="25">
        <f>1 + COUNTIFS($AS$6:$AS$950,"&gt;" &amp;$AS105, $F$6:$F$950, $F105)</f>
        <v>16</v>
      </c>
      <c r="I105" s="26">
        <f>IFERROR(VLOOKUP(C105,kolo1!$C$6:$H$128,6,0),0)</f>
        <v>0</v>
      </c>
      <c r="J105" s="27">
        <f>IFERROR(VLOOKUP(C105,kolo2!$C$6:$H$200,6,0),0)</f>
        <v>0</v>
      </c>
      <c r="K105" s="27">
        <f>IFERROR(VLOOKUP(C105,kolo3!$C$6:$H$142,6,0),0)</f>
        <v>0</v>
      </c>
      <c r="L105" s="27">
        <f>IFERROR(VLOOKUP(C105,kolo4!$C$6:$H$147,6,0),0)</f>
        <v>0</v>
      </c>
      <c r="M105" s="27">
        <f>IFERROR(VLOOKUP(C105,kolo5!$C$6:$H$144,6,0),0)</f>
        <v>0</v>
      </c>
      <c r="N105" s="27">
        <f>IFERROR(VLOOKUP(C105,kolo6!$C$6:$H$141,6,0),0)</f>
        <v>0</v>
      </c>
      <c r="O105" s="27">
        <f>IFERROR(VLOOKUP(C105,kolo7!$C$6:$H$124,6,0),0)</f>
        <v>0</v>
      </c>
      <c r="P105" s="28">
        <f>IFERROR(VLOOKUP(C105,kolo8!$C$6:$H$132,6,0),0)</f>
        <v>0</v>
      </c>
      <c r="Q105" s="29">
        <f t="array" ref="Q105">SUM(LARGE(I105:P105,{1,2,3,4,5}))</f>
        <v>0</v>
      </c>
      <c r="R105" s="30">
        <f>IFERROR(VLOOKUP(C105,kolo9!$C$6:$H$137,6,0),0)</f>
        <v>0</v>
      </c>
      <c r="S105" s="27">
        <f>IFERROR(VLOOKUP(C105,kolo10!$C$6:$H$134,6,0),0)</f>
        <v>0</v>
      </c>
      <c r="T105" s="27">
        <f>IFERROR(VLOOKUP(C105,kolo11!$C$6:$H$137,6,0),0)</f>
        <v>0</v>
      </c>
      <c r="U105" s="31">
        <f>IFERROR(VLOOKUP(C105,kolo12!$C$6:$H$137,6,0),0)</f>
        <v>0</v>
      </c>
      <c r="V105" s="31">
        <f>IFERROR(VLOOKUP(C105,kolo13!$C$6:$H$140,6,0),0)</f>
        <v>0</v>
      </c>
      <c r="W105" s="31">
        <f>IFERROR(VLOOKUP(C105,kolo14!$C$6:$H$131,6,0),0)</f>
        <v>0</v>
      </c>
      <c r="X105" s="31">
        <f>IFERROR(VLOOKUP(C105,kolo15!$C$6:$H$144,6,0),0)</f>
        <v>0</v>
      </c>
      <c r="Y105" s="32">
        <f>IFERROR(VLOOKUP(C105,kolo16!$C$6:$H$131,6,0),0)</f>
        <v>0</v>
      </c>
      <c r="Z105" s="33">
        <f t="array" ref="Z105">SUM(LARGE(R105:Y105,{1,2,3,4,5}))</f>
        <v>0</v>
      </c>
      <c r="AA105" s="30">
        <f>IFERROR(VLOOKUP(C105,kolo17!$C$6:$H$200,6,0),0)</f>
        <v>0</v>
      </c>
      <c r="AB105" s="27">
        <f>IFERROR(VLOOKUP(C105,kolo18!$C$6:$H$131,6,0),0)</f>
        <v>0</v>
      </c>
      <c r="AC105" s="27">
        <f>IFERROR(VLOOKUP(C105,kolo19!$C$6:$H$132,6,0),0)</f>
        <v>0</v>
      </c>
      <c r="AD105" s="31">
        <f>IFERROR(VLOOKUP(C105,kolo20!$C$6:$H$200,6,0),0)</f>
        <v>0</v>
      </c>
      <c r="AE105" s="31">
        <f>IFERROR(VLOOKUP(C105,kolo21!$C$6:$H$200,6,0),0)</f>
        <v>0</v>
      </c>
      <c r="AF105" s="31">
        <f>IFERROR(VLOOKUP(C105,kolo22!$C$6:$H$200,6,0),0)</f>
        <v>0</v>
      </c>
      <c r="AG105" s="31">
        <f>IFERROR(VLOOKUP(C105,kolo23!$C$6:$H$200,6,0),0)</f>
        <v>0</v>
      </c>
      <c r="AH105" s="32">
        <f>IFERROR(VLOOKUP(C105,kolo24!$C$6:$H$200,6,0),0)</f>
        <v>0</v>
      </c>
      <c r="AI105" s="33">
        <f t="array" ref="AI105">SUM(LARGE(AA105:AH105,{1,2,3,4,5}))</f>
        <v>0</v>
      </c>
      <c r="AJ105" s="30">
        <f>IFERROR(VLOOKUP(C105,kolo25!$C$6:$H$200,6,0),0)</f>
        <v>0</v>
      </c>
      <c r="AK105" s="27">
        <f>IFERROR(VLOOKUP(C105,kolo26!$C$6:$H$200,6,0),0)</f>
        <v>0</v>
      </c>
      <c r="AL105" s="27">
        <f>IFERROR(VLOOKUP(C105,kolo27!$C$6:$H$200,6,0),0)</f>
        <v>0</v>
      </c>
      <c r="AM105" s="31">
        <f>IFERROR(VLOOKUP(C105,kolo28!$C$6:$H$200,6,0),0)</f>
        <v>0</v>
      </c>
      <c r="AN105" s="31">
        <f>IFERROR(VLOOKUP(C105,kolo29!$C$6:$H$200,6,0),0)</f>
        <v>0</v>
      </c>
      <c r="AO105" s="31">
        <f>IFERROR(VLOOKUP(C105,kolo30!$C$6:$H$200,6,0),0)</f>
        <v>0</v>
      </c>
      <c r="AP105" s="31">
        <f>IFERROR(VLOOKUP(C105,kolo31!$C$6:$H$200,6,0),0)</f>
        <v>0</v>
      </c>
      <c r="AQ105" s="34">
        <f>IFERROR(VLOOKUP(C105,kolo32!$C$6:$H$200,6,0),0)</f>
        <v>0</v>
      </c>
      <c r="AR105" s="35">
        <f t="array" ref="AR105">SUM(LARGE(AJ105:AQ105,{1,2,3,4,5}))</f>
        <v>0</v>
      </c>
      <c r="AS105" s="36">
        <f>Q105+Z105+AI105+AR105</f>
        <v>0</v>
      </c>
    </row>
    <row r="106" spans="1:45" ht="20.399999999999999" hidden="1">
      <c r="A106" s="18">
        <f t="shared" si="4"/>
        <v>35</v>
      </c>
      <c r="B106" s="19" t="s">
        <v>49</v>
      </c>
      <c r="C106" s="20" t="str">
        <f>Popis!A107</f>
        <v>Jelkovac Zoran</v>
      </c>
      <c r="D106" s="21">
        <f>Popis!B107</f>
        <v>1964</v>
      </c>
      <c r="E106" s="22" t="str">
        <f>LEFT(F106)</f>
        <v>M</v>
      </c>
      <c r="F106" s="23" t="str">
        <f>Popis!E107</f>
        <v>M55</v>
      </c>
      <c r="G106" s="24" t="s">
        <v>50</v>
      </c>
      <c r="H106" s="25">
        <f>1 + COUNTIFS($AS$6:$AS$950,"&gt;" &amp;$AS106, $F$6:$F$950, $F106)</f>
        <v>4</v>
      </c>
      <c r="I106" s="26">
        <f>IFERROR(VLOOKUP(C106,kolo1!$C$6:$H$128,6,0),0)</f>
        <v>0</v>
      </c>
      <c r="J106" s="27">
        <f>IFERROR(VLOOKUP(C106,kolo2!$C$6:$H$200,6,0),0)</f>
        <v>0</v>
      </c>
      <c r="K106" s="27">
        <f>IFERROR(VLOOKUP(C106,kolo3!$C$6:$H$142,6,0),0)</f>
        <v>0</v>
      </c>
      <c r="L106" s="27">
        <f>IFERROR(VLOOKUP(C106,kolo4!$C$6:$H$147,6,0),0)</f>
        <v>31.90251946571151</v>
      </c>
      <c r="M106" s="27">
        <f>IFERROR(VLOOKUP(C106,kolo5!$C$6:$H$144,6,0),0)</f>
        <v>34.758302373460687</v>
      </c>
      <c r="N106" s="27">
        <f>IFERROR(VLOOKUP(C106,kolo6!$C$6:$H$141,6,0),0)</f>
        <v>37.638963103911173</v>
      </c>
      <c r="O106" s="27">
        <f>IFERROR(VLOOKUP(C106,kolo7!$C$6:$H$124,6,0),0)</f>
        <v>38.119090810847375</v>
      </c>
      <c r="P106" s="28">
        <f>IFERROR(VLOOKUP(C106,kolo8!$C$6:$H$132,6,0),0)</f>
        <v>35.524386978876073</v>
      </c>
      <c r="Q106" s="29">
        <f t="array" ref="Q106">SUM(LARGE(I106:P106,{1,2,3,4,5}))</f>
        <v>177.94326273280683</v>
      </c>
      <c r="R106" s="30">
        <f>IFERROR(VLOOKUP(C106,kolo9!$C$6:$H$137,6,0),0)</f>
        <v>0</v>
      </c>
      <c r="S106" s="27">
        <f>IFERROR(VLOOKUP(C106,kolo10!$C$6:$H$134,6,0),0)</f>
        <v>29.21840759678598</v>
      </c>
      <c r="T106" s="27">
        <f>IFERROR(VLOOKUP(C106,kolo11!$C$6:$H$137,6,0),0)</f>
        <v>28.305230452282153</v>
      </c>
      <c r="U106" s="31">
        <f>IFERROR(VLOOKUP(C106,kolo12!$C$6:$H$137,6,0),0)</f>
        <v>29.959559004212938</v>
      </c>
      <c r="V106" s="31">
        <f>IFERROR(VLOOKUP(C106,kolo13!$C$6:$H$140,6,0),0)</f>
        <v>0</v>
      </c>
      <c r="W106" s="31">
        <f>IFERROR(VLOOKUP(C106,kolo14!$C$6:$H$131,6,0),0)</f>
        <v>0</v>
      </c>
      <c r="X106" s="31">
        <f>IFERROR(VLOOKUP(C106,kolo15!$C$6:$H$144,6,0),0)</f>
        <v>0</v>
      </c>
      <c r="Y106" s="32">
        <f>IFERROR(VLOOKUP(C106,kolo16!$C$6:$H$131,6,0),0)</f>
        <v>0</v>
      </c>
      <c r="Z106" s="33">
        <f t="array" ref="Z106">SUM(LARGE(R106:Y106,{1,2,3,4,5}))</f>
        <v>87.48319705328106</v>
      </c>
      <c r="AA106" s="30">
        <f>IFERROR(VLOOKUP(C106,kolo17!$C$6:$H$200,6,0),0)</f>
        <v>0</v>
      </c>
      <c r="AB106" s="27">
        <f>IFERROR(VLOOKUP(C106,kolo18!$C$6:$H$131,6,0),0)</f>
        <v>0</v>
      </c>
      <c r="AC106" s="27">
        <f>IFERROR(VLOOKUP(C106,kolo19!$C$6:$H$132,6,0),0)</f>
        <v>0</v>
      </c>
      <c r="AD106" s="31">
        <f>IFERROR(VLOOKUP(C106,kolo20!$C$6:$H$200,6,0),0)</f>
        <v>0</v>
      </c>
      <c r="AE106" s="31">
        <f>IFERROR(VLOOKUP(C106,kolo21!$C$6:$H$200,6,0),0)</f>
        <v>0</v>
      </c>
      <c r="AF106" s="31">
        <f>IFERROR(VLOOKUP(C106,kolo22!$C$6:$H$200,6,0),0)</f>
        <v>0</v>
      </c>
      <c r="AG106" s="31">
        <f>IFERROR(VLOOKUP(C106,kolo23!$C$6:$H$200,6,0),0)</f>
        <v>0</v>
      </c>
      <c r="AH106" s="32">
        <f>IFERROR(VLOOKUP(C106,kolo24!$C$6:$H$200,6,0),0)</f>
        <v>0</v>
      </c>
      <c r="AI106" s="33">
        <f t="array" ref="AI106">SUM(LARGE(AA106:AH106,{1,2,3,4,5}))</f>
        <v>0</v>
      </c>
      <c r="AJ106" s="30">
        <f>IFERROR(VLOOKUP(C106,kolo25!$C$6:$H$200,6,0),0)</f>
        <v>0</v>
      </c>
      <c r="AK106" s="27">
        <f>IFERROR(VLOOKUP(C106,kolo26!$C$6:$H$200,6,0),0)</f>
        <v>0</v>
      </c>
      <c r="AL106" s="27">
        <f>IFERROR(VLOOKUP(C106,kolo27!$C$6:$H$200,6,0),0)</f>
        <v>0</v>
      </c>
      <c r="AM106" s="31">
        <f>IFERROR(VLOOKUP(C106,kolo28!$C$6:$H$200,6,0),0)</f>
        <v>0</v>
      </c>
      <c r="AN106" s="31">
        <f>IFERROR(VLOOKUP(C106,kolo29!$C$6:$H$200,6,0),0)</f>
        <v>0</v>
      </c>
      <c r="AO106" s="31">
        <f>IFERROR(VLOOKUP(C106,kolo30!$C$6:$H$200,6,0),0)</f>
        <v>0</v>
      </c>
      <c r="AP106" s="31">
        <f>IFERROR(VLOOKUP(C106,kolo31!$C$6:$H$200,6,0),0)</f>
        <v>0</v>
      </c>
      <c r="AQ106" s="34">
        <f>IFERROR(VLOOKUP(C106,kolo32!$C$6:$H$200,6,0),0)</f>
        <v>0</v>
      </c>
      <c r="AR106" s="35">
        <f t="array" ref="AR106">SUM(LARGE(AJ106:AQ106,{1,2,3,4,5}))</f>
        <v>0</v>
      </c>
      <c r="AS106" s="36">
        <f>Q106+Z106+AI106+AR106</f>
        <v>265.42645978608789</v>
      </c>
    </row>
    <row r="107" spans="1:45" ht="20.399999999999999" hidden="1">
      <c r="A107" s="18">
        <f t="shared" si="4"/>
        <v>80</v>
      </c>
      <c r="B107" s="19" t="s">
        <v>49</v>
      </c>
      <c r="C107" s="20" t="str">
        <f>Popis!A108</f>
        <v>Jularić Zvonimir</v>
      </c>
      <c r="D107" s="21">
        <f>Popis!B108</f>
        <v>1982</v>
      </c>
      <c r="E107" s="22" t="str">
        <f>LEFT(F107)</f>
        <v>M</v>
      </c>
      <c r="F107" s="23" t="str">
        <f>Popis!E108</f>
        <v>M35</v>
      </c>
      <c r="G107" s="24" t="s">
        <v>50</v>
      </c>
      <c r="H107" s="25">
        <f>1 + COUNTIFS($AS$6:$AS$950,"&gt;" &amp;$AS107, $F$6:$F$950, $F107)</f>
        <v>10</v>
      </c>
      <c r="I107" s="26">
        <f>IFERROR(VLOOKUP(C107,kolo1!$C$6:$H$128,6,0),0)</f>
        <v>0</v>
      </c>
      <c r="J107" s="27">
        <f>IFERROR(VLOOKUP(C107,kolo2!$C$6:$H$200,6,0),0)</f>
        <v>0</v>
      </c>
      <c r="K107" s="27">
        <f>IFERROR(VLOOKUP(C107,kolo3!$C$6:$H$142,6,0),0)</f>
        <v>0</v>
      </c>
      <c r="L107" s="27">
        <f>IFERROR(VLOOKUP(C107,kolo4!$C$6:$H$147,6,0),0)</f>
        <v>0</v>
      </c>
      <c r="M107" s="27">
        <f>IFERROR(VLOOKUP(C107,kolo5!$C$6:$H$144,6,0),0)</f>
        <v>0</v>
      </c>
      <c r="N107" s="27">
        <f>IFERROR(VLOOKUP(C107,kolo6!$C$6:$H$141,6,0),0)</f>
        <v>0</v>
      </c>
      <c r="O107" s="27">
        <f>IFERROR(VLOOKUP(C107,kolo7!$C$6:$H$124,6,0),0)</f>
        <v>0</v>
      </c>
      <c r="P107" s="28">
        <f>IFERROR(VLOOKUP(C107,kolo8!$C$6:$H$132,6,0),0)</f>
        <v>0</v>
      </c>
      <c r="Q107" s="29">
        <f t="array" ref="Q107">SUM(LARGE(I107:P107,{1,2,3,4,5}))</f>
        <v>0</v>
      </c>
      <c r="R107" s="30">
        <f>IFERROR(VLOOKUP(C107,kolo9!$C$6:$H$137,6,0),0)</f>
        <v>0</v>
      </c>
      <c r="S107" s="27">
        <f>IFERROR(VLOOKUP(C107,kolo10!$C$6:$H$134,6,0),0)</f>
        <v>0</v>
      </c>
      <c r="T107" s="27">
        <f>IFERROR(VLOOKUP(C107,kolo11!$C$6:$H$137,6,0),0)</f>
        <v>0</v>
      </c>
      <c r="U107" s="31">
        <f>IFERROR(VLOOKUP(C107,kolo12!$C$6:$H$137,6,0),0)</f>
        <v>0</v>
      </c>
      <c r="V107" s="31">
        <f>IFERROR(VLOOKUP(C107,kolo13!$C$6:$H$140,6,0),0)</f>
        <v>0</v>
      </c>
      <c r="W107" s="31">
        <f>IFERROR(VLOOKUP(C107,kolo14!$C$6:$H$131,6,0),0)</f>
        <v>0</v>
      </c>
      <c r="X107" s="31">
        <f>IFERROR(VLOOKUP(C107,kolo15!$C$6:$H$144,6,0),0)</f>
        <v>0</v>
      </c>
      <c r="Y107" s="32">
        <f>IFERROR(VLOOKUP(C107,kolo16!$C$6:$H$131,6,0),0)</f>
        <v>0</v>
      </c>
      <c r="Z107" s="33">
        <f t="array" ref="Z107">SUM(LARGE(R107:Y107,{1,2,3,4,5}))</f>
        <v>0</v>
      </c>
      <c r="AA107" s="30">
        <f>IFERROR(VLOOKUP(C107,kolo17!$C$6:$H$200,6,0),0)</f>
        <v>0</v>
      </c>
      <c r="AB107" s="27">
        <f>IFERROR(VLOOKUP(C107,kolo18!$C$6:$H$131,6,0),0)</f>
        <v>0</v>
      </c>
      <c r="AC107" s="27">
        <f>IFERROR(VLOOKUP(C107,kolo19!$C$6:$H$132,6,0),0)</f>
        <v>0</v>
      </c>
      <c r="AD107" s="31">
        <f>IFERROR(VLOOKUP(C107,kolo20!$C$6:$H$200,6,0),0)</f>
        <v>0</v>
      </c>
      <c r="AE107" s="31">
        <f>IFERROR(VLOOKUP(C107,kolo21!$C$6:$H$200,6,0),0)</f>
        <v>0</v>
      </c>
      <c r="AF107" s="31">
        <f>IFERROR(VLOOKUP(C107,kolo22!$C$6:$H$200,6,0),0)</f>
        <v>0</v>
      </c>
      <c r="AG107" s="31">
        <f>IFERROR(VLOOKUP(C107,kolo23!$C$6:$H$200,6,0),0)</f>
        <v>0</v>
      </c>
      <c r="AH107" s="32">
        <f>IFERROR(VLOOKUP(C107,kolo24!$C$6:$H$200,6,0),0)</f>
        <v>0</v>
      </c>
      <c r="AI107" s="33">
        <f t="array" ref="AI107">SUM(LARGE(AA107:AH107,{1,2,3,4,5}))</f>
        <v>0</v>
      </c>
      <c r="AJ107" s="30">
        <f>IFERROR(VLOOKUP(C107,kolo25!$C$6:$H$200,6,0),0)</f>
        <v>0</v>
      </c>
      <c r="AK107" s="27">
        <f>IFERROR(VLOOKUP(C107,kolo26!$C$6:$H$200,6,0),0)</f>
        <v>0</v>
      </c>
      <c r="AL107" s="27">
        <f>IFERROR(VLOOKUP(C107,kolo27!$C$6:$H$200,6,0),0)</f>
        <v>0</v>
      </c>
      <c r="AM107" s="31">
        <f>IFERROR(VLOOKUP(C107,kolo28!$C$6:$H$200,6,0),0)</f>
        <v>0</v>
      </c>
      <c r="AN107" s="31">
        <f>IFERROR(VLOOKUP(C107,kolo29!$C$6:$H$200,6,0),0)</f>
        <v>0</v>
      </c>
      <c r="AO107" s="31">
        <f>IFERROR(VLOOKUP(C107,kolo30!$C$6:$H$200,6,0),0)</f>
        <v>0</v>
      </c>
      <c r="AP107" s="31">
        <f>IFERROR(VLOOKUP(C107,kolo31!$C$6:$H$200,6,0),0)</f>
        <v>0</v>
      </c>
      <c r="AQ107" s="34">
        <f>IFERROR(VLOOKUP(C107,kolo32!$C$6:$H$200,6,0),0)</f>
        <v>0</v>
      </c>
      <c r="AR107" s="35">
        <f t="array" ref="AR107">SUM(LARGE(AJ107:AQ107,{1,2,3,4,5}))</f>
        <v>0</v>
      </c>
      <c r="AS107" s="36">
        <f>Q107+Z107+AI107+AR107</f>
        <v>0</v>
      </c>
    </row>
    <row r="108" spans="1:45" ht="20.399999999999999" hidden="1">
      <c r="A108" s="18">
        <f t="shared" si="4"/>
        <v>80</v>
      </c>
      <c r="B108" s="19" t="s">
        <v>49</v>
      </c>
      <c r="C108" s="20" t="str">
        <f>Popis!A109</f>
        <v>Jurčić Matko</v>
      </c>
      <c r="D108" s="21">
        <f>Popis!B109</f>
        <v>2005</v>
      </c>
      <c r="E108" s="22" t="str">
        <f>LEFT(F108)</f>
        <v>M</v>
      </c>
      <c r="F108" s="23" t="str">
        <f>Popis!E109</f>
        <v>MU16</v>
      </c>
      <c r="G108" s="24" t="s">
        <v>50</v>
      </c>
      <c r="H108" s="25">
        <f>1 + COUNTIFS($AS$6:$AS$950,"&gt;" &amp;$AS108, $F$6:$F$950, $F108)</f>
        <v>1</v>
      </c>
      <c r="I108" s="26">
        <f>IFERROR(VLOOKUP(C108,kolo1!$C$6:$H$128,6,0),0)</f>
        <v>0</v>
      </c>
      <c r="J108" s="27">
        <f>IFERROR(VLOOKUP(C108,kolo2!$C$6:$H$200,6,0),0)</f>
        <v>0</v>
      </c>
      <c r="K108" s="27">
        <f>IFERROR(VLOOKUP(C108,kolo3!$C$6:$H$142,6,0),0)</f>
        <v>0</v>
      </c>
      <c r="L108" s="27">
        <f>IFERROR(VLOOKUP(C108,kolo4!$C$6:$H$147,6,0),0)</f>
        <v>0</v>
      </c>
      <c r="M108" s="27">
        <f>IFERROR(VLOOKUP(C108,kolo5!$C$6:$H$144,6,0),0)</f>
        <v>0</v>
      </c>
      <c r="N108" s="27">
        <f>IFERROR(VLOOKUP(C108,kolo6!$C$6:$H$141,6,0),0)</f>
        <v>0</v>
      </c>
      <c r="O108" s="27">
        <f>IFERROR(VLOOKUP(C108,kolo7!$C$6:$H$124,6,0),0)</f>
        <v>0</v>
      </c>
      <c r="P108" s="28">
        <f>IFERROR(VLOOKUP(C108,kolo8!$C$6:$H$132,6,0),0)</f>
        <v>0</v>
      </c>
      <c r="Q108" s="29">
        <f t="array" ref="Q108">SUM(LARGE(I108:P108,{1,2,3,4,5}))</f>
        <v>0</v>
      </c>
      <c r="R108" s="30">
        <f>IFERROR(VLOOKUP(C108,kolo9!$C$6:$H$137,6,0),0)</f>
        <v>0</v>
      </c>
      <c r="S108" s="27">
        <f>IFERROR(VLOOKUP(C108,kolo10!$C$6:$H$134,6,0),0)</f>
        <v>0</v>
      </c>
      <c r="T108" s="27">
        <f>IFERROR(VLOOKUP(C108,kolo11!$C$6:$H$137,6,0),0)</f>
        <v>0</v>
      </c>
      <c r="U108" s="31">
        <f>IFERROR(VLOOKUP(C108,kolo12!$C$6:$H$137,6,0),0)</f>
        <v>0</v>
      </c>
      <c r="V108" s="31">
        <f>IFERROR(VLOOKUP(C108,kolo13!$C$6:$H$140,6,0),0)</f>
        <v>0</v>
      </c>
      <c r="W108" s="31">
        <f>IFERROR(VLOOKUP(C108,kolo14!$C$6:$H$131,6,0),0)</f>
        <v>0</v>
      </c>
      <c r="X108" s="31">
        <f>IFERROR(VLOOKUP(C108,kolo15!$C$6:$H$144,6,0),0)</f>
        <v>0</v>
      </c>
      <c r="Y108" s="32">
        <f>IFERROR(VLOOKUP(C108,kolo16!$C$6:$H$131,6,0),0)</f>
        <v>0</v>
      </c>
      <c r="Z108" s="33">
        <f t="array" ref="Z108">SUM(LARGE(R108:Y108,{1,2,3,4,5}))</f>
        <v>0</v>
      </c>
      <c r="AA108" s="30">
        <f>IFERROR(VLOOKUP(C108,kolo17!$C$6:$H$200,6,0),0)</f>
        <v>0</v>
      </c>
      <c r="AB108" s="27">
        <f>IFERROR(VLOOKUP(C108,kolo18!$C$6:$H$131,6,0),0)</f>
        <v>0</v>
      </c>
      <c r="AC108" s="27">
        <f>IFERROR(VLOOKUP(C108,kolo19!$C$6:$H$132,6,0),0)</f>
        <v>0</v>
      </c>
      <c r="AD108" s="31">
        <f>IFERROR(VLOOKUP(C108,kolo20!$C$6:$H$200,6,0),0)</f>
        <v>0</v>
      </c>
      <c r="AE108" s="31">
        <f>IFERROR(VLOOKUP(C108,kolo21!$C$6:$H$200,6,0),0)</f>
        <v>0</v>
      </c>
      <c r="AF108" s="31">
        <f>IFERROR(VLOOKUP(C108,kolo22!$C$6:$H$200,6,0),0)</f>
        <v>0</v>
      </c>
      <c r="AG108" s="31">
        <f>IFERROR(VLOOKUP(C108,kolo23!$C$6:$H$200,6,0),0)</f>
        <v>0</v>
      </c>
      <c r="AH108" s="32">
        <f>IFERROR(VLOOKUP(C108,kolo24!$C$6:$H$200,6,0),0)</f>
        <v>0</v>
      </c>
      <c r="AI108" s="33">
        <f t="array" ref="AI108">SUM(LARGE(AA108:AH108,{1,2,3,4,5}))</f>
        <v>0</v>
      </c>
      <c r="AJ108" s="30">
        <f>IFERROR(VLOOKUP(C108,kolo25!$C$6:$H$200,6,0),0)</f>
        <v>0</v>
      </c>
      <c r="AK108" s="27">
        <f>IFERROR(VLOOKUP(C108,kolo26!$C$6:$H$200,6,0),0)</f>
        <v>0</v>
      </c>
      <c r="AL108" s="27">
        <f>IFERROR(VLOOKUP(C108,kolo27!$C$6:$H$200,6,0),0)</f>
        <v>0</v>
      </c>
      <c r="AM108" s="31">
        <f>IFERROR(VLOOKUP(C108,kolo28!$C$6:$H$200,6,0),0)</f>
        <v>0</v>
      </c>
      <c r="AN108" s="31">
        <f>IFERROR(VLOOKUP(C108,kolo29!$C$6:$H$200,6,0),0)</f>
        <v>0</v>
      </c>
      <c r="AO108" s="31">
        <f>IFERROR(VLOOKUP(C108,kolo30!$C$6:$H$200,6,0),0)</f>
        <v>0</v>
      </c>
      <c r="AP108" s="31">
        <f>IFERROR(VLOOKUP(C108,kolo31!$C$6:$H$200,6,0),0)</f>
        <v>0</v>
      </c>
      <c r="AQ108" s="34">
        <f>IFERROR(VLOOKUP(C108,kolo32!$C$6:$H$200,6,0),0)</f>
        <v>0</v>
      </c>
      <c r="AR108" s="35">
        <f t="array" ref="AR108">SUM(LARGE(AJ108:AQ108,{1,2,3,4,5}))</f>
        <v>0</v>
      </c>
      <c r="AS108" s="36">
        <f>Q108+Z108+AI108+AR108</f>
        <v>0</v>
      </c>
    </row>
    <row r="109" spans="1:45" ht="20.399999999999999" hidden="1">
      <c r="A109" s="18">
        <f t="shared" si="4"/>
        <v>9</v>
      </c>
      <c r="B109" s="19" t="s">
        <v>49</v>
      </c>
      <c r="C109" s="20" t="str">
        <f>Popis!A203</f>
        <v>Perkušić Zvonimir</v>
      </c>
      <c r="D109" s="21" t="str">
        <f>Popis!B203</f>
        <v>1953</v>
      </c>
      <c r="E109" s="22" t="str">
        <f>LEFT(F109)</f>
        <v>M</v>
      </c>
      <c r="F109" s="23" t="str">
        <f>Popis!E203</f>
        <v>M65</v>
      </c>
      <c r="G109" s="24" t="s">
        <v>50</v>
      </c>
      <c r="H109" s="25">
        <f>1 + COUNTIFS($AS$6:$AS$950,"&gt;" &amp;$AS109, $F$6:$F$950, $F109)</f>
        <v>1</v>
      </c>
      <c r="I109" s="26">
        <f>IFERROR(VLOOKUP(C109,kolo1!$C$6:$H$128,6,0),0)</f>
        <v>43.750913686628031</v>
      </c>
      <c r="J109" s="27">
        <f>IFERROR(VLOOKUP(C109,kolo2!$C$6:$H$200,6,0),0)</f>
        <v>49.51797984474193</v>
      </c>
      <c r="K109" s="27">
        <f>IFERROR(VLOOKUP(C109,kolo3!$C$6:$H$142,6,0),0)</f>
        <v>46.908996313662286</v>
      </c>
      <c r="L109" s="27">
        <f>IFERROR(VLOOKUP(C109,kolo4!$C$6:$H$147,6,0),0)</f>
        <v>0</v>
      </c>
      <c r="M109" s="27">
        <f>IFERROR(VLOOKUP(C109,kolo5!$C$6:$H$144,6,0),0)</f>
        <v>48.858254967915883</v>
      </c>
      <c r="N109" s="27">
        <f>IFERROR(VLOOKUP(C109,kolo6!$C$6:$H$141,6,0),0)</f>
        <v>51.688520954696202</v>
      </c>
      <c r="O109" s="27">
        <f>IFERROR(VLOOKUP(C109,kolo7!$C$6:$H$124,6,0),0)</f>
        <v>48.458802336211782</v>
      </c>
      <c r="P109" s="28">
        <f>IFERROR(VLOOKUP(C109,kolo8!$C$6:$H$132,6,0),0)</f>
        <v>53.082807479474184</v>
      </c>
      <c r="Q109" s="29">
        <f t="array" ref="Q109">SUM(LARGE(I109:P109,{1,2,3,4,5}))</f>
        <v>251.60636558303997</v>
      </c>
      <c r="R109" s="30">
        <f>IFERROR(VLOOKUP(C109,kolo9!$C$6:$H$137,6,0),0)</f>
        <v>42.667226107673798</v>
      </c>
      <c r="S109" s="27">
        <f>IFERROR(VLOOKUP(C109,kolo10!$C$6:$H$134,6,0),0)</f>
        <v>43.674858223062373</v>
      </c>
      <c r="T109" s="27">
        <f>IFERROR(VLOOKUP(C109,kolo11!$C$6:$H$137,6,0),0)</f>
        <v>42.777453556542376</v>
      </c>
      <c r="U109" s="31">
        <f>IFERROR(VLOOKUP(C109,kolo12!$C$6:$H$137,6,0),0)</f>
        <v>0</v>
      </c>
      <c r="V109" s="31">
        <f>IFERROR(VLOOKUP(C109,kolo13!$C$6:$H$140,6,0),0)</f>
        <v>0</v>
      </c>
      <c r="W109" s="31">
        <f>IFERROR(VLOOKUP(C109,kolo14!$C$6:$H$131,6,0),0)</f>
        <v>29.15616353649726</v>
      </c>
      <c r="X109" s="31">
        <f>IFERROR(VLOOKUP(C109,kolo15!$C$6:$H$144,6,0),0)</f>
        <v>33.199962523588013</v>
      </c>
      <c r="Y109" s="32">
        <f>IFERROR(VLOOKUP(C109,kolo16!$C$6:$H$131,6,0),0)</f>
        <v>37.323849009005286</v>
      </c>
      <c r="Z109" s="33">
        <f t="array" ref="Z109">SUM(LARGE(R109:Y109,{1,2,3,4,5}))</f>
        <v>199.64334941987181</v>
      </c>
      <c r="AA109" s="30">
        <f>IFERROR(VLOOKUP(C109,kolo17!$C$6:$H$200,6,0),0)</f>
        <v>41.587997657795079</v>
      </c>
      <c r="AB109" s="27">
        <f>IFERROR(VLOOKUP(C109,kolo18!$C$6:$H$131,6,0),0)</f>
        <v>46.626933673671203</v>
      </c>
      <c r="AC109" s="27">
        <f>IFERROR(VLOOKUP(C109,kolo19!$C$6:$H$132,6,0),0)</f>
        <v>0</v>
      </c>
      <c r="AD109" s="31">
        <f>IFERROR(VLOOKUP(C109,kolo20!$C$6:$H$200,6,0),0)</f>
        <v>0</v>
      </c>
      <c r="AE109" s="31">
        <f>IFERROR(VLOOKUP(C109,kolo21!$C$6:$H$200,6,0),0)</f>
        <v>0</v>
      </c>
      <c r="AF109" s="31">
        <f>IFERROR(VLOOKUP(C109,kolo22!$C$6:$H$200,6,0),0)</f>
        <v>0</v>
      </c>
      <c r="AG109" s="31">
        <f>IFERROR(VLOOKUP(C109,kolo23!$C$6:$H$200,6,0),0)</f>
        <v>0</v>
      </c>
      <c r="AH109" s="32">
        <f>IFERROR(VLOOKUP(C109,kolo24!$C$6:$H$200,6,0),0)</f>
        <v>0</v>
      </c>
      <c r="AI109" s="33">
        <f t="array" ref="AI109">SUM(LARGE(AA109:AH109,{1,2,3,4,5}))</f>
        <v>88.214931331466289</v>
      </c>
      <c r="AJ109" s="30">
        <f>IFERROR(VLOOKUP(C109,kolo25!$C$6:$H$200,6,0),0)</f>
        <v>0</v>
      </c>
      <c r="AK109" s="27">
        <f>IFERROR(VLOOKUP(C109,kolo26!$C$6:$H$200,6,0),0)</f>
        <v>0</v>
      </c>
      <c r="AL109" s="27">
        <f>IFERROR(VLOOKUP(C109,kolo27!$C$6:$H$200,6,0),0)</f>
        <v>0</v>
      </c>
      <c r="AM109" s="31">
        <f>IFERROR(VLOOKUP(C109,kolo28!$C$6:$H$200,6,0),0)</f>
        <v>0</v>
      </c>
      <c r="AN109" s="31">
        <f>IFERROR(VLOOKUP(C109,kolo29!$C$6:$H$200,6,0),0)</f>
        <v>0</v>
      </c>
      <c r="AO109" s="31">
        <f>IFERROR(VLOOKUP(C109,kolo30!$C$6:$H$200,6,0),0)</f>
        <v>0</v>
      </c>
      <c r="AP109" s="31">
        <f>IFERROR(VLOOKUP(C109,kolo31!$C$6:$H$200,6,0),0)</f>
        <v>0</v>
      </c>
      <c r="AQ109" s="34">
        <f>IFERROR(VLOOKUP(C109,kolo32!$C$6:$H$200,6,0),0)</f>
        <v>0</v>
      </c>
      <c r="AR109" s="35">
        <f t="array" ref="AR109">SUM(LARGE(AJ109:AQ109,{1,2,3,4,5}))</f>
        <v>0</v>
      </c>
      <c r="AS109" s="36">
        <f>Q109+Z109+AI109+AR109</f>
        <v>539.46464633437813</v>
      </c>
    </row>
    <row r="110" spans="1:45" ht="20.399999999999999" hidden="1">
      <c r="A110" s="18">
        <f t="shared" si="4"/>
        <v>16</v>
      </c>
      <c r="B110" s="19" t="s">
        <v>49</v>
      </c>
      <c r="C110" s="20" t="str">
        <f>Popis!A111</f>
        <v>Jurić Morić Katarina</v>
      </c>
      <c r="D110" s="21">
        <f>Popis!B111</f>
        <v>1980</v>
      </c>
      <c r="E110" s="22" t="str">
        <f>LEFT(F110)</f>
        <v>Ž</v>
      </c>
      <c r="F110" s="23" t="str">
        <f>Popis!E111</f>
        <v>Ž40</v>
      </c>
      <c r="G110" s="24" t="s">
        <v>50</v>
      </c>
      <c r="H110" s="25">
        <f>1 + COUNTIFS($AS$6:$AS$950,"&gt;" &amp;$AS110, $F$6:$F$950, $F110)</f>
        <v>3</v>
      </c>
      <c r="I110" s="26">
        <f>IFERROR(VLOOKUP(C110,kolo1!$C$6:$H$128,6,0),0)</f>
        <v>0</v>
      </c>
      <c r="J110" s="27">
        <f>IFERROR(VLOOKUP(C110,kolo2!$C$6:$H$200,6,0),0)</f>
        <v>0</v>
      </c>
      <c r="K110" s="27">
        <f>IFERROR(VLOOKUP(C110,kolo3!$C$6:$H$142,6,0),0)</f>
        <v>0</v>
      </c>
      <c r="L110" s="27">
        <f>IFERROR(VLOOKUP(C110,kolo4!$C$6:$H$147,6,0),0)</f>
        <v>0</v>
      </c>
      <c r="M110" s="27">
        <f>IFERROR(VLOOKUP(C110,kolo5!$C$6:$H$144,6,0),0)</f>
        <v>0</v>
      </c>
      <c r="N110" s="27">
        <f>IFERROR(VLOOKUP(C110,kolo6!$C$6:$H$141,6,0),0)</f>
        <v>0</v>
      </c>
      <c r="O110" s="27">
        <f>IFERROR(VLOOKUP(C110,kolo7!$C$6:$H$124,6,0),0)</f>
        <v>0</v>
      </c>
      <c r="P110" s="28">
        <f>IFERROR(VLOOKUP(C110,kolo8!$C$6:$H$132,6,0),0)</f>
        <v>0</v>
      </c>
      <c r="Q110" s="29">
        <f t="array" ref="Q110">SUM(LARGE(I110:P110,{1,2,3,4,5}))</f>
        <v>0</v>
      </c>
      <c r="R110" s="30">
        <f>IFERROR(VLOOKUP(C110,kolo9!$C$6:$H$137,6,0),0)</f>
        <v>0</v>
      </c>
      <c r="S110" s="27">
        <f>IFERROR(VLOOKUP(C110,kolo10!$C$6:$H$134,6,0),0)</f>
        <v>0</v>
      </c>
      <c r="T110" s="27">
        <f>IFERROR(VLOOKUP(C110,kolo11!$C$6:$H$137,6,0),0)</f>
        <v>0</v>
      </c>
      <c r="U110" s="31">
        <f>IFERROR(VLOOKUP(C110,kolo12!$C$6:$H$137,6,0),0)</f>
        <v>0</v>
      </c>
      <c r="V110" s="31">
        <f>IFERROR(VLOOKUP(C110,kolo13!$C$6:$H$140,6,0),0)</f>
        <v>0</v>
      </c>
      <c r="W110" s="31">
        <f>IFERROR(VLOOKUP(C110,kolo14!$C$6:$H$131,6,0),0)</f>
        <v>0</v>
      </c>
      <c r="X110" s="31">
        <f>IFERROR(VLOOKUP(C110,kolo15!$C$6:$H$144,6,0),0)</f>
        <v>0</v>
      </c>
      <c r="Y110" s="32">
        <f>IFERROR(VLOOKUP(C110,kolo16!$C$6:$H$131,6,0),0)</f>
        <v>0</v>
      </c>
      <c r="Z110" s="33">
        <f t="array" ref="Z110">SUM(LARGE(R110:Y110,{1,2,3,4,5}))</f>
        <v>0</v>
      </c>
      <c r="AA110" s="30">
        <f>IFERROR(VLOOKUP(C110,kolo17!$C$6:$H$200,6,0),0)</f>
        <v>0</v>
      </c>
      <c r="AB110" s="27">
        <f>IFERROR(VLOOKUP(C110,kolo18!$C$6:$H$131,6,0),0)</f>
        <v>0</v>
      </c>
      <c r="AC110" s="27">
        <f>IFERROR(VLOOKUP(C110,kolo19!$C$6:$H$132,6,0),0)</f>
        <v>0</v>
      </c>
      <c r="AD110" s="31">
        <f>IFERROR(VLOOKUP(C110,kolo20!$C$6:$H$200,6,0),0)</f>
        <v>0</v>
      </c>
      <c r="AE110" s="31">
        <f>IFERROR(VLOOKUP(C110,kolo21!$C$6:$H$200,6,0),0)</f>
        <v>0</v>
      </c>
      <c r="AF110" s="31">
        <f>IFERROR(VLOOKUP(C110,kolo22!$C$6:$H$200,6,0),0)</f>
        <v>0</v>
      </c>
      <c r="AG110" s="31">
        <f>IFERROR(VLOOKUP(C110,kolo23!$C$6:$H$200,6,0),0)</f>
        <v>0</v>
      </c>
      <c r="AH110" s="32">
        <f>IFERROR(VLOOKUP(C110,kolo24!$C$6:$H$200,6,0),0)</f>
        <v>0</v>
      </c>
      <c r="AI110" s="33">
        <f t="array" ref="AI110">SUM(LARGE(AA110:AH110,{1,2,3,4,5}))</f>
        <v>0</v>
      </c>
      <c r="AJ110" s="30">
        <f>IFERROR(VLOOKUP(C110,kolo25!$C$6:$H$200,6,0),0)</f>
        <v>0</v>
      </c>
      <c r="AK110" s="27">
        <f>IFERROR(VLOOKUP(C110,kolo26!$C$6:$H$200,6,0),0)</f>
        <v>0</v>
      </c>
      <c r="AL110" s="27">
        <f>IFERROR(VLOOKUP(C110,kolo27!$C$6:$H$200,6,0),0)</f>
        <v>0</v>
      </c>
      <c r="AM110" s="31">
        <f>IFERROR(VLOOKUP(C110,kolo28!$C$6:$H$200,6,0),0)</f>
        <v>0</v>
      </c>
      <c r="AN110" s="31">
        <f>IFERROR(VLOOKUP(C110,kolo29!$C$6:$H$200,6,0),0)</f>
        <v>0</v>
      </c>
      <c r="AO110" s="31">
        <f>IFERROR(VLOOKUP(C110,kolo30!$C$6:$H$200,6,0),0)</f>
        <v>0</v>
      </c>
      <c r="AP110" s="31">
        <f>IFERROR(VLOOKUP(C110,kolo31!$C$6:$H$200,6,0),0)</f>
        <v>0</v>
      </c>
      <c r="AQ110" s="34">
        <f>IFERROR(VLOOKUP(C110,kolo32!$C$6:$H$200,6,0),0)</f>
        <v>0</v>
      </c>
      <c r="AR110" s="35">
        <f t="array" ref="AR110">SUM(LARGE(AJ110:AQ110,{1,2,3,4,5}))</f>
        <v>0</v>
      </c>
      <c r="AS110" s="36">
        <f>Q110+Z110+AI110+AR110</f>
        <v>0</v>
      </c>
    </row>
    <row r="111" spans="1:45" ht="20.399999999999999" hidden="1">
      <c r="A111" s="18">
        <f t="shared" si="4"/>
        <v>16</v>
      </c>
      <c r="B111" s="19" t="s">
        <v>49</v>
      </c>
      <c r="C111" s="20" t="str">
        <f>Popis!A112</f>
        <v>Jurković Snježana</v>
      </c>
      <c r="D111" s="21">
        <f>Popis!B112</f>
        <v>1971</v>
      </c>
      <c r="E111" s="22" t="str">
        <f>LEFT(F111)</f>
        <v>Ž</v>
      </c>
      <c r="F111" s="23" t="str">
        <f>Popis!E112</f>
        <v>Ž50</v>
      </c>
      <c r="G111" s="24" t="s">
        <v>50</v>
      </c>
      <c r="H111" s="25">
        <f>1 + COUNTIFS($AS$6:$AS$950,"&gt;" &amp;$AS111, $F$6:$F$950, $F111)</f>
        <v>3</v>
      </c>
      <c r="I111" s="26">
        <f>IFERROR(VLOOKUP(C111,kolo1!$C$6:$H$128,6,0),0)</f>
        <v>0</v>
      </c>
      <c r="J111" s="27">
        <f>IFERROR(VLOOKUP(C111,kolo2!$C$6:$H$200,6,0),0)</f>
        <v>0</v>
      </c>
      <c r="K111" s="27">
        <f>IFERROR(VLOOKUP(C111,kolo3!$C$6:$H$142,6,0),0)</f>
        <v>0</v>
      </c>
      <c r="L111" s="27">
        <f>IFERROR(VLOOKUP(C111,kolo4!$C$6:$H$147,6,0),0)</f>
        <v>0</v>
      </c>
      <c r="M111" s="27">
        <f>IFERROR(VLOOKUP(C111,kolo5!$C$6:$H$144,6,0),0)</f>
        <v>0</v>
      </c>
      <c r="N111" s="27">
        <f>IFERROR(VLOOKUP(C111,kolo6!$C$6:$H$141,6,0),0)</f>
        <v>0</v>
      </c>
      <c r="O111" s="27">
        <f>IFERROR(VLOOKUP(C111,kolo7!$C$6:$H$124,6,0),0)</f>
        <v>0</v>
      </c>
      <c r="P111" s="28">
        <f>IFERROR(VLOOKUP(C111,kolo8!$C$6:$H$132,6,0),0)</f>
        <v>0</v>
      </c>
      <c r="Q111" s="29">
        <f t="array" ref="Q111">SUM(LARGE(I111:P111,{1,2,3,4,5}))</f>
        <v>0</v>
      </c>
      <c r="R111" s="30">
        <f>IFERROR(VLOOKUP(C111,kolo9!$C$6:$H$137,6,0),0)</f>
        <v>0</v>
      </c>
      <c r="S111" s="27">
        <f>IFERROR(VLOOKUP(C111,kolo10!$C$6:$H$134,6,0),0)</f>
        <v>0</v>
      </c>
      <c r="T111" s="27">
        <f>IFERROR(VLOOKUP(C111,kolo11!$C$6:$H$137,6,0),0)</f>
        <v>0</v>
      </c>
      <c r="U111" s="31">
        <f>IFERROR(VLOOKUP(C111,kolo12!$C$6:$H$137,6,0),0)</f>
        <v>0</v>
      </c>
      <c r="V111" s="31">
        <f>IFERROR(VLOOKUP(C111,kolo13!$C$6:$H$140,6,0),0)</f>
        <v>0</v>
      </c>
      <c r="W111" s="31">
        <f>IFERROR(VLOOKUP(C111,kolo14!$C$6:$H$131,6,0),0)</f>
        <v>0</v>
      </c>
      <c r="X111" s="31">
        <f>IFERROR(VLOOKUP(C111,kolo15!$C$6:$H$144,6,0),0)</f>
        <v>0</v>
      </c>
      <c r="Y111" s="32">
        <f>IFERROR(VLOOKUP(C111,kolo16!$C$6:$H$131,6,0),0)</f>
        <v>0</v>
      </c>
      <c r="Z111" s="33">
        <f t="array" ref="Z111">SUM(LARGE(R111:Y111,{1,2,3,4,5}))</f>
        <v>0</v>
      </c>
      <c r="AA111" s="30">
        <f>IFERROR(VLOOKUP(C111,kolo17!$C$6:$H$200,6,0),0)</f>
        <v>0</v>
      </c>
      <c r="AB111" s="27">
        <f>IFERROR(VLOOKUP(C111,kolo18!$C$6:$H$131,6,0),0)</f>
        <v>0</v>
      </c>
      <c r="AC111" s="27">
        <f>IFERROR(VLOOKUP(C111,kolo19!$C$6:$H$132,6,0),0)</f>
        <v>0</v>
      </c>
      <c r="AD111" s="31">
        <f>IFERROR(VLOOKUP(C111,kolo20!$C$6:$H$200,6,0),0)</f>
        <v>0</v>
      </c>
      <c r="AE111" s="31">
        <f>IFERROR(VLOOKUP(C111,kolo21!$C$6:$H$200,6,0),0)</f>
        <v>0</v>
      </c>
      <c r="AF111" s="31">
        <f>IFERROR(VLOOKUP(C111,kolo22!$C$6:$H$200,6,0),0)</f>
        <v>0</v>
      </c>
      <c r="AG111" s="31">
        <f>IFERROR(VLOOKUP(C111,kolo23!$C$6:$H$200,6,0),0)</f>
        <v>0</v>
      </c>
      <c r="AH111" s="32">
        <f>IFERROR(VLOOKUP(C111,kolo24!$C$6:$H$200,6,0),0)</f>
        <v>0</v>
      </c>
      <c r="AI111" s="33">
        <f t="array" ref="AI111">SUM(LARGE(AA111:AH111,{1,2,3,4,5}))</f>
        <v>0</v>
      </c>
      <c r="AJ111" s="30">
        <f>IFERROR(VLOOKUP(C111,kolo25!$C$6:$H$200,6,0),0)</f>
        <v>0</v>
      </c>
      <c r="AK111" s="27">
        <f>IFERROR(VLOOKUP(C111,kolo26!$C$6:$H$200,6,0),0)</f>
        <v>0</v>
      </c>
      <c r="AL111" s="27">
        <f>IFERROR(VLOOKUP(C111,kolo27!$C$6:$H$200,6,0),0)</f>
        <v>0</v>
      </c>
      <c r="AM111" s="31">
        <f>IFERROR(VLOOKUP(C111,kolo28!$C$6:$H$200,6,0),0)</f>
        <v>0</v>
      </c>
      <c r="AN111" s="31">
        <f>IFERROR(VLOOKUP(C111,kolo29!$C$6:$H$200,6,0),0)</f>
        <v>0</v>
      </c>
      <c r="AO111" s="31">
        <f>IFERROR(VLOOKUP(C111,kolo30!$C$6:$H$200,6,0),0)</f>
        <v>0</v>
      </c>
      <c r="AP111" s="31">
        <f>IFERROR(VLOOKUP(C111,kolo31!$C$6:$H$200,6,0),0)</f>
        <v>0</v>
      </c>
      <c r="AQ111" s="34">
        <f>IFERROR(VLOOKUP(C111,kolo32!$C$6:$H$200,6,0),0)</f>
        <v>0</v>
      </c>
      <c r="AR111" s="35">
        <f t="array" ref="AR111">SUM(LARGE(AJ111:AQ111,{1,2,3,4,5}))</f>
        <v>0</v>
      </c>
      <c r="AS111" s="36">
        <f>Q111+Z111+AI111+AR111</f>
        <v>0</v>
      </c>
    </row>
    <row r="112" spans="1:45" ht="20.399999999999999" hidden="1">
      <c r="A112" s="18">
        <f t="shared" si="4"/>
        <v>80</v>
      </c>
      <c r="B112" s="19" t="s">
        <v>49</v>
      </c>
      <c r="C112" s="20" t="str">
        <f>Popis!A114</f>
        <v>Kajić Fran</v>
      </c>
      <c r="D112" s="21">
        <f>Popis!B114</f>
        <v>2002</v>
      </c>
      <c r="E112" s="22" t="str">
        <f>LEFT(F112)</f>
        <v>M</v>
      </c>
      <c r="F112" s="23" t="str">
        <f>Popis!E114</f>
        <v>MS</v>
      </c>
      <c r="G112" s="24" t="s">
        <v>50</v>
      </c>
      <c r="H112" s="25">
        <f>1 + COUNTIFS($AS$6:$AS$950,"&gt;" &amp;$AS112, $F$6:$F$950, $F112)</f>
        <v>13</v>
      </c>
      <c r="I112" s="26">
        <f>IFERROR(VLOOKUP(C112,kolo1!$C$6:$H$128,6,0),0)</f>
        <v>0</v>
      </c>
      <c r="J112" s="27">
        <f>IFERROR(VLOOKUP(C112,kolo2!$C$6:$H$200,6,0),0)</f>
        <v>0</v>
      </c>
      <c r="K112" s="27">
        <f>IFERROR(VLOOKUP(C112,kolo3!$C$6:$H$142,6,0),0)</f>
        <v>0</v>
      </c>
      <c r="L112" s="27">
        <f>IFERROR(VLOOKUP(C112,kolo4!$C$6:$H$147,6,0),0)</f>
        <v>0</v>
      </c>
      <c r="M112" s="27">
        <f>IFERROR(VLOOKUP(C112,kolo5!$C$6:$H$144,6,0),0)</f>
        <v>0</v>
      </c>
      <c r="N112" s="27">
        <f>IFERROR(VLOOKUP(C112,kolo6!$C$6:$H$141,6,0),0)</f>
        <v>0</v>
      </c>
      <c r="O112" s="27">
        <f>IFERROR(VLOOKUP(C112,kolo7!$C$6:$H$124,6,0),0)</f>
        <v>0</v>
      </c>
      <c r="P112" s="28">
        <f>IFERROR(VLOOKUP(C112,kolo8!$C$6:$H$132,6,0),0)</f>
        <v>0</v>
      </c>
      <c r="Q112" s="29">
        <f t="array" ref="Q112">SUM(LARGE(I112:P112,{1,2,3,4,5}))</f>
        <v>0</v>
      </c>
      <c r="R112" s="30">
        <f>IFERROR(VLOOKUP(C112,kolo9!$C$6:$H$137,6,0),0)</f>
        <v>0</v>
      </c>
      <c r="S112" s="27">
        <f>IFERROR(VLOOKUP(C112,kolo10!$C$6:$H$134,6,0),0)</f>
        <v>0</v>
      </c>
      <c r="T112" s="27">
        <f>IFERROR(VLOOKUP(C112,kolo11!$C$6:$H$137,6,0),0)</f>
        <v>0</v>
      </c>
      <c r="U112" s="31">
        <f>IFERROR(VLOOKUP(C112,kolo12!$C$6:$H$137,6,0),0)</f>
        <v>0</v>
      </c>
      <c r="V112" s="31">
        <f>IFERROR(VLOOKUP(C112,kolo13!$C$6:$H$140,6,0),0)</f>
        <v>0</v>
      </c>
      <c r="W112" s="31">
        <f>IFERROR(VLOOKUP(C112,kolo14!$C$6:$H$131,6,0),0)</f>
        <v>0</v>
      </c>
      <c r="X112" s="31">
        <f>IFERROR(VLOOKUP(C112,kolo15!$C$6:$H$144,6,0),0)</f>
        <v>0</v>
      </c>
      <c r="Y112" s="32">
        <f>IFERROR(VLOOKUP(C112,kolo16!$C$6:$H$131,6,0),0)</f>
        <v>0</v>
      </c>
      <c r="Z112" s="33">
        <f t="array" ref="Z112">SUM(LARGE(R112:Y112,{1,2,3,4,5}))</f>
        <v>0</v>
      </c>
      <c r="AA112" s="30">
        <f>IFERROR(VLOOKUP(C112,kolo17!$C$6:$H$200,6,0),0)</f>
        <v>0</v>
      </c>
      <c r="AB112" s="27">
        <f>IFERROR(VLOOKUP(C112,kolo18!$C$6:$H$131,6,0),0)</f>
        <v>0</v>
      </c>
      <c r="AC112" s="27">
        <f>IFERROR(VLOOKUP(C112,kolo19!$C$6:$H$132,6,0),0)</f>
        <v>0</v>
      </c>
      <c r="AD112" s="31">
        <f>IFERROR(VLOOKUP(C112,kolo20!$C$6:$H$200,6,0),0)</f>
        <v>0</v>
      </c>
      <c r="AE112" s="31">
        <f>IFERROR(VLOOKUP(C112,kolo21!$C$6:$H$200,6,0),0)</f>
        <v>0</v>
      </c>
      <c r="AF112" s="31">
        <f>IFERROR(VLOOKUP(C112,kolo22!$C$6:$H$200,6,0),0)</f>
        <v>0</v>
      </c>
      <c r="AG112" s="31">
        <f>IFERROR(VLOOKUP(C112,kolo23!$C$6:$H$200,6,0),0)</f>
        <v>0</v>
      </c>
      <c r="AH112" s="32">
        <f>IFERROR(VLOOKUP(C112,kolo24!$C$6:$H$200,6,0),0)</f>
        <v>0</v>
      </c>
      <c r="AI112" s="33">
        <f t="array" ref="AI112">SUM(LARGE(AA112:AH112,{1,2,3,4,5}))</f>
        <v>0</v>
      </c>
      <c r="AJ112" s="30">
        <f>IFERROR(VLOOKUP(C112,kolo25!$C$6:$H$200,6,0),0)</f>
        <v>0</v>
      </c>
      <c r="AK112" s="27">
        <f>IFERROR(VLOOKUP(C112,kolo26!$C$6:$H$200,6,0),0)</f>
        <v>0</v>
      </c>
      <c r="AL112" s="27">
        <f>IFERROR(VLOOKUP(C112,kolo27!$C$6:$H$200,6,0),0)</f>
        <v>0</v>
      </c>
      <c r="AM112" s="31">
        <f>IFERROR(VLOOKUP(C112,kolo28!$C$6:$H$200,6,0),0)</f>
        <v>0</v>
      </c>
      <c r="AN112" s="31">
        <f>IFERROR(VLOOKUP(C112,kolo29!$C$6:$H$200,6,0),0)</f>
        <v>0</v>
      </c>
      <c r="AO112" s="31">
        <f>IFERROR(VLOOKUP(C112,kolo30!$C$6:$H$200,6,0),0)</f>
        <v>0</v>
      </c>
      <c r="AP112" s="31">
        <f>IFERROR(VLOOKUP(C112,kolo31!$C$6:$H$200,6,0),0)</f>
        <v>0</v>
      </c>
      <c r="AQ112" s="34">
        <f>IFERROR(VLOOKUP(C112,kolo32!$C$6:$H$200,6,0),0)</f>
        <v>0</v>
      </c>
      <c r="AR112" s="35">
        <f t="array" ref="AR112">SUM(LARGE(AJ112:AQ112,{1,2,3,4,5}))</f>
        <v>0</v>
      </c>
      <c r="AS112" s="36">
        <f>Q112+Z112+AI112+AR112</f>
        <v>0</v>
      </c>
    </row>
    <row r="113" spans="1:45" ht="20.399999999999999" hidden="1">
      <c r="A113" s="18">
        <f t="shared" si="4"/>
        <v>80</v>
      </c>
      <c r="B113" s="19" t="s">
        <v>49</v>
      </c>
      <c r="C113" s="20" t="str">
        <f>Popis!A115</f>
        <v>Kamenjicki Damir</v>
      </c>
      <c r="D113" s="21">
        <f>Popis!B115</f>
        <v>1966</v>
      </c>
      <c r="E113" s="22" t="str">
        <f>LEFT(F113)</f>
        <v>M</v>
      </c>
      <c r="F113" s="23" t="str">
        <f>Popis!E115</f>
        <v>M55</v>
      </c>
      <c r="G113" s="24" t="s">
        <v>50</v>
      </c>
      <c r="H113" s="25">
        <f>1 + COUNTIFS($AS$6:$AS$950,"&gt;" &amp;$AS113, $F$6:$F$950, $F113)</f>
        <v>7</v>
      </c>
      <c r="I113" s="26">
        <f>IFERROR(VLOOKUP(C113,kolo1!$C$6:$H$128,6,0),0)</f>
        <v>0</v>
      </c>
      <c r="J113" s="27">
        <f>IFERROR(VLOOKUP(C113,kolo2!$C$6:$H$200,6,0),0)</f>
        <v>0</v>
      </c>
      <c r="K113" s="27">
        <f>IFERROR(VLOOKUP(C113,kolo3!$C$6:$H$142,6,0),0)</f>
        <v>0</v>
      </c>
      <c r="L113" s="27">
        <f>IFERROR(VLOOKUP(C113,kolo4!$C$6:$H$147,6,0),0)</f>
        <v>0</v>
      </c>
      <c r="M113" s="27">
        <f>IFERROR(VLOOKUP(C113,kolo5!$C$6:$H$144,6,0),0)</f>
        <v>0</v>
      </c>
      <c r="N113" s="27">
        <f>IFERROR(VLOOKUP(C113,kolo6!$C$6:$H$141,6,0),0)</f>
        <v>0</v>
      </c>
      <c r="O113" s="27">
        <f>IFERROR(VLOOKUP(C113,kolo7!$C$6:$H$124,6,0),0)</f>
        <v>0</v>
      </c>
      <c r="P113" s="28">
        <f>IFERROR(VLOOKUP(C113,kolo8!$C$6:$H$132,6,0),0)</f>
        <v>0</v>
      </c>
      <c r="Q113" s="29">
        <f t="array" ref="Q113">SUM(LARGE(I113:P113,{1,2,3,4,5}))</f>
        <v>0</v>
      </c>
      <c r="R113" s="30">
        <f>IFERROR(VLOOKUP(C113,kolo9!$C$6:$H$137,6,0),0)</f>
        <v>0</v>
      </c>
      <c r="S113" s="27">
        <f>IFERROR(VLOOKUP(C113,kolo10!$C$6:$H$134,6,0),0)</f>
        <v>0</v>
      </c>
      <c r="T113" s="27">
        <f>IFERROR(VLOOKUP(C113,kolo11!$C$6:$H$137,6,0),0)</f>
        <v>0</v>
      </c>
      <c r="U113" s="31">
        <f>IFERROR(VLOOKUP(C113,kolo12!$C$6:$H$137,6,0),0)</f>
        <v>0</v>
      </c>
      <c r="V113" s="31">
        <f>IFERROR(VLOOKUP(C113,kolo13!$C$6:$H$140,6,0),0)</f>
        <v>0</v>
      </c>
      <c r="W113" s="31">
        <f>IFERROR(VLOOKUP(C113,kolo14!$C$6:$H$131,6,0),0)</f>
        <v>0</v>
      </c>
      <c r="X113" s="31">
        <f>IFERROR(VLOOKUP(C113,kolo15!$C$6:$H$144,6,0),0)</f>
        <v>0</v>
      </c>
      <c r="Y113" s="32">
        <f>IFERROR(VLOOKUP(C113,kolo16!$C$6:$H$131,6,0),0)</f>
        <v>0</v>
      </c>
      <c r="Z113" s="33">
        <f t="array" ref="Z113">SUM(LARGE(R113:Y113,{1,2,3,4,5}))</f>
        <v>0</v>
      </c>
      <c r="AA113" s="30">
        <f>IFERROR(VLOOKUP(C113,kolo17!$C$6:$H$200,6,0),0)</f>
        <v>0</v>
      </c>
      <c r="AB113" s="27">
        <f>IFERROR(VLOOKUP(C113,kolo18!$C$6:$H$131,6,0),0)</f>
        <v>0</v>
      </c>
      <c r="AC113" s="27">
        <f>IFERROR(VLOOKUP(C113,kolo19!$C$6:$H$132,6,0),0)</f>
        <v>0</v>
      </c>
      <c r="AD113" s="31">
        <f>IFERROR(VLOOKUP(C113,kolo20!$C$6:$H$200,6,0),0)</f>
        <v>0</v>
      </c>
      <c r="AE113" s="31">
        <f>IFERROR(VLOOKUP(C113,kolo21!$C$6:$H$200,6,0),0)</f>
        <v>0</v>
      </c>
      <c r="AF113" s="31">
        <f>IFERROR(VLOOKUP(C113,kolo22!$C$6:$H$200,6,0),0)</f>
        <v>0</v>
      </c>
      <c r="AG113" s="31">
        <f>IFERROR(VLOOKUP(C113,kolo23!$C$6:$H$200,6,0),0)</f>
        <v>0</v>
      </c>
      <c r="AH113" s="32">
        <f>IFERROR(VLOOKUP(C113,kolo24!$C$6:$H$200,6,0),0)</f>
        <v>0</v>
      </c>
      <c r="AI113" s="33">
        <f t="array" ref="AI113">SUM(LARGE(AA113:AH113,{1,2,3,4,5}))</f>
        <v>0</v>
      </c>
      <c r="AJ113" s="30">
        <f>IFERROR(VLOOKUP(C113,kolo25!$C$6:$H$200,6,0),0)</f>
        <v>0</v>
      </c>
      <c r="AK113" s="27">
        <f>IFERROR(VLOOKUP(C113,kolo26!$C$6:$H$200,6,0),0)</f>
        <v>0</v>
      </c>
      <c r="AL113" s="27">
        <f>IFERROR(VLOOKUP(C113,kolo27!$C$6:$H$200,6,0),0)</f>
        <v>0</v>
      </c>
      <c r="AM113" s="31">
        <f>IFERROR(VLOOKUP(C113,kolo28!$C$6:$H$200,6,0),0)</f>
        <v>0</v>
      </c>
      <c r="AN113" s="31">
        <f>IFERROR(VLOOKUP(C113,kolo29!$C$6:$H$200,6,0),0)</f>
        <v>0</v>
      </c>
      <c r="AO113" s="31">
        <f>IFERROR(VLOOKUP(C113,kolo30!$C$6:$H$200,6,0),0)</f>
        <v>0</v>
      </c>
      <c r="AP113" s="31">
        <f>IFERROR(VLOOKUP(C113,kolo31!$C$6:$H$200,6,0),0)</f>
        <v>0</v>
      </c>
      <c r="AQ113" s="34">
        <f>IFERROR(VLOOKUP(C113,kolo32!$C$6:$H$200,6,0),0)</f>
        <v>0</v>
      </c>
      <c r="AR113" s="35">
        <f t="array" ref="AR113">SUM(LARGE(AJ113:AQ113,{1,2,3,4,5}))</f>
        <v>0</v>
      </c>
      <c r="AS113" s="36">
        <f>Q113+Z113+AI113+AR113</f>
        <v>0</v>
      </c>
    </row>
    <row r="114" spans="1:45" ht="20.399999999999999" hidden="1">
      <c r="A114" s="18">
        <f t="shared" si="4"/>
        <v>16</v>
      </c>
      <c r="B114" s="19" t="s">
        <v>49</v>
      </c>
      <c r="C114" s="20" t="str">
        <f>Popis!A116</f>
        <v>Kaštelan Nada</v>
      </c>
      <c r="D114" s="21">
        <f>Popis!B116</f>
        <v>1973</v>
      </c>
      <c r="E114" s="22" t="str">
        <f>LEFT(F114)</f>
        <v>Ž</v>
      </c>
      <c r="F114" s="23" t="str">
        <f>Popis!E116</f>
        <v>Ž45</v>
      </c>
      <c r="G114" s="24" t="s">
        <v>50</v>
      </c>
      <c r="H114" s="25">
        <f>1 + COUNTIFS($AS$6:$AS$950,"&gt;" &amp;$AS114, $F$6:$F$950, $F114)</f>
        <v>4</v>
      </c>
      <c r="I114" s="26">
        <f>IFERROR(VLOOKUP(C114,kolo1!$C$6:$H$128,6,0),0)</f>
        <v>0</v>
      </c>
      <c r="J114" s="27">
        <f>IFERROR(VLOOKUP(C114,kolo2!$C$6:$H$200,6,0),0)</f>
        <v>0</v>
      </c>
      <c r="K114" s="27">
        <f>IFERROR(VLOOKUP(C114,kolo3!$C$6:$H$142,6,0),0)</f>
        <v>0</v>
      </c>
      <c r="L114" s="27">
        <f>IFERROR(VLOOKUP(C114,kolo4!$C$6:$H$147,6,0),0)</f>
        <v>0</v>
      </c>
      <c r="M114" s="27">
        <f>IFERROR(VLOOKUP(C114,kolo5!$C$6:$H$144,6,0),0)</f>
        <v>0</v>
      </c>
      <c r="N114" s="27">
        <f>IFERROR(VLOOKUP(C114,kolo6!$C$6:$H$141,6,0),0)</f>
        <v>0</v>
      </c>
      <c r="O114" s="27">
        <f>IFERROR(VLOOKUP(C114,kolo7!$C$6:$H$124,6,0),0)</f>
        <v>0</v>
      </c>
      <c r="P114" s="28">
        <f>IFERROR(VLOOKUP(C114,kolo8!$C$6:$H$132,6,0),0)</f>
        <v>0</v>
      </c>
      <c r="Q114" s="29">
        <f t="array" ref="Q114">SUM(LARGE(I114:P114,{1,2,3,4,5}))</f>
        <v>0</v>
      </c>
      <c r="R114" s="30">
        <f>IFERROR(VLOOKUP(C114,kolo9!$C$6:$H$137,6,0),0)</f>
        <v>0</v>
      </c>
      <c r="S114" s="27">
        <f>IFERROR(VLOOKUP(C114,kolo10!$C$6:$H$134,6,0),0)</f>
        <v>0</v>
      </c>
      <c r="T114" s="27">
        <f>IFERROR(VLOOKUP(C114,kolo11!$C$6:$H$137,6,0),0)</f>
        <v>0</v>
      </c>
      <c r="U114" s="31">
        <f>IFERROR(VLOOKUP(C114,kolo12!$C$6:$H$137,6,0),0)</f>
        <v>0</v>
      </c>
      <c r="V114" s="31">
        <f>IFERROR(VLOOKUP(C114,kolo13!$C$6:$H$140,6,0),0)</f>
        <v>0</v>
      </c>
      <c r="W114" s="31">
        <f>IFERROR(VLOOKUP(C114,kolo14!$C$6:$H$131,6,0),0)</f>
        <v>0</v>
      </c>
      <c r="X114" s="31">
        <f>IFERROR(VLOOKUP(C114,kolo15!$C$6:$H$144,6,0),0)</f>
        <v>0</v>
      </c>
      <c r="Y114" s="32">
        <f>IFERROR(VLOOKUP(C114,kolo16!$C$6:$H$131,6,0),0)</f>
        <v>0</v>
      </c>
      <c r="Z114" s="33">
        <f t="array" ref="Z114">SUM(LARGE(R114:Y114,{1,2,3,4,5}))</f>
        <v>0</v>
      </c>
      <c r="AA114" s="30">
        <f>IFERROR(VLOOKUP(C114,kolo17!$C$6:$H$200,6,0),0)</f>
        <v>0</v>
      </c>
      <c r="AB114" s="27">
        <f>IFERROR(VLOOKUP(C114,kolo18!$C$6:$H$131,6,0),0)</f>
        <v>0</v>
      </c>
      <c r="AC114" s="27">
        <f>IFERROR(VLOOKUP(C114,kolo19!$C$6:$H$132,6,0),0)</f>
        <v>0</v>
      </c>
      <c r="AD114" s="31">
        <f>IFERROR(VLOOKUP(C114,kolo20!$C$6:$H$200,6,0),0)</f>
        <v>0</v>
      </c>
      <c r="AE114" s="31">
        <f>IFERROR(VLOOKUP(C114,kolo21!$C$6:$H$200,6,0),0)</f>
        <v>0</v>
      </c>
      <c r="AF114" s="31">
        <f>IFERROR(VLOOKUP(C114,kolo22!$C$6:$H$200,6,0),0)</f>
        <v>0</v>
      </c>
      <c r="AG114" s="31">
        <f>IFERROR(VLOOKUP(C114,kolo23!$C$6:$H$200,6,0),0)</f>
        <v>0</v>
      </c>
      <c r="AH114" s="32">
        <f>IFERROR(VLOOKUP(C114,kolo24!$C$6:$H$200,6,0),0)</f>
        <v>0</v>
      </c>
      <c r="AI114" s="33">
        <f t="array" ref="AI114">SUM(LARGE(AA114:AH114,{1,2,3,4,5}))</f>
        <v>0</v>
      </c>
      <c r="AJ114" s="30">
        <f>IFERROR(VLOOKUP(C114,kolo25!$C$6:$H$200,6,0),0)</f>
        <v>0</v>
      </c>
      <c r="AK114" s="27">
        <f>IFERROR(VLOOKUP(C114,kolo26!$C$6:$H$200,6,0),0)</f>
        <v>0</v>
      </c>
      <c r="AL114" s="27">
        <f>IFERROR(VLOOKUP(C114,kolo27!$C$6:$H$200,6,0),0)</f>
        <v>0</v>
      </c>
      <c r="AM114" s="31">
        <f>IFERROR(VLOOKUP(C114,kolo28!$C$6:$H$200,6,0),0)</f>
        <v>0</v>
      </c>
      <c r="AN114" s="31">
        <f>IFERROR(VLOOKUP(C114,kolo29!$C$6:$H$200,6,0),0)</f>
        <v>0</v>
      </c>
      <c r="AO114" s="31">
        <f>IFERROR(VLOOKUP(C114,kolo30!$C$6:$H$200,6,0),0)</f>
        <v>0</v>
      </c>
      <c r="AP114" s="31">
        <f>IFERROR(VLOOKUP(C114,kolo31!$C$6:$H$200,6,0),0)</f>
        <v>0</v>
      </c>
      <c r="AQ114" s="34">
        <f>IFERROR(VLOOKUP(C114,kolo32!$C$6:$H$200,6,0),0)</f>
        <v>0</v>
      </c>
      <c r="AR114" s="35">
        <f t="array" ref="AR114">SUM(LARGE(AJ114:AQ114,{1,2,3,4,5}))</f>
        <v>0</v>
      </c>
      <c r="AS114" s="36">
        <f>Q114+Z114+AI114+AR114</f>
        <v>0</v>
      </c>
    </row>
    <row r="115" spans="1:45" ht="20.399999999999999" hidden="1">
      <c r="A115" s="18">
        <f t="shared" si="4"/>
        <v>5</v>
      </c>
      <c r="B115" s="19" t="s">
        <v>49</v>
      </c>
      <c r="C115" s="20" t="str">
        <f>Popis!A276</f>
        <v>Vida Zvonko</v>
      </c>
      <c r="D115" s="21">
        <f>Popis!B276</f>
        <v>1957</v>
      </c>
      <c r="E115" s="22" t="str">
        <f>LEFT(F115)</f>
        <v>M</v>
      </c>
      <c r="F115" s="23" t="str">
        <f>Popis!E276</f>
        <v>M60</v>
      </c>
      <c r="G115" s="24" t="s">
        <v>50</v>
      </c>
      <c r="H115" s="25">
        <f>1 + COUNTIFS($AS$6:$AS$950,"&gt;" &amp;$AS115, $F$6:$F$950, $F115)</f>
        <v>1</v>
      </c>
      <c r="I115" s="26">
        <f>IFERROR(VLOOKUP(C115,kolo1!$C$6:$H$128,6,0),0)</f>
        <v>42.339088009007327</v>
      </c>
      <c r="J115" s="27">
        <f>IFERROR(VLOOKUP(C115,kolo2!$C$6:$H$200,6,0),0)</f>
        <v>53.253904250037955</v>
      </c>
      <c r="K115" s="27">
        <f>IFERROR(VLOOKUP(C115,kolo3!$C$6:$H$142,6,0),0)</f>
        <v>49.161094666332957</v>
      </c>
      <c r="L115" s="27">
        <f>IFERROR(VLOOKUP(C115,kolo4!$C$6:$H$147,6,0),0)</f>
        <v>51.633896365692422</v>
      </c>
      <c r="M115" s="27">
        <f>IFERROR(VLOOKUP(C115,kolo5!$C$6:$H$144,6,0),0)</f>
        <v>51.85291582878483</v>
      </c>
      <c r="N115" s="27">
        <f>IFERROR(VLOOKUP(C115,kolo6!$C$6:$H$141,6,0),0)</f>
        <v>0</v>
      </c>
      <c r="O115" s="27">
        <f>IFERROR(VLOOKUP(C115,kolo7!$C$6:$H$124,6,0),0)</f>
        <v>53.656361474435201</v>
      </c>
      <c r="P115" s="28">
        <f>IFERROR(VLOOKUP(C115,kolo8!$C$6:$H$132,6,0),0)</f>
        <v>53.425829575673497</v>
      </c>
      <c r="Q115" s="29">
        <f t="array" ref="Q115">SUM(LARGE(I115:P115,{1,2,3,4,5}))</f>
        <v>263.82290749462391</v>
      </c>
      <c r="R115" s="30">
        <f>IFERROR(VLOOKUP(C115,kolo9!$C$6:$H$137,6,0),0)</f>
        <v>43.865369919451688</v>
      </c>
      <c r="S115" s="27">
        <f>IFERROR(VLOOKUP(C115,kolo10!$C$6:$H$134,6,0),0)</f>
        <v>0</v>
      </c>
      <c r="T115" s="27">
        <f>IFERROR(VLOOKUP(C115,kolo11!$C$6:$H$137,6,0),0)</f>
        <v>44.522519869793214</v>
      </c>
      <c r="U115" s="31">
        <f>IFERROR(VLOOKUP(C115,kolo12!$C$6:$H$137,6,0),0)</f>
        <v>43.750913686628031</v>
      </c>
      <c r="V115" s="31">
        <f>IFERROR(VLOOKUP(C115,kolo13!$C$6:$H$140,6,0),0)</f>
        <v>38.998331633007879</v>
      </c>
      <c r="W115" s="31">
        <f>IFERROR(VLOOKUP(C115,kolo14!$C$6:$H$131,6,0),0)</f>
        <v>33.916119845568915</v>
      </c>
      <c r="X115" s="31">
        <f>IFERROR(VLOOKUP(C115,kolo15!$C$6:$H$144,6,0),0)</f>
        <v>41.694066896744381</v>
      </c>
      <c r="Y115" s="32">
        <f>IFERROR(VLOOKUP(C115,kolo16!$C$6:$H$131,6,0),0)</f>
        <v>36.81897681682544</v>
      </c>
      <c r="Z115" s="33">
        <f t="array" ref="Z115">SUM(LARGE(R115:Y115,{1,2,3,4,5}))</f>
        <v>212.83120200562519</v>
      </c>
      <c r="AA115" s="30">
        <f>IFERROR(VLOOKUP(C115,kolo17!$C$6:$H$200,6,0),0)</f>
        <v>46.710832772630809</v>
      </c>
      <c r="AB115" s="27">
        <f>IFERROR(VLOOKUP(C115,kolo18!$C$6:$H$131,6,0),0)</f>
        <v>48.884153189530196</v>
      </c>
      <c r="AC115" s="27">
        <f>IFERROR(VLOOKUP(C115,kolo19!$C$6:$H$132,6,0),0)</f>
        <v>48.304724534070786</v>
      </c>
      <c r="AD115" s="31">
        <f>IFERROR(VLOOKUP(C115,kolo20!$C$6:$H$200,6,0),0)</f>
        <v>0</v>
      </c>
      <c r="AE115" s="31">
        <f>IFERROR(VLOOKUP(C115,kolo21!$C$6:$H$200,6,0),0)</f>
        <v>0</v>
      </c>
      <c r="AF115" s="31">
        <f>IFERROR(VLOOKUP(C115,kolo22!$C$6:$H$200,6,0),0)</f>
        <v>0</v>
      </c>
      <c r="AG115" s="31">
        <f>IFERROR(VLOOKUP(C115,kolo23!$C$6:$H$200,6,0),0)</f>
        <v>0</v>
      </c>
      <c r="AH115" s="32">
        <f>IFERROR(VLOOKUP(C115,kolo24!$C$6:$H$200,6,0),0)</f>
        <v>0</v>
      </c>
      <c r="AI115" s="33">
        <f t="array" ref="AI115">SUM(LARGE(AA115:AH115,{1,2,3,4,5}))</f>
        <v>143.89971049623179</v>
      </c>
      <c r="AJ115" s="30">
        <f>IFERROR(VLOOKUP(C115,kolo25!$C$6:$H$200,6,0),0)</f>
        <v>0</v>
      </c>
      <c r="AK115" s="27">
        <f>IFERROR(VLOOKUP(C115,kolo26!$C$6:$H$200,6,0),0)</f>
        <v>0</v>
      </c>
      <c r="AL115" s="27">
        <f>IFERROR(VLOOKUP(C115,kolo27!$C$6:$H$200,6,0),0)</f>
        <v>0</v>
      </c>
      <c r="AM115" s="31">
        <f>IFERROR(VLOOKUP(C115,kolo28!$C$6:$H$200,6,0),0)</f>
        <v>0</v>
      </c>
      <c r="AN115" s="31">
        <f>IFERROR(VLOOKUP(C115,kolo29!$C$6:$H$200,6,0),0)</f>
        <v>0</v>
      </c>
      <c r="AO115" s="31">
        <f>IFERROR(VLOOKUP(C115,kolo30!$C$6:$H$200,6,0),0)</f>
        <v>0</v>
      </c>
      <c r="AP115" s="31">
        <f>IFERROR(VLOOKUP(C115,kolo31!$C$6:$H$200,6,0),0)</f>
        <v>0</v>
      </c>
      <c r="AQ115" s="34">
        <f>IFERROR(VLOOKUP(C115,kolo32!$C$6:$H$200,6,0),0)</f>
        <v>0</v>
      </c>
      <c r="AR115" s="35">
        <f t="array" ref="AR115">SUM(LARGE(AJ115:AQ115,{1,2,3,4,5}))</f>
        <v>0</v>
      </c>
      <c r="AS115" s="36">
        <f>Q115+Z115+AI115+AR115</f>
        <v>620.55381999648091</v>
      </c>
    </row>
    <row r="116" spans="1:45" ht="20.399999999999999" hidden="1">
      <c r="A116" s="18">
        <f t="shared" si="4"/>
        <v>21</v>
      </c>
      <c r="B116" s="19" t="s">
        <v>49</v>
      </c>
      <c r="C116" s="20" t="str">
        <f>Popis!A27</f>
        <v>Boltužić Filip</v>
      </c>
      <c r="D116" s="21">
        <f>Popis!B27</f>
        <v>1988</v>
      </c>
      <c r="E116" s="22" t="str">
        <f>LEFT(F116)</f>
        <v>M</v>
      </c>
      <c r="F116" s="23" t="str">
        <f>Popis!E27</f>
        <v>MS</v>
      </c>
      <c r="G116" s="24" t="s">
        <v>50</v>
      </c>
      <c r="H116" s="25">
        <f>1 + COUNTIFS($AS$6:$AS$950,"&gt;" &amp;$AS116, $F$6:$F$950, $F116)</f>
        <v>4</v>
      </c>
      <c r="I116" s="26">
        <f>IFERROR(VLOOKUP(C116,kolo1!$C$6:$H$128,6,0),0)</f>
        <v>41.552731178432865</v>
      </c>
      <c r="J116" s="27">
        <f>IFERROR(VLOOKUP(C116,kolo2!$C$6:$H$200,6,0),0)</f>
        <v>0</v>
      </c>
      <c r="K116" s="27">
        <f>IFERROR(VLOOKUP(C116,kolo3!$C$6:$H$142,6,0),0)</f>
        <v>44.764089528179056</v>
      </c>
      <c r="L116" s="27">
        <f>IFERROR(VLOOKUP(C116,kolo4!$C$6:$H$147,6,0),0)</f>
        <v>48.558204981556059</v>
      </c>
      <c r="M116" s="27">
        <f>IFERROR(VLOOKUP(C116,kolo5!$C$6:$H$144,6,0),0)</f>
        <v>45.297519850995002</v>
      </c>
      <c r="N116" s="27">
        <f>IFERROR(VLOOKUP(C116,kolo6!$C$6:$H$141,6,0),0)</f>
        <v>48.359704606851075</v>
      </c>
      <c r="O116" s="27">
        <f>IFERROR(VLOOKUP(C116,kolo7!$C$6:$H$124,6,0),0)</f>
        <v>0</v>
      </c>
      <c r="P116" s="28">
        <f>IFERROR(VLOOKUP(C116,kolo8!$C$6:$H$132,6,0),0)</f>
        <v>40.893157245906735</v>
      </c>
      <c r="Q116" s="29">
        <f t="array" ref="Q116">SUM(LARGE(I116:P116,{1,2,3,4,5}))</f>
        <v>228.53225014601406</v>
      </c>
      <c r="R116" s="30">
        <f>IFERROR(VLOOKUP(C116,kolo9!$C$6:$H$137,6,0),0)</f>
        <v>41.978910249002674</v>
      </c>
      <c r="S116" s="27">
        <f>IFERROR(VLOOKUP(C116,kolo10!$C$6:$H$134,6,0),0)</f>
        <v>0</v>
      </c>
      <c r="T116" s="27">
        <f>IFERROR(VLOOKUP(C116,kolo11!$C$6:$H$137,6,0),0)</f>
        <v>0</v>
      </c>
      <c r="U116" s="31">
        <f>IFERROR(VLOOKUP(C116,kolo12!$C$6:$H$137,6,0),0)</f>
        <v>0</v>
      </c>
      <c r="V116" s="31">
        <f>IFERROR(VLOOKUP(C116,kolo13!$C$6:$H$140,6,0),0)</f>
        <v>0</v>
      </c>
      <c r="W116" s="31">
        <f>IFERROR(VLOOKUP(C116,kolo14!$C$6:$H$131,6,0),0)</f>
        <v>0</v>
      </c>
      <c r="X116" s="31">
        <f>IFERROR(VLOOKUP(C116,kolo15!$C$6:$H$144,6,0),0)</f>
        <v>37.625698560569489</v>
      </c>
      <c r="Y116" s="32">
        <f>IFERROR(VLOOKUP(C116,kolo16!$C$6:$H$131,6,0),0)</f>
        <v>0</v>
      </c>
      <c r="Z116" s="33">
        <f t="array" ref="Z116">SUM(LARGE(R116:Y116,{1,2,3,4,5}))</f>
        <v>79.60460880957217</v>
      </c>
      <c r="AA116" s="30">
        <f>IFERROR(VLOOKUP(C116,kolo17!$C$6:$H$200,6,0),0)</f>
        <v>0</v>
      </c>
      <c r="AB116" s="27">
        <f>IFERROR(VLOOKUP(C116,kolo18!$C$6:$H$131,6,0),0)</f>
        <v>33.199962523588013</v>
      </c>
      <c r="AC116" s="27">
        <f>IFERROR(VLOOKUP(C116,kolo19!$C$6:$H$132,6,0),0)</f>
        <v>0</v>
      </c>
      <c r="AD116" s="31">
        <f>IFERROR(VLOOKUP(C116,kolo20!$C$6:$H$200,6,0),0)</f>
        <v>0</v>
      </c>
      <c r="AE116" s="31">
        <f>IFERROR(VLOOKUP(C116,kolo21!$C$6:$H$200,6,0),0)</f>
        <v>0</v>
      </c>
      <c r="AF116" s="31">
        <f>IFERROR(VLOOKUP(C116,kolo22!$C$6:$H$200,6,0),0)</f>
        <v>0</v>
      </c>
      <c r="AG116" s="31">
        <f>IFERROR(VLOOKUP(C116,kolo23!$C$6:$H$200,6,0),0)</f>
        <v>0</v>
      </c>
      <c r="AH116" s="32">
        <f>IFERROR(VLOOKUP(C116,kolo24!$C$6:$H$200,6,0),0)</f>
        <v>0</v>
      </c>
      <c r="AI116" s="33">
        <f t="array" ref="AI116">SUM(LARGE(AA116:AH116,{1,2,3,4,5}))</f>
        <v>33.199962523588013</v>
      </c>
      <c r="AJ116" s="30">
        <f>IFERROR(VLOOKUP(C116,kolo25!$C$6:$H$200,6,0),0)</f>
        <v>0</v>
      </c>
      <c r="AK116" s="27">
        <f>IFERROR(VLOOKUP(C116,kolo26!$C$6:$H$200,6,0),0)</f>
        <v>0</v>
      </c>
      <c r="AL116" s="27">
        <f>IFERROR(VLOOKUP(C116,kolo27!$C$6:$H$200,6,0),0)</f>
        <v>0</v>
      </c>
      <c r="AM116" s="31">
        <f>IFERROR(VLOOKUP(C116,kolo28!$C$6:$H$200,6,0),0)</f>
        <v>0</v>
      </c>
      <c r="AN116" s="31">
        <f>IFERROR(VLOOKUP(C116,kolo29!$C$6:$H$200,6,0),0)</f>
        <v>0</v>
      </c>
      <c r="AO116" s="31">
        <f>IFERROR(VLOOKUP(C116,kolo30!$C$6:$H$200,6,0),0)</f>
        <v>0</v>
      </c>
      <c r="AP116" s="31">
        <f>IFERROR(VLOOKUP(C116,kolo31!$C$6:$H$200,6,0),0)</f>
        <v>0</v>
      </c>
      <c r="AQ116" s="34">
        <f>IFERROR(VLOOKUP(C116,kolo32!$C$6:$H$200,6,0),0)</f>
        <v>0</v>
      </c>
      <c r="AR116" s="35">
        <f t="array" ref="AR116">SUM(LARGE(AJ116:AQ116,{1,2,3,4,5}))</f>
        <v>0</v>
      </c>
      <c r="AS116" s="36">
        <f>Q116+Z116+AI116+AR116</f>
        <v>341.33682147917426</v>
      </c>
    </row>
    <row r="117" spans="1:45" ht="20.399999999999999" hidden="1">
      <c r="A117" s="18">
        <f t="shared" si="4"/>
        <v>80</v>
      </c>
      <c r="B117" s="19" t="s">
        <v>49</v>
      </c>
      <c r="C117" s="20" t="str">
        <f>Popis!A119</f>
        <v>Keča Dalibor</v>
      </c>
      <c r="D117" s="21">
        <f>Popis!B119</f>
        <v>1975</v>
      </c>
      <c r="E117" s="22" t="str">
        <f>LEFT(F117)</f>
        <v>M</v>
      </c>
      <c r="F117" s="23" t="str">
        <f>Popis!E119</f>
        <v>M45</v>
      </c>
      <c r="G117" s="24" t="s">
        <v>50</v>
      </c>
      <c r="H117" s="25">
        <f>1 + COUNTIFS($AS$6:$AS$950,"&gt;" &amp;$AS117, $F$6:$F$950, $F117)</f>
        <v>14</v>
      </c>
      <c r="I117" s="26">
        <f>IFERROR(VLOOKUP(C117,kolo1!$C$6:$H$128,6,0),0)</f>
        <v>0</v>
      </c>
      <c r="J117" s="27">
        <f>IFERROR(VLOOKUP(C117,kolo2!$C$6:$H$200,6,0),0)</f>
        <v>0</v>
      </c>
      <c r="K117" s="27">
        <f>IFERROR(VLOOKUP(C117,kolo3!$C$6:$H$142,6,0),0)</f>
        <v>0</v>
      </c>
      <c r="L117" s="27">
        <f>IFERROR(VLOOKUP(C117,kolo4!$C$6:$H$147,6,0),0)</f>
        <v>0</v>
      </c>
      <c r="M117" s="27">
        <f>IFERROR(VLOOKUP(C117,kolo5!$C$6:$H$144,6,0),0)</f>
        <v>0</v>
      </c>
      <c r="N117" s="27">
        <f>IFERROR(VLOOKUP(C117,kolo6!$C$6:$H$141,6,0),0)</f>
        <v>0</v>
      </c>
      <c r="O117" s="27">
        <f>IFERROR(VLOOKUP(C117,kolo7!$C$6:$H$124,6,0),0)</f>
        <v>0</v>
      </c>
      <c r="P117" s="28">
        <f>IFERROR(VLOOKUP(C117,kolo8!$C$6:$H$132,6,0),0)</f>
        <v>0</v>
      </c>
      <c r="Q117" s="29">
        <f t="array" ref="Q117">SUM(LARGE(I117:P117,{1,2,3,4,5}))</f>
        <v>0</v>
      </c>
      <c r="R117" s="30">
        <f>IFERROR(VLOOKUP(C117,kolo9!$C$6:$H$137,6,0),0)</f>
        <v>0</v>
      </c>
      <c r="S117" s="27">
        <f>IFERROR(VLOOKUP(C117,kolo10!$C$6:$H$134,6,0),0)</f>
        <v>0</v>
      </c>
      <c r="T117" s="27">
        <f>IFERROR(VLOOKUP(C117,kolo11!$C$6:$H$137,6,0),0)</f>
        <v>0</v>
      </c>
      <c r="U117" s="31">
        <f>IFERROR(VLOOKUP(C117,kolo12!$C$6:$H$137,6,0),0)</f>
        <v>0</v>
      </c>
      <c r="V117" s="31">
        <f>IFERROR(VLOOKUP(C117,kolo13!$C$6:$H$140,6,0),0)</f>
        <v>0</v>
      </c>
      <c r="W117" s="31">
        <f>IFERROR(VLOOKUP(C117,kolo14!$C$6:$H$131,6,0),0)</f>
        <v>0</v>
      </c>
      <c r="X117" s="31">
        <f>IFERROR(VLOOKUP(C117,kolo15!$C$6:$H$144,6,0),0)</f>
        <v>0</v>
      </c>
      <c r="Y117" s="32">
        <f>IFERROR(VLOOKUP(C117,kolo16!$C$6:$H$131,6,0),0)</f>
        <v>0</v>
      </c>
      <c r="Z117" s="33">
        <f t="array" ref="Z117">SUM(LARGE(R117:Y117,{1,2,3,4,5}))</f>
        <v>0</v>
      </c>
      <c r="AA117" s="30">
        <f>IFERROR(VLOOKUP(C117,kolo17!$C$6:$H$200,6,0),0)</f>
        <v>0</v>
      </c>
      <c r="AB117" s="27">
        <f>IFERROR(VLOOKUP(C117,kolo18!$C$6:$H$131,6,0),0)</f>
        <v>0</v>
      </c>
      <c r="AC117" s="27">
        <f>IFERROR(VLOOKUP(C117,kolo19!$C$6:$H$132,6,0),0)</f>
        <v>0</v>
      </c>
      <c r="AD117" s="31">
        <f>IFERROR(VLOOKUP(C117,kolo20!$C$6:$H$200,6,0),0)</f>
        <v>0</v>
      </c>
      <c r="AE117" s="31">
        <f>IFERROR(VLOOKUP(C117,kolo21!$C$6:$H$200,6,0),0)</f>
        <v>0</v>
      </c>
      <c r="AF117" s="31">
        <f>IFERROR(VLOOKUP(C117,kolo22!$C$6:$H$200,6,0),0)</f>
        <v>0</v>
      </c>
      <c r="AG117" s="31">
        <f>IFERROR(VLOOKUP(C117,kolo23!$C$6:$H$200,6,0),0)</f>
        <v>0</v>
      </c>
      <c r="AH117" s="32">
        <f>IFERROR(VLOOKUP(C117,kolo24!$C$6:$H$200,6,0),0)</f>
        <v>0</v>
      </c>
      <c r="AI117" s="33">
        <f t="array" ref="AI117">SUM(LARGE(AA117:AH117,{1,2,3,4,5}))</f>
        <v>0</v>
      </c>
      <c r="AJ117" s="30">
        <f>IFERROR(VLOOKUP(C117,kolo25!$C$6:$H$200,6,0),0)</f>
        <v>0</v>
      </c>
      <c r="AK117" s="27">
        <f>IFERROR(VLOOKUP(C117,kolo26!$C$6:$H$200,6,0),0)</f>
        <v>0</v>
      </c>
      <c r="AL117" s="27">
        <f>IFERROR(VLOOKUP(C117,kolo27!$C$6:$H$200,6,0),0)</f>
        <v>0</v>
      </c>
      <c r="AM117" s="31">
        <f>IFERROR(VLOOKUP(C117,kolo28!$C$6:$H$200,6,0),0)</f>
        <v>0</v>
      </c>
      <c r="AN117" s="31">
        <f>IFERROR(VLOOKUP(C117,kolo29!$C$6:$H$200,6,0),0)</f>
        <v>0</v>
      </c>
      <c r="AO117" s="31">
        <f>IFERROR(VLOOKUP(C117,kolo30!$C$6:$H$200,6,0),0)</f>
        <v>0</v>
      </c>
      <c r="AP117" s="31">
        <f>IFERROR(VLOOKUP(C117,kolo31!$C$6:$H$200,6,0),0)</f>
        <v>0</v>
      </c>
      <c r="AQ117" s="34">
        <f>IFERROR(VLOOKUP(C117,kolo32!$C$6:$H$200,6,0),0)</f>
        <v>0</v>
      </c>
      <c r="AR117" s="35">
        <f t="array" ref="AR117">SUM(LARGE(AJ117:AQ117,{1,2,3,4,5}))</f>
        <v>0</v>
      </c>
      <c r="AS117" s="36">
        <f>Q117+Z117+AI117+AR117</f>
        <v>0</v>
      </c>
    </row>
    <row r="118" spans="1:45" ht="20.399999999999999" hidden="1">
      <c r="A118" s="18">
        <f t="shared" si="4"/>
        <v>80</v>
      </c>
      <c r="B118" s="19" t="s">
        <v>49</v>
      </c>
      <c r="C118" s="20" t="str">
        <f>Popis!A120</f>
        <v>Kezele Luka</v>
      </c>
      <c r="D118" s="21">
        <f>Popis!B120</f>
        <v>1977</v>
      </c>
      <c r="E118" s="22" t="str">
        <f>LEFT(F118)</f>
        <v>M</v>
      </c>
      <c r="F118" s="23" t="str">
        <f>Popis!E120</f>
        <v>M40</v>
      </c>
      <c r="G118" s="24" t="s">
        <v>50</v>
      </c>
      <c r="H118" s="25">
        <f>1 + COUNTIFS($AS$6:$AS$950,"&gt;" &amp;$AS118, $F$6:$F$950, $F118)</f>
        <v>16</v>
      </c>
      <c r="I118" s="26">
        <f>IFERROR(VLOOKUP(C118,kolo1!$C$6:$H$128,6,0),0)</f>
        <v>0</v>
      </c>
      <c r="J118" s="27">
        <f>IFERROR(VLOOKUP(C118,kolo2!$C$6:$H$200,6,0),0)</f>
        <v>0</v>
      </c>
      <c r="K118" s="27">
        <f>IFERROR(VLOOKUP(C118,kolo3!$C$6:$H$142,6,0),0)</f>
        <v>0</v>
      </c>
      <c r="L118" s="27">
        <f>IFERROR(VLOOKUP(C118,kolo4!$C$6:$H$147,6,0),0)</f>
        <v>0</v>
      </c>
      <c r="M118" s="27">
        <f>IFERROR(VLOOKUP(C118,kolo5!$C$6:$H$144,6,0),0)</f>
        <v>0</v>
      </c>
      <c r="N118" s="27">
        <f>IFERROR(VLOOKUP(C118,kolo6!$C$6:$H$141,6,0),0)</f>
        <v>0</v>
      </c>
      <c r="O118" s="27">
        <f>IFERROR(VLOOKUP(C118,kolo7!$C$6:$H$124,6,0),0)</f>
        <v>0</v>
      </c>
      <c r="P118" s="28">
        <f>IFERROR(VLOOKUP(C118,kolo8!$C$6:$H$132,6,0),0)</f>
        <v>0</v>
      </c>
      <c r="Q118" s="29">
        <f t="array" ref="Q118">SUM(LARGE(I118:P118,{1,2,3,4,5}))</f>
        <v>0</v>
      </c>
      <c r="R118" s="30">
        <f>IFERROR(VLOOKUP(C118,kolo9!$C$6:$H$137,6,0),0)</f>
        <v>0</v>
      </c>
      <c r="S118" s="27">
        <f>IFERROR(VLOOKUP(C118,kolo10!$C$6:$H$134,6,0),0)</f>
        <v>0</v>
      </c>
      <c r="T118" s="27">
        <f>IFERROR(VLOOKUP(C118,kolo11!$C$6:$H$137,6,0),0)</f>
        <v>0</v>
      </c>
      <c r="U118" s="31">
        <f>IFERROR(VLOOKUP(C118,kolo12!$C$6:$H$137,6,0),0)</f>
        <v>0</v>
      </c>
      <c r="V118" s="31">
        <f>IFERROR(VLOOKUP(C118,kolo13!$C$6:$H$140,6,0),0)</f>
        <v>0</v>
      </c>
      <c r="W118" s="31">
        <f>IFERROR(VLOOKUP(C118,kolo14!$C$6:$H$131,6,0),0)</f>
        <v>0</v>
      </c>
      <c r="X118" s="31">
        <f>IFERROR(VLOOKUP(C118,kolo15!$C$6:$H$144,6,0),0)</f>
        <v>0</v>
      </c>
      <c r="Y118" s="32">
        <f>IFERROR(VLOOKUP(C118,kolo16!$C$6:$H$131,6,0),0)</f>
        <v>0</v>
      </c>
      <c r="Z118" s="33">
        <f t="array" ref="Z118">SUM(LARGE(R118:Y118,{1,2,3,4,5}))</f>
        <v>0</v>
      </c>
      <c r="AA118" s="30">
        <f>IFERROR(VLOOKUP(C118,kolo17!$C$6:$H$200,6,0),0)</f>
        <v>0</v>
      </c>
      <c r="AB118" s="27">
        <f>IFERROR(VLOOKUP(C118,kolo18!$C$6:$H$131,6,0),0)</f>
        <v>0</v>
      </c>
      <c r="AC118" s="27">
        <f>IFERROR(VLOOKUP(C118,kolo19!$C$6:$H$132,6,0),0)</f>
        <v>0</v>
      </c>
      <c r="AD118" s="31">
        <f>IFERROR(VLOOKUP(C118,kolo20!$C$6:$H$200,6,0),0)</f>
        <v>0</v>
      </c>
      <c r="AE118" s="31">
        <f>IFERROR(VLOOKUP(C118,kolo21!$C$6:$H$200,6,0),0)</f>
        <v>0</v>
      </c>
      <c r="AF118" s="31">
        <f>IFERROR(VLOOKUP(C118,kolo22!$C$6:$H$200,6,0),0)</f>
        <v>0</v>
      </c>
      <c r="AG118" s="31">
        <f>IFERROR(VLOOKUP(C118,kolo23!$C$6:$H$200,6,0),0)</f>
        <v>0</v>
      </c>
      <c r="AH118" s="32">
        <f>IFERROR(VLOOKUP(C118,kolo24!$C$6:$H$200,6,0),0)</f>
        <v>0</v>
      </c>
      <c r="AI118" s="33">
        <f t="array" ref="AI118">SUM(LARGE(AA118:AH118,{1,2,3,4,5}))</f>
        <v>0</v>
      </c>
      <c r="AJ118" s="30">
        <f>IFERROR(VLOOKUP(C118,kolo25!$C$6:$H$200,6,0),0)</f>
        <v>0</v>
      </c>
      <c r="AK118" s="27">
        <f>IFERROR(VLOOKUP(C118,kolo26!$C$6:$H$200,6,0),0)</f>
        <v>0</v>
      </c>
      <c r="AL118" s="27">
        <f>IFERROR(VLOOKUP(C118,kolo27!$C$6:$H$200,6,0),0)</f>
        <v>0</v>
      </c>
      <c r="AM118" s="31">
        <f>IFERROR(VLOOKUP(C118,kolo28!$C$6:$H$200,6,0),0)</f>
        <v>0</v>
      </c>
      <c r="AN118" s="31">
        <f>IFERROR(VLOOKUP(C118,kolo29!$C$6:$H$200,6,0),0)</f>
        <v>0</v>
      </c>
      <c r="AO118" s="31">
        <f>IFERROR(VLOOKUP(C118,kolo30!$C$6:$H$200,6,0),0)</f>
        <v>0</v>
      </c>
      <c r="AP118" s="31">
        <f>IFERROR(VLOOKUP(C118,kolo31!$C$6:$H$200,6,0),0)</f>
        <v>0</v>
      </c>
      <c r="AQ118" s="34">
        <f>IFERROR(VLOOKUP(C118,kolo32!$C$6:$H$200,6,0),0)</f>
        <v>0</v>
      </c>
      <c r="AR118" s="35">
        <f t="array" ref="AR118">SUM(LARGE(AJ118:AQ118,{1,2,3,4,5}))</f>
        <v>0</v>
      </c>
      <c r="AS118" s="36">
        <f>Q118+Z118+AI118+AR118</f>
        <v>0</v>
      </c>
    </row>
    <row r="119" spans="1:45" ht="20.399999999999999" hidden="1">
      <c r="A119" s="18">
        <f t="shared" si="4"/>
        <v>16</v>
      </c>
      <c r="B119" s="19" t="s">
        <v>49</v>
      </c>
      <c r="C119" s="20" t="str">
        <f>Popis!A121</f>
        <v>Kilim Iva</v>
      </c>
      <c r="D119" s="21">
        <f>Popis!B121</f>
        <v>1979</v>
      </c>
      <c r="E119" s="22" t="str">
        <f>LEFT(F119)</f>
        <v>Ž</v>
      </c>
      <c r="F119" s="23" t="str">
        <f>Popis!E121</f>
        <v>Ž40</v>
      </c>
      <c r="G119" s="24" t="s">
        <v>50</v>
      </c>
      <c r="H119" s="25">
        <f>1 + COUNTIFS($AS$6:$AS$950,"&gt;" &amp;$AS119, $F$6:$F$950, $F119)</f>
        <v>3</v>
      </c>
      <c r="I119" s="26">
        <f>IFERROR(VLOOKUP(C119,kolo1!$C$6:$H$128,6,0),0)</f>
        <v>0</v>
      </c>
      <c r="J119" s="27">
        <f>IFERROR(VLOOKUP(C119,kolo2!$C$6:$H$200,6,0),0)</f>
        <v>0</v>
      </c>
      <c r="K119" s="27">
        <f>IFERROR(VLOOKUP(C119,kolo3!$C$6:$H$142,6,0),0)</f>
        <v>0</v>
      </c>
      <c r="L119" s="27">
        <f>IFERROR(VLOOKUP(C119,kolo4!$C$6:$H$147,6,0),0)</f>
        <v>0</v>
      </c>
      <c r="M119" s="27">
        <f>IFERROR(VLOOKUP(C119,kolo5!$C$6:$H$144,6,0),0)</f>
        <v>0</v>
      </c>
      <c r="N119" s="27">
        <f>IFERROR(VLOOKUP(C119,kolo6!$C$6:$H$141,6,0),0)</f>
        <v>0</v>
      </c>
      <c r="O119" s="27">
        <f>IFERROR(VLOOKUP(C119,kolo7!$C$6:$H$124,6,0),0)</f>
        <v>0</v>
      </c>
      <c r="P119" s="28">
        <f>IFERROR(VLOOKUP(C119,kolo8!$C$6:$H$132,6,0),0)</f>
        <v>0</v>
      </c>
      <c r="Q119" s="29">
        <f t="array" ref="Q119">SUM(LARGE(I119:P119,{1,2,3,4,5}))</f>
        <v>0</v>
      </c>
      <c r="R119" s="30">
        <f>IFERROR(VLOOKUP(C119,kolo9!$C$6:$H$137,6,0),0)</f>
        <v>0</v>
      </c>
      <c r="S119" s="27">
        <f>IFERROR(VLOOKUP(C119,kolo10!$C$6:$H$134,6,0),0)</f>
        <v>0</v>
      </c>
      <c r="T119" s="27">
        <f>IFERROR(VLOOKUP(C119,kolo11!$C$6:$H$137,6,0),0)</f>
        <v>0</v>
      </c>
      <c r="U119" s="31">
        <f>IFERROR(VLOOKUP(C119,kolo12!$C$6:$H$137,6,0),0)</f>
        <v>0</v>
      </c>
      <c r="V119" s="31">
        <f>IFERROR(VLOOKUP(C119,kolo13!$C$6:$H$140,6,0),0)</f>
        <v>0</v>
      </c>
      <c r="W119" s="31">
        <f>IFERROR(VLOOKUP(C119,kolo14!$C$6:$H$131,6,0),0)</f>
        <v>0</v>
      </c>
      <c r="X119" s="31">
        <f>IFERROR(VLOOKUP(C119,kolo15!$C$6:$H$144,6,0),0)</f>
        <v>0</v>
      </c>
      <c r="Y119" s="32">
        <f>IFERROR(VLOOKUP(C119,kolo16!$C$6:$H$131,6,0),0)</f>
        <v>0</v>
      </c>
      <c r="Z119" s="33">
        <f t="array" ref="Z119">SUM(LARGE(R119:Y119,{1,2,3,4,5}))</f>
        <v>0</v>
      </c>
      <c r="AA119" s="30">
        <f>IFERROR(VLOOKUP(C119,kolo17!$C$6:$H$200,6,0),0)</f>
        <v>0</v>
      </c>
      <c r="AB119" s="27">
        <f>IFERROR(VLOOKUP(C119,kolo18!$C$6:$H$131,6,0),0)</f>
        <v>0</v>
      </c>
      <c r="AC119" s="27">
        <f>IFERROR(VLOOKUP(C119,kolo19!$C$6:$H$132,6,0),0)</f>
        <v>0</v>
      </c>
      <c r="AD119" s="31">
        <f>IFERROR(VLOOKUP(C119,kolo20!$C$6:$H$200,6,0),0)</f>
        <v>0</v>
      </c>
      <c r="AE119" s="31">
        <f>IFERROR(VLOOKUP(C119,kolo21!$C$6:$H$200,6,0),0)</f>
        <v>0</v>
      </c>
      <c r="AF119" s="31">
        <f>IFERROR(VLOOKUP(C119,kolo22!$C$6:$H$200,6,0),0)</f>
        <v>0</v>
      </c>
      <c r="AG119" s="31">
        <f>IFERROR(VLOOKUP(C119,kolo23!$C$6:$H$200,6,0),0)</f>
        <v>0</v>
      </c>
      <c r="AH119" s="32">
        <f>IFERROR(VLOOKUP(C119,kolo24!$C$6:$H$200,6,0),0)</f>
        <v>0</v>
      </c>
      <c r="AI119" s="33">
        <f t="array" ref="AI119">SUM(LARGE(AA119:AH119,{1,2,3,4,5}))</f>
        <v>0</v>
      </c>
      <c r="AJ119" s="30">
        <f>IFERROR(VLOOKUP(C119,kolo25!$C$6:$H$200,6,0),0)</f>
        <v>0</v>
      </c>
      <c r="AK119" s="27">
        <f>IFERROR(VLOOKUP(C119,kolo26!$C$6:$H$200,6,0),0)</f>
        <v>0</v>
      </c>
      <c r="AL119" s="27">
        <f>IFERROR(VLOOKUP(C119,kolo27!$C$6:$H$200,6,0),0)</f>
        <v>0</v>
      </c>
      <c r="AM119" s="31">
        <f>IFERROR(VLOOKUP(C119,kolo28!$C$6:$H$200,6,0),0)</f>
        <v>0</v>
      </c>
      <c r="AN119" s="31">
        <f>IFERROR(VLOOKUP(C119,kolo29!$C$6:$H$200,6,0),0)</f>
        <v>0</v>
      </c>
      <c r="AO119" s="31">
        <f>IFERROR(VLOOKUP(C119,kolo30!$C$6:$H$200,6,0),0)</f>
        <v>0</v>
      </c>
      <c r="AP119" s="31">
        <f>IFERROR(VLOOKUP(C119,kolo31!$C$6:$H$200,6,0),0)</f>
        <v>0</v>
      </c>
      <c r="AQ119" s="34">
        <f>IFERROR(VLOOKUP(C119,kolo32!$C$6:$H$200,6,0),0)</f>
        <v>0</v>
      </c>
      <c r="AR119" s="35">
        <f t="array" ref="AR119">SUM(LARGE(AJ119:AQ119,{1,2,3,4,5}))</f>
        <v>0</v>
      </c>
      <c r="AS119" s="36">
        <f>Q119+Z119+AI119+AR119</f>
        <v>0</v>
      </c>
    </row>
    <row r="120" spans="1:45" ht="20.399999999999999" hidden="1">
      <c r="A120" s="18">
        <f t="shared" si="4"/>
        <v>80</v>
      </c>
      <c r="B120" s="19" t="s">
        <v>49</v>
      </c>
      <c r="C120" s="20" t="str">
        <f>Popis!A122</f>
        <v>Klafurić Ivan</v>
      </c>
      <c r="D120" s="21">
        <f>Popis!B122</f>
        <v>0</v>
      </c>
      <c r="E120" s="22" t="str">
        <f>LEFT(F120)</f>
        <v>M</v>
      </c>
      <c r="F120" s="23" t="str">
        <f>Popis!E122</f>
        <v>Mun</v>
      </c>
      <c r="G120" s="24" t="s">
        <v>50</v>
      </c>
      <c r="H120" s="25">
        <f>1 + COUNTIFS($AS$6:$AS$950,"&gt;" &amp;$AS120, $F$6:$F$950, $F120)</f>
        <v>6</v>
      </c>
      <c r="I120" s="26">
        <f>IFERROR(VLOOKUP(C120,kolo1!$C$6:$H$128,6,0),0)</f>
        <v>0</v>
      </c>
      <c r="J120" s="27">
        <f>IFERROR(VLOOKUP(C120,kolo2!$C$6:$H$200,6,0),0)</f>
        <v>0</v>
      </c>
      <c r="K120" s="27">
        <f>IFERROR(VLOOKUP(C120,kolo3!$C$6:$H$142,6,0),0)</f>
        <v>0</v>
      </c>
      <c r="L120" s="27">
        <f>IFERROR(VLOOKUP(C120,kolo4!$C$6:$H$147,6,0),0)</f>
        <v>0</v>
      </c>
      <c r="M120" s="27">
        <f>IFERROR(VLOOKUP(C120,kolo5!$C$6:$H$144,6,0),0)</f>
        <v>0</v>
      </c>
      <c r="N120" s="27">
        <f>IFERROR(VLOOKUP(C120,kolo6!$C$6:$H$141,6,0),0)</f>
        <v>0</v>
      </c>
      <c r="O120" s="27">
        <f>IFERROR(VLOOKUP(C120,kolo7!$C$6:$H$124,6,0),0)</f>
        <v>0</v>
      </c>
      <c r="P120" s="28">
        <f>IFERROR(VLOOKUP(C120,kolo8!$C$6:$H$132,6,0),0)</f>
        <v>0</v>
      </c>
      <c r="Q120" s="29">
        <f t="array" ref="Q120">SUM(LARGE(I120:P120,{1,2,3,4,5}))</f>
        <v>0</v>
      </c>
      <c r="R120" s="30">
        <f>IFERROR(VLOOKUP(C120,kolo9!$C$6:$H$137,6,0),0)</f>
        <v>0</v>
      </c>
      <c r="S120" s="27">
        <f>IFERROR(VLOOKUP(C120,kolo10!$C$6:$H$134,6,0),0)</f>
        <v>0</v>
      </c>
      <c r="T120" s="27">
        <f>IFERROR(VLOOKUP(C120,kolo11!$C$6:$H$137,6,0),0)</f>
        <v>0</v>
      </c>
      <c r="U120" s="31">
        <f>IFERROR(VLOOKUP(C120,kolo12!$C$6:$H$137,6,0),0)</f>
        <v>0</v>
      </c>
      <c r="V120" s="31">
        <f>IFERROR(VLOOKUP(C120,kolo13!$C$6:$H$140,6,0),0)</f>
        <v>0</v>
      </c>
      <c r="W120" s="31">
        <f>IFERROR(VLOOKUP(C120,kolo14!$C$6:$H$131,6,0),0)</f>
        <v>0</v>
      </c>
      <c r="X120" s="31">
        <f>IFERROR(VLOOKUP(C120,kolo15!$C$6:$H$144,6,0),0)</f>
        <v>0</v>
      </c>
      <c r="Y120" s="32">
        <f>IFERROR(VLOOKUP(C120,kolo16!$C$6:$H$131,6,0),0)</f>
        <v>0</v>
      </c>
      <c r="Z120" s="33">
        <f t="array" ref="Z120">SUM(LARGE(R120:Y120,{1,2,3,4,5}))</f>
        <v>0</v>
      </c>
      <c r="AA120" s="30">
        <f>IFERROR(VLOOKUP(C120,kolo17!$C$6:$H$200,6,0),0)</f>
        <v>0</v>
      </c>
      <c r="AB120" s="27">
        <f>IFERROR(VLOOKUP(C120,kolo18!$C$6:$H$131,6,0),0)</f>
        <v>0</v>
      </c>
      <c r="AC120" s="27">
        <f>IFERROR(VLOOKUP(C120,kolo19!$C$6:$H$132,6,0),0)</f>
        <v>0</v>
      </c>
      <c r="AD120" s="31">
        <f>IFERROR(VLOOKUP(C120,kolo20!$C$6:$H$200,6,0),0)</f>
        <v>0</v>
      </c>
      <c r="AE120" s="31">
        <f>IFERROR(VLOOKUP(C120,kolo21!$C$6:$H$200,6,0),0)</f>
        <v>0</v>
      </c>
      <c r="AF120" s="31">
        <f>IFERROR(VLOOKUP(C120,kolo22!$C$6:$H$200,6,0),0)</f>
        <v>0</v>
      </c>
      <c r="AG120" s="31">
        <f>IFERROR(VLOOKUP(C120,kolo23!$C$6:$H$200,6,0),0)</f>
        <v>0</v>
      </c>
      <c r="AH120" s="32">
        <f>IFERROR(VLOOKUP(C120,kolo24!$C$6:$H$200,6,0),0)</f>
        <v>0</v>
      </c>
      <c r="AI120" s="33">
        <f t="array" ref="AI120">SUM(LARGE(AA120:AH120,{1,2,3,4,5}))</f>
        <v>0</v>
      </c>
      <c r="AJ120" s="30">
        <f>IFERROR(VLOOKUP(C120,kolo25!$C$6:$H$200,6,0),0)</f>
        <v>0</v>
      </c>
      <c r="AK120" s="27">
        <f>IFERROR(VLOOKUP(C120,kolo26!$C$6:$H$200,6,0),0)</f>
        <v>0</v>
      </c>
      <c r="AL120" s="27">
        <f>IFERROR(VLOOKUP(C120,kolo27!$C$6:$H$200,6,0),0)</f>
        <v>0</v>
      </c>
      <c r="AM120" s="31">
        <f>IFERROR(VLOOKUP(C120,kolo28!$C$6:$H$200,6,0),0)</f>
        <v>0</v>
      </c>
      <c r="AN120" s="31">
        <f>IFERROR(VLOOKUP(C120,kolo29!$C$6:$H$200,6,0),0)</f>
        <v>0</v>
      </c>
      <c r="AO120" s="31">
        <f>IFERROR(VLOOKUP(C120,kolo30!$C$6:$H$200,6,0),0)</f>
        <v>0</v>
      </c>
      <c r="AP120" s="31">
        <f>IFERROR(VLOOKUP(C120,kolo31!$C$6:$H$200,6,0),0)</f>
        <v>0</v>
      </c>
      <c r="AQ120" s="34">
        <f>IFERROR(VLOOKUP(C120,kolo32!$C$6:$H$200,6,0),0)</f>
        <v>0</v>
      </c>
      <c r="AR120" s="35">
        <f t="array" ref="AR120">SUM(LARGE(AJ120:AQ120,{1,2,3,4,5}))</f>
        <v>0</v>
      </c>
      <c r="AS120" s="36">
        <f>Q120+Z120+AI120+AR120</f>
        <v>0</v>
      </c>
    </row>
    <row r="121" spans="1:45" ht="20.399999999999999" hidden="1">
      <c r="A121" s="18">
        <f t="shared" si="4"/>
        <v>16</v>
      </c>
      <c r="B121" s="19" t="s">
        <v>49</v>
      </c>
      <c r="C121" s="20" t="str">
        <f>Popis!A123</f>
        <v>Klara Zubac</v>
      </c>
      <c r="D121" s="21">
        <f>Popis!B123</f>
        <v>1995</v>
      </c>
      <c r="E121" s="22" t="str">
        <f>LEFT(F121)</f>
        <v>Ž</v>
      </c>
      <c r="F121" s="23" t="str">
        <f>Popis!E123</f>
        <v>ŽS</v>
      </c>
      <c r="G121" s="24" t="s">
        <v>50</v>
      </c>
      <c r="H121" s="25">
        <f>1 + COUNTIFS($AS$6:$AS$950,"&gt;" &amp;$AS121, $F$6:$F$950, $F121)</f>
        <v>6</v>
      </c>
      <c r="I121" s="26">
        <f>IFERROR(VLOOKUP(C121,kolo1!$C$6:$H$128,6,0),0)</f>
        <v>0</v>
      </c>
      <c r="J121" s="27">
        <f>IFERROR(VLOOKUP(C121,kolo2!$C$6:$H$200,6,0),0)</f>
        <v>0</v>
      </c>
      <c r="K121" s="27">
        <f>IFERROR(VLOOKUP(C121,kolo3!$C$6:$H$142,6,0),0)</f>
        <v>0</v>
      </c>
      <c r="L121" s="27">
        <f>IFERROR(VLOOKUP(C121,kolo4!$C$6:$H$147,6,0),0)</f>
        <v>0</v>
      </c>
      <c r="M121" s="27">
        <f>IFERROR(VLOOKUP(C121,kolo5!$C$6:$H$144,6,0),0)</f>
        <v>0</v>
      </c>
      <c r="N121" s="27">
        <f>IFERROR(VLOOKUP(C121,kolo6!$C$6:$H$141,6,0),0)</f>
        <v>0</v>
      </c>
      <c r="O121" s="27">
        <f>IFERROR(VLOOKUP(C121,kolo7!$C$6:$H$124,6,0),0)</f>
        <v>0</v>
      </c>
      <c r="P121" s="28">
        <f>IFERROR(VLOOKUP(C121,kolo8!$C$6:$H$132,6,0),0)</f>
        <v>0</v>
      </c>
      <c r="Q121" s="29">
        <f t="array" ref="Q121">SUM(LARGE(I121:P121,{1,2,3,4,5}))</f>
        <v>0</v>
      </c>
      <c r="R121" s="30">
        <f>IFERROR(VLOOKUP(C121,kolo9!$C$6:$H$137,6,0),0)</f>
        <v>0</v>
      </c>
      <c r="S121" s="27">
        <f>IFERROR(VLOOKUP(C121,kolo10!$C$6:$H$134,6,0),0)</f>
        <v>0</v>
      </c>
      <c r="T121" s="27">
        <f>IFERROR(VLOOKUP(C121,kolo11!$C$6:$H$137,6,0),0)</f>
        <v>0</v>
      </c>
      <c r="U121" s="31">
        <f>IFERROR(VLOOKUP(C121,kolo12!$C$6:$H$137,6,0),0)</f>
        <v>0</v>
      </c>
      <c r="V121" s="31">
        <f>IFERROR(VLOOKUP(C121,kolo13!$C$6:$H$140,6,0),0)</f>
        <v>0</v>
      </c>
      <c r="W121" s="31">
        <f>IFERROR(VLOOKUP(C121,kolo14!$C$6:$H$131,6,0),0)</f>
        <v>0</v>
      </c>
      <c r="X121" s="31">
        <f>IFERROR(VLOOKUP(C121,kolo15!$C$6:$H$144,6,0),0)</f>
        <v>0</v>
      </c>
      <c r="Y121" s="32">
        <f>IFERROR(VLOOKUP(C121,kolo16!$C$6:$H$131,6,0),0)</f>
        <v>0</v>
      </c>
      <c r="Z121" s="33">
        <f t="array" ref="Z121">SUM(LARGE(R121:Y121,{1,2,3,4,5}))</f>
        <v>0</v>
      </c>
      <c r="AA121" s="30">
        <f>IFERROR(VLOOKUP(C121,kolo17!$C$6:$H$200,6,0),0)</f>
        <v>0</v>
      </c>
      <c r="AB121" s="27">
        <f>IFERROR(VLOOKUP(C121,kolo18!$C$6:$H$131,6,0),0)</f>
        <v>0</v>
      </c>
      <c r="AC121" s="27">
        <f>IFERROR(VLOOKUP(C121,kolo19!$C$6:$H$132,6,0),0)</f>
        <v>0</v>
      </c>
      <c r="AD121" s="31">
        <f>IFERROR(VLOOKUP(C121,kolo20!$C$6:$H$200,6,0),0)</f>
        <v>0</v>
      </c>
      <c r="AE121" s="31">
        <f>IFERROR(VLOOKUP(C121,kolo21!$C$6:$H$200,6,0),0)</f>
        <v>0</v>
      </c>
      <c r="AF121" s="31">
        <f>IFERROR(VLOOKUP(C121,kolo22!$C$6:$H$200,6,0),0)</f>
        <v>0</v>
      </c>
      <c r="AG121" s="31">
        <f>IFERROR(VLOOKUP(C121,kolo23!$C$6:$H$200,6,0),0)</f>
        <v>0</v>
      </c>
      <c r="AH121" s="32">
        <f>IFERROR(VLOOKUP(C121,kolo24!$C$6:$H$200,6,0),0)</f>
        <v>0</v>
      </c>
      <c r="AI121" s="33">
        <f t="array" ref="AI121">SUM(LARGE(AA121:AH121,{1,2,3,4,5}))</f>
        <v>0</v>
      </c>
      <c r="AJ121" s="30">
        <f>IFERROR(VLOOKUP(C121,kolo25!$C$6:$H$200,6,0),0)</f>
        <v>0</v>
      </c>
      <c r="AK121" s="27">
        <f>IFERROR(VLOOKUP(C121,kolo26!$C$6:$H$200,6,0),0)</f>
        <v>0</v>
      </c>
      <c r="AL121" s="27">
        <f>IFERROR(VLOOKUP(C121,kolo27!$C$6:$H$200,6,0),0)</f>
        <v>0</v>
      </c>
      <c r="AM121" s="31">
        <f>IFERROR(VLOOKUP(C121,kolo28!$C$6:$H$200,6,0),0)</f>
        <v>0</v>
      </c>
      <c r="AN121" s="31">
        <f>IFERROR(VLOOKUP(C121,kolo29!$C$6:$H$200,6,0),0)</f>
        <v>0</v>
      </c>
      <c r="AO121" s="31">
        <f>IFERROR(VLOOKUP(C121,kolo30!$C$6:$H$200,6,0),0)</f>
        <v>0</v>
      </c>
      <c r="AP121" s="31">
        <f>IFERROR(VLOOKUP(C121,kolo31!$C$6:$H$200,6,0),0)</f>
        <v>0</v>
      </c>
      <c r="AQ121" s="34">
        <f>IFERROR(VLOOKUP(C121,kolo32!$C$6:$H$200,6,0),0)</f>
        <v>0</v>
      </c>
      <c r="AR121" s="35">
        <f t="array" ref="AR121">SUM(LARGE(AJ121:AQ121,{1,2,3,4,5}))</f>
        <v>0</v>
      </c>
      <c r="AS121" s="36">
        <f>Q121+Z121+AI121+AR121</f>
        <v>0</v>
      </c>
    </row>
    <row r="122" spans="1:45" ht="20.399999999999999" hidden="1">
      <c r="A122" s="18">
        <f t="shared" si="4"/>
        <v>80</v>
      </c>
      <c r="B122" s="19" t="s">
        <v>49</v>
      </c>
      <c r="C122" s="20" t="str">
        <f>Popis!A124</f>
        <v>Knežević Luka</v>
      </c>
      <c r="D122" s="21">
        <f>Popis!B124</f>
        <v>0</v>
      </c>
      <c r="E122" s="22" t="str">
        <f>LEFT(F122)</f>
        <v>M</v>
      </c>
      <c r="F122" s="23" t="str">
        <f>Popis!E124</f>
        <v>Mun</v>
      </c>
      <c r="G122" s="24" t="s">
        <v>50</v>
      </c>
      <c r="H122" s="25">
        <f>1 + COUNTIFS($AS$6:$AS$950,"&gt;" &amp;$AS122, $F$6:$F$950, $F122)</f>
        <v>6</v>
      </c>
      <c r="I122" s="26">
        <f>IFERROR(VLOOKUP(C122,kolo1!$C$6:$H$128,6,0),0)</f>
        <v>0</v>
      </c>
      <c r="J122" s="27">
        <f>IFERROR(VLOOKUP(C122,kolo2!$C$6:$H$200,6,0),0)</f>
        <v>0</v>
      </c>
      <c r="K122" s="27">
        <f>IFERROR(VLOOKUP(C122,kolo3!$C$6:$H$142,6,0),0)</f>
        <v>0</v>
      </c>
      <c r="L122" s="27">
        <f>IFERROR(VLOOKUP(C122,kolo4!$C$6:$H$147,6,0),0)</f>
        <v>0</v>
      </c>
      <c r="M122" s="27">
        <f>IFERROR(VLOOKUP(C122,kolo5!$C$6:$H$144,6,0),0)</f>
        <v>0</v>
      </c>
      <c r="N122" s="27">
        <f>IFERROR(VLOOKUP(C122,kolo6!$C$6:$H$141,6,0),0)</f>
        <v>0</v>
      </c>
      <c r="O122" s="27">
        <f>IFERROR(VLOOKUP(C122,kolo7!$C$6:$H$124,6,0),0)</f>
        <v>0</v>
      </c>
      <c r="P122" s="28">
        <f>IFERROR(VLOOKUP(C122,kolo8!$C$6:$H$132,6,0),0)</f>
        <v>0</v>
      </c>
      <c r="Q122" s="29">
        <f t="array" ref="Q122">SUM(LARGE(I122:P122,{1,2,3,4,5}))</f>
        <v>0</v>
      </c>
      <c r="R122" s="30">
        <f>IFERROR(VLOOKUP(C122,kolo9!$C$6:$H$137,6,0),0)</f>
        <v>0</v>
      </c>
      <c r="S122" s="27">
        <f>IFERROR(VLOOKUP(C122,kolo10!$C$6:$H$134,6,0),0)</f>
        <v>0</v>
      </c>
      <c r="T122" s="27">
        <f>IFERROR(VLOOKUP(C122,kolo11!$C$6:$H$137,6,0),0)</f>
        <v>0</v>
      </c>
      <c r="U122" s="31">
        <f>IFERROR(VLOOKUP(C122,kolo12!$C$6:$H$137,6,0),0)</f>
        <v>0</v>
      </c>
      <c r="V122" s="31">
        <f>IFERROR(VLOOKUP(C122,kolo13!$C$6:$H$140,6,0),0)</f>
        <v>0</v>
      </c>
      <c r="W122" s="31">
        <f>IFERROR(VLOOKUP(C122,kolo14!$C$6:$H$131,6,0),0)</f>
        <v>0</v>
      </c>
      <c r="X122" s="31">
        <f>IFERROR(VLOOKUP(C122,kolo15!$C$6:$H$144,6,0),0)</f>
        <v>0</v>
      </c>
      <c r="Y122" s="32">
        <f>IFERROR(VLOOKUP(C122,kolo16!$C$6:$H$131,6,0),0)</f>
        <v>0</v>
      </c>
      <c r="Z122" s="33">
        <f t="array" ref="Z122">SUM(LARGE(R122:Y122,{1,2,3,4,5}))</f>
        <v>0</v>
      </c>
      <c r="AA122" s="30">
        <f>IFERROR(VLOOKUP(C122,kolo17!$C$6:$H$200,6,0),0)</f>
        <v>0</v>
      </c>
      <c r="AB122" s="27">
        <f>IFERROR(VLOOKUP(C122,kolo18!$C$6:$H$131,6,0),0)</f>
        <v>0</v>
      </c>
      <c r="AC122" s="27">
        <f>IFERROR(VLOOKUP(C122,kolo19!$C$6:$H$132,6,0),0)</f>
        <v>0</v>
      </c>
      <c r="AD122" s="31">
        <f>IFERROR(VLOOKUP(C122,kolo20!$C$6:$H$200,6,0),0)</f>
        <v>0</v>
      </c>
      <c r="AE122" s="31">
        <f>IFERROR(VLOOKUP(C122,kolo21!$C$6:$H$200,6,0),0)</f>
        <v>0</v>
      </c>
      <c r="AF122" s="31">
        <f>IFERROR(VLOOKUP(C122,kolo22!$C$6:$H$200,6,0),0)</f>
        <v>0</v>
      </c>
      <c r="AG122" s="31">
        <f>IFERROR(VLOOKUP(C122,kolo23!$C$6:$H$200,6,0),0)</f>
        <v>0</v>
      </c>
      <c r="AH122" s="32">
        <f>IFERROR(VLOOKUP(C122,kolo24!$C$6:$H$200,6,0),0)</f>
        <v>0</v>
      </c>
      <c r="AI122" s="33">
        <f t="array" ref="AI122">SUM(LARGE(AA122:AH122,{1,2,3,4,5}))</f>
        <v>0</v>
      </c>
      <c r="AJ122" s="30">
        <f>IFERROR(VLOOKUP(C122,kolo25!$C$6:$H$200,6,0),0)</f>
        <v>0</v>
      </c>
      <c r="AK122" s="27">
        <f>IFERROR(VLOOKUP(C122,kolo26!$C$6:$H$200,6,0),0)</f>
        <v>0</v>
      </c>
      <c r="AL122" s="27">
        <f>IFERROR(VLOOKUP(C122,kolo27!$C$6:$H$200,6,0),0)</f>
        <v>0</v>
      </c>
      <c r="AM122" s="31">
        <f>IFERROR(VLOOKUP(C122,kolo28!$C$6:$H$200,6,0),0)</f>
        <v>0</v>
      </c>
      <c r="AN122" s="31">
        <f>IFERROR(VLOOKUP(C122,kolo29!$C$6:$H$200,6,0),0)</f>
        <v>0</v>
      </c>
      <c r="AO122" s="31">
        <f>IFERROR(VLOOKUP(C122,kolo30!$C$6:$H$200,6,0),0)</f>
        <v>0</v>
      </c>
      <c r="AP122" s="31">
        <f>IFERROR(VLOOKUP(C122,kolo31!$C$6:$H$200,6,0),0)</f>
        <v>0</v>
      </c>
      <c r="AQ122" s="34">
        <f>IFERROR(VLOOKUP(C122,kolo32!$C$6:$H$200,6,0),0)</f>
        <v>0</v>
      </c>
      <c r="AR122" s="35">
        <f t="array" ref="AR122">SUM(LARGE(AJ122:AQ122,{1,2,3,4,5}))</f>
        <v>0</v>
      </c>
      <c r="AS122" s="36">
        <f>Q122+Z122+AI122+AR122</f>
        <v>0</v>
      </c>
    </row>
    <row r="123" spans="1:45" ht="20.399999999999999" hidden="1">
      <c r="A123" s="18">
        <f t="shared" si="4"/>
        <v>80</v>
      </c>
      <c r="B123" s="19" t="s">
        <v>49</v>
      </c>
      <c r="C123" s="20" t="str">
        <f>Popis!A125</f>
        <v>Knežević Zlatko</v>
      </c>
      <c r="D123" s="21">
        <f>Popis!B125</f>
        <v>1986</v>
      </c>
      <c r="E123" s="22" t="str">
        <f>LEFT(F123)</f>
        <v>M</v>
      </c>
      <c r="F123" s="23" t="str">
        <f>Popis!E125</f>
        <v>M35</v>
      </c>
      <c r="G123" s="24" t="s">
        <v>50</v>
      </c>
      <c r="H123" s="25">
        <f>1 + COUNTIFS($AS$6:$AS$950,"&gt;" &amp;$AS123, $F$6:$F$950, $F123)</f>
        <v>10</v>
      </c>
      <c r="I123" s="26">
        <f>IFERROR(VLOOKUP(C123,kolo1!$C$6:$H$128,6,0),0)</f>
        <v>0</v>
      </c>
      <c r="J123" s="27">
        <f>IFERROR(VLOOKUP(C123,kolo2!$C$6:$H$200,6,0),0)</f>
        <v>0</v>
      </c>
      <c r="K123" s="27">
        <f>IFERROR(VLOOKUP(C123,kolo3!$C$6:$H$142,6,0),0)</f>
        <v>0</v>
      </c>
      <c r="L123" s="27">
        <f>IFERROR(VLOOKUP(C123,kolo4!$C$6:$H$147,6,0),0)</f>
        <v>0</v>
      </c>
      <c r="M123" s="27">
        <f>IFERROR(VLOOKUP(C123,kolo5!$C$6:$H$144,6,0),0)</f>
        <v>0</v>
      </c>
      <c r="N123" s="27">
        <f>IFERROR(VLOOKUP(C123,kolo6!$C$6:$H$141,6,0),0)</f>
        <v>0</v>
      </c>
      <c r="O123" s="27">
        <f>IFERROR(VLOOKUP(C123,kolo7!$C$6:$H$124,6,0),0)</f>
        <v>0</v>
      </c>
      <c r="P123" s="28">
        <f>IFERROR(VLOOKUP(C123,kolo8!$C$6:$H$132,6,0),0)</f>
        <v>0</v>
      </c>
      <c r="Q123" s="29">
        <f t="array" ref="Q123">SUM(LARGE(I123:P123,{1,2,3,4,5}))</f>
        <v>0</v>
      </c>
      <c r="R123" s="30">
        <f>IFERROR(VLOOKUP(C123,kolo9!$C$6:$H$137,6,0),0)</f>
        <v>0</v>
      </c>
      <c r="S123" s="27">
        <f>IFERROR(VLOOKUP(C123,kolo10!$C$6:$H$134,6,0),0)</f>
        <v>0</v>
      </c>
      <c r="T123" s="27">
        <f>IFERROR(VLOOKUP(C123,kolo11!$C$6:$H$137,6,0),0)</f>
        <v>0</v>
      </c>
      <c r="U123" s="31">
        <f>IFERROR(VLOOKUP(C123,kolo12!$C$6:$H$137,6,0),0)</f>
        <v>0</v>
      </c>
      <c r="V123" s="31">
        <f>IFERROR(VLOOKUP(C123,kolo13!$C$6:$H$140,6,0),0)</f>
        <v>0</v>
      </c>
      <c r="W123" s="31">
        <f>IFERROR(VLOOKUP(C123,kolo14!$C$6:$H$131,6,0),0)</f>
        <v>0</v>
      </c>
      <c r="X123" s="31">
        <f>IFERROR(VLOOKUP(C123,kolo15!$C$6:$H$144,6,0),0)</f>
        <v>0</v>
      </c>
      <c r="Y123" s="32">
        <f>IFERROR(VLOOKUP(C123,kolo16!$C$6:$H$131,6,0),0)</f>
        <v>0</v>
      </c>
      <c r="Z123" s="33">
        <f t="array" ref="Z123">SUM(LARGE(R123:Y123,{1,2,3,4,5}))</f>
        <v>0</v>
      </c>
      <c r="AA123" s="30">
        <f>IFERROR(VLOOKUP(C123,kolo17!$C$6:$H$200,6,0),0)</f>
        <v>0</v>
      </c>
      <c r="AB123" s="27">
        <f>IFERROR(VLOOKUP(C123,kolo18!$C$6:$H$131,6,0),0)</f>
        <v>0</v>
      </c>
      <c r="AC123" s="27">
        <f>IFERROR(VLOOKUP(C123,kolo19!$C$6:$H$132,6,0),0)</f>
        <v>0</v>
      </c>
      <c r="AD123" s="31">
        <f>IFERROR(VLOOKUP(C123,kolo20!$C$6:$H$200,6,0),0)</f>
        <v>0</v>
      </c>
      <c r="AE123" s="31">
        <f>IFERROR(VLOOKUP(C123,kolo21!$C$6:$H$200,6,0),0)</f>
        <v>0</v>
      </c>
      <c r="AF123" s="31">
        <f>IFERROR(VLOOKUP(C123,kolo22!$C$6:$H$200,6,0),0)</f>
        <v>0</v>
      </c>
      <c r="AG123" s="31">
        <f>IFERROR(VLOOKUP(C123,kolo23!$C$6:$H$200,6,0),0)</f>
        <v>0</v>
      </c>
      <c r="AH123" s="32">
        <f>IFERROR(VLOOKUP(C123,kolo24!$C$6:$H$200,6,0),0)</f>
        <v>0</v>
      </c>
      <c r="AI123" s="33">
        <f t="array" ref="AI123">SUM(LARGE(AA123:AH123,{1,2,3,4,5}))</f>
        <v>0</v>
      </c>
      <c r="AJ123" s="30">
        <f>IFERROR(VLOOKUP(C123,kolo25!$C$6:$H$200,6,0),0)</f>
        <v>0</v>
      </c>
      <c r="AK123" s="27">
        <f>IFERROR(VLOOKUP(C123,kolo26!$C$6:$H$200,6,0),0)</f>
        <v>0</v>
      </c>
      <c r="AL123" s="27">
        <f>IFERROR(VLOOKUP(C123,kolo27!$C$6:$H$200,6,0),0)</f>
        <v>0</v>
      </c>
      <c r="AM123" s="31">
        <f>IFERROR(VLOOKUP(C123,kolo28!$C$6:$H$200,6,0),0)</f>
        <v>0</v>
      </c>
      <c r="AN123" s="31">
        <f>IFERROR(VLOOKUP(C123,kolo29!$C$6:$H$200,6,0),0)</f>
        <v>0</v>
      </c>
      <c r="AO123" s="31">
        <f>IFERROR(VLOOKUP(C123,kolo30!$C$6:$H$200,6,0),0)</f>
        <v>0</v>
      </c>
      <c r="AP123" s="31">
        <f>IFERROR(VLOOKUP(C123,kolo31!$C$6:$H$200,6,0),0)</f>
        <v>0</v>
      </c>
      <c r="AQ123" s="34">
        <f>IFERROR(VLOOKUP(C123,kolo32!$C$6:$H$200,6,0),0)</f>
        <v>0</v>
      </c>
      <c r="AR123" s="35">
        <f t="array" ref="AR123">SUM(LARGE(AJ123:AQ123,{1,2,3,4,5}))</f>
        <v>0</v>
      </c>
      <c r="AS123" s="36">
        <f>Q123+Z123+AI123+AR123</f>
        <v>0</v>
      </c>
    </row>
    <row r="124" spans="1:45" ht="20.399999999999999" hidden="1">
      <c r="A124" s="18">
        <f t="shared" si="4"/>
        <v>16</v>
      </c>
      <c r="B124" s="19" t="s">
        <v>49</v>
      </c>
      <c r="C124" s="20" t="str">
        <f>Popis!A126</f>
        <v>Koceić Nina</v>
      </c>
      <c r="D124" s="21">
        <f>Popis!B126</f>
        <v>1978</v>
      </c>
      <c r="E124" s="22" t="str">
        <f>LEFT(F124)</f>
        <v>Ž</v>
      </c>
      <c r="F124" s="23" t="str">
        <f>Popis!E126</f>
        <v>Ž40</v>
      </c>
      <c r="G124" s="24" t="s">
        <v>50</v>
      </c>
      <c r="H124" s="25">
        <f>1 + COUNTIFS($AS$6:$AS$950,"&gt;" &amp;$AS124, $F$6:$F$950, $F124)</f>
        <v>3</v>
      </c>
      <c r="I124" s="26">
        <f>IFERROR(VLOOKUP(C124,kolo1!$C$6:$H$128,6,0),0)</f>
        <v>0</v>
      </c>
      <c r="J124" s="27">
        <f>IFERROR(VLOOKUP(C124,kolo2!$C$6:$H$200,6,0),0)</f>
        <v>0</v>
      </c>
      <c r="K124" s="27">
        <f>IFERROR(VLOOKUP(C124,kolo3!$C$6:$H$142,6,0),0)</f>
        <v>0</v>
      </c>
      <c r="L124" s="27">
        <f>IFERROR(VLOOKUP(C124,kolo4!$C$6:$H$147,6,0),0)</f>
        <v>0</v>
      </c>
      <c r="M124" s="27">
        <f>IFERROR(VLOOKUP(C124,kolo5!$C$6:$H$144,6,0),0)</f>
        <v>0</v>
      </c>
      <c r="N124" s="27">
        <f>IFERROR(VLOOKUP(C124,kolo6!$C$6:$H$141,6,0),0)</f>
        <v>0</v>
      </c>
      <c r="O124" s="27">
        <f>IFERROR(VLOOKUP(C124,kolo7!$C$6:$H$124,6,0),0)</f>
        <v>0</v>
      </c>
      <c r="P124" s="28">
        <f>IFERROR(VLOOKUP(C124,kolo8!$C$6:$H$132,6,0),0)</f>
        <v>0</v>
      </c>
      <c r="Q124" s="29">
        <f t="array" ref="Q124">SUM(LARGE(I124:P124,{1,2,3,4,5}))</f>
        <v>0</v>
      </c>
      <c r="R124" s="30">
        <f>IFERROR(VLOOKUP(C124,kolo9!$C$6:$H$137,6,0),0)</f>
        <v>0</v>
      </c>
      <c r="S124" s="27">
        <f>IFERROR(VLOOKUP(C124,kolo10!$C$6:$H$134,6,0),0)</f>
        <v>0</v>
      </c>
      <c r="T124" s="27">
        <f>IFERROR(VLOOKUP(C124,kolo11!$C$6:$H$137,6,0),0)</f>
        <v>0</v>
      </c>
      <c r="U124" s="31">
        <f>IFERROR(VLOOKUP(C124,kolo12!$C$6:$H$137,6,0),0)</f>
        <v>0</v>
      </c>
      <c r="V124" s="31">
        <f>IFERROR(VLOOKUP(C124,kolo13!$C$6:$H$140,6,0),0)</f>
        <v>0</v>
      </c>
      <c r="W124" s="31">
        <f>IFERROR(VLOOKUP(C124,kolo14!$C$6:$H$131,6,0),0)</f>
        <v>0</v>
      </c>
      <c r="X124" s="31">
        <f>IFERROR(VLOOKUP(C124,kolo15!$C$6:$H$144,6,0),0)</f>
        <v>0</v>
      </c>
      <c r="Y124" s="32">
        <f>IFERROR(VLOOKUP(C124,kolo16!$C$6:$H$131,6,0),0)</f>
        <v>0</v>
      </c>
      <c r="Z124" s="33">
        <f t="array" ref="Z124">SUM(LARGE(R124:Y124,{1,2,3,4,5}))</f>
        <v>0</v>
      </c>
      <c r="AA124" s="30">
        <f>IFERROR(VLOOKUP(C124,kolo17!$C$6:$H$200,6,0),0)</f>
        <v>0</v>
      </c>
      <c r="AB124" s="27">
        <f>IFERROR(VLOOKUP(C124,kolo18!$C$6:$H$131,6,0),0)</f>
        <v>0</v>
      </c>
      <c r="AC124" s="27">
        <f>IFERROR(VLOOKUP(C124,kolo19!$C$6:$H$132,6,0),0)</f>
        <v>0</v>
      </c>
      <c r="AD124" s="31">
        <f>IFERROR(VLOOKUP(C124,kolo20!$C$6:$H$200,6,0),0)</f>
        <v>0</v>
      </c>
      <c r="AE124" s="31">
        <f>IFERROR(VLOOKUP(C124,kolo21!$C$6:$H$200,6,0),0)</f>
        <v>0</v>
      </c>
      <c r="AF124" s="31">
        <f>IFERROR(VLOOKUP(C124,kolo22!$C$6:$H$200,6,0),0)</f>
        <v>0</v>
      </c>
      <c r="AG124" s="31">
        <f>IFERROR(VLOOKUP(C124,kolo23!$C$6:$H$200,6,0),0)</f>
        <v>0</v>
      </c>
      <c r="AH124" s="32">
        <f>IFERROR(VLOOKUP(C124,kolo24!$C$6:$H$200,6,0),0)</f>
        <v>0</v>
      </c>
      <c r="AI124" s="33">
        <f t="array" ref="AI124">SUM(LARGE(AA124:AH124,{1,2,3,4,5}))</f>
        <v>0</v>
      </c>
      <c r="AJ124" s="30">
        <f>IFERROR(VLOOKUP(C124,kolo25!$C$6:$H$200,6,0),0)</f>
        <v>0</v>
      </c>
      <c r="AK124" s="27">
        <f>IFERROR(VLOOKUP(C124,kolo26!$C$6:$H$200,6,0),0)</f>
        <v>0</v>
      </c>
      <c r="AL124" s="27">
        <f>IFERROR(VLOOKUP(C124,kolo27!$C$6:$H$200,6,0),0)</f>
        <v>0</v>
      </c>
      <c r="AM124" s="31">
        <f>IFERROR(VLOOKUP(C124,kolo28!$C$6:$H$200,6,0),0)</f>
        <v>0</v>
      </c>
      <c r="AN124" s="31">
        <f>IFERROR(VLOOKUP(C124,kolo29!$C$6:$H$200,6,0),0)</f>
        <v>0</v>
      </c>
      <c r="AO124" s="31">
        <f>IFERROR(VLOOKUP(C124,kolo30!$C$6:$H$200,6,0),0)</f>
        <v>0</v>
      </c>
      <c r="AP124" s="31">
        <f>IFERROR(VLOOKUP(C124,kolo31!$C$6:$H$200,6,0),0)</f>
        <v>0</v>
      </c>
      <c r="AQ124" s="34">
        <f>IFERROR(VLOOKUP(C124,kolo32!$C$6:$H$200,6,0),0)</f>
        <v>0</v>
      </c>
      <c r="AR124" s="35">
        <f t="array" ref="AR124">SUM(LARGE(AJ124:AQ124,{1,2,3,4,5}))</f>
        <v>0</v>
      </c>
      <c r="AS124" s="36">
        <f>Q124+Z124+AI124+AR124</f>
        <v>0</v>
      </c>
    </row>
    <row r="125" spans="1:45" ht="20.399999999999999" hidden="1">
      <c r="A125" s="18">
        <f t="shared" si="4"/>
        <v>80</v>
      </c>
      <c r="B125" s="19" t="s">
        <v>49</v>
      </c>
      <c r="C125" s="20" t="str">
        <f>Popis!A128</f>
        <v>Kopajtić Matija</v>
      </c>
      <c r="D125" s="21">
        <f>Popis!B128</f>
        <v>1981</v>
      </c>
      <c r="E125" s="22" t="str">
        <f>LEFT(F125)</f>
        <v>M</v>
      </c>
      <c r="F125" s="23" t="str">
        <f>Popis!E128</f>
        <v>M40</v>
      </c>
      <c r="G125" s="24" t="s">
        <v>50</v>
      </c>
      <c r="H125" s="25">
        <f>1 + COUNTIFS($AS$6:$AS$950,"&gt;" &amp;$AS125, $F$6:$F$950, $F125)</f>
        <v>16</v>
      </c>
      <c r="I125" s="26">
        <f>IFERROR(VLOOKUP(C125,kolo1!$C$6:$H$128,6,0),0)</f>
        <v>0</v>
      </c>
      <c r="J125" s="27">
        <f>IFERROR(VLOOKUP(C125,kolo2!$C$6:$H$200,6,0),0)</f>
        <v>0</v>
      </c>
      <c r="K125" s="27">
        <f>IFERROR(VLOOKUP(C125,kolo3!$C$6:$H$142,6,0),0)</f>
        <v>0</v>
      </c>
      <c r="L125" s="27">
        <f>IFERROR(VLOOKUP(C125,kolo4!$C$6:$H$147,6,0),0)</f>
        <v>0</v>
      </c>
      <c r="M125" s="27">
        <f>IFERROR(VLOOKUP(C125,kolo5!$C$6:$H$144,6,0),0)</f>
        <v>0</v>
      </c>
      <c r="N125" s="27">
        <f>IFERROR(VLOOKUP(C125,kolo6!$C$6:$H$141,6,0),0)</f>
        <v>0</v>
      </c>
      <c r="O125" s="27">
        <f>IFERROR(VLOOKUP(C125,kolo7!$C$6:$H$124,6,0),0)</f>
        <v>0</v>
      </c>
      <c r="P125" s="28">
        <f>IFERROR(VLOOKUP(C125,kolo8!$C$6:$H$132,6,0),0)</f>
        <v>0</v>
      </c>
      <c r="Q125" s="29">
        <f t="array" ref="Q125">SUM(LARGE(I125:P125,{1,2,3,4,5}))</f>
        <v>0</v>
      </c>
      <c r="R125" s="30">
        <f>IFERROR(VLOOKUP(C125,kolo9!$C$6:$H$137,6,0),0)</f>
        <v>0</v>
      </c>
      <c r="S125" s="27">
        <f>IFERROR(VLOOKUP(C125,kolo10!$C$6:$H$134,6,0),0)</f>
        <v>0</v>
      </c>
      <c r="T125" s="27">
        <f>IFERROR(VLOOKUP(C125,kolo11!$C$6:$H$137,6,0),0)</f>
        <v>0</v>
      </c>
      <c r="U125" s="31">
        <f>IFERROR(VLOOKUP(C125,kolo12!$C$6:$H$137,6,0),0)</f>
        <v>0</v>
      </c>
      <c r="V125" s="31">
        <f>IFERROR(VLOOKUP(C125,kolo13!$C$6:$H$140,6,0),0)</f>
        <v>0</v>
      </c>
      <c r="W125" s="31">
        <f>IFERROR(VLOOKUP(C125,kolo14!$C$6:$H$131,6,0),0)</f>
        <v>0</v>
      </c>
      <c r="X125" s="31">
        <f>IFERROR(VLOOKUP(C125,kolo15!$C$6:$H$144,6,0),0)</f>
        <v>0</v>
      </c>
      <c r="Y125" s="32">
        <f>IFERROR(VLOOKUP(C125,kolo16!$C$6:$H$131,6,0),0)</f>
        <v>0</v>
      </c>
      <c r="Z125" s="33">
        <f t="array" ref="Z125">SUM(LARGE(R125:Y125,{1,2,3,4,5}))</f>
        <v>0</v>
      </c>
      <c r="AA125" s="30">
        <f>IFERROR(VLOOKUP(C125,kolo17!$C$6:$H$200,6,0),0)</f>
        <v>0</v>
      </c>
      <c r="AB125" s="27">
        <f>IFERROR(VLOOKUP(C125,kolo18!$C$6:$H$131,6,0),0)</f>
        <v>0</v>
      </c>
      <c r="AC125" s="27">
        <f>IFERROR(VLOOKUP(C125,kolo19!$C$6:$H$132,6,0),0)</f>
        <v>0</v>
      </c>
      <c r="AD125" s="31">
        <f>IFERROR(VLOOKUP(C125,kolo20!$C$6:$H$200,6,0),0)</f>
        <v>0</v>
      </c>
      <c r="AE125" s="31">
        <f>IFERROR(VLOOKUP(C125,kolo21!$C$6:$H$200,6,0),0)</f>
        <v>0</v>
      </c>
      <c r="AF125" s="31">
        <f>IFERROR(VLOOKUP(C125,kolo22!$C$6:$H$200,6,0),0)</f>
        <v>0</v>
      </c>
      <c r="AG125" s="31">
        <f>IFERROR(VLOOKUP(C125,kolo23!$C$6:$H$200,6,0),0)</f>
        <v>0</v>
      </c>
      <c r="AH125" s="32">
        <f>IFERROR(VLOOKUP(C125,kolo24!$C$6:$H$200,6,0),0)</f>
        <v>0</v>
      </c>
      <c r="AI125" s="33">
        <f t="array" ref="AI125">SUM(LARGE(AA125:AH125,{1,2,3,4,5}))</f>
        <v>0</v>
      </c>
      <c r="AJ125" s="30">
        <f>IFERROR(VLOOKUP(C125,kolo25!$C$6:$H$200,6,0),0)</f>
        <v>0</v>
      </c>
      <c r="AK125" s="27">
        <f>IFERROR(VLOOKUP(C125,kolo26!$C$6:$H$200,6,0),0)</f>
        <v>0</v>
      </c>
      <c r="AL125" s="27">
        <f>IFERROR(VLOOKUP(C125,kolo27!$C$6:$H$200,6,0),0)</f>
        <v>0</v>
      </c>
      <c r="AM125" s="31">
        <f>IFERROR(VLOOKUP(C125,kolo28!$C$6:$H$200,6,0),0)</f>
        <v>0</v>
      </c>
      <c r="AN125" s="31">
        <f>IFERROR(VLOOKUP(C125,kolo29!$C$6:$H$200,6,0),0)</f>
        <v>0</v>
      </c>
      <c r="AO125" s="31">
        <f>IFERROR(VLOOKUP(C125,kolo30!$C$6:$H$200,6,0),0)</f>
        <v>0</v>
      </c>
      <c r="AP125" s="31">
        <f>IFERROR(VLOOKUP(C125,kolo31!$C$6:$H$200,6,0),0)</f>
        <v>0</v>
      </c>
      <c r="AQ125" s="34">
        <f>IFERROR(VLOOKUP(C125,kolo32!$C$6:$H$200,6,0),0)</f>
        <v>0</v>
      </c>
      <c r="AR125" s="35">
        <f t="array" ref="AR125">SUM(LARGE(AJ125:AQ125,{1,2,3,4,5}))</f>
        <v>0</v>
      </c>
      <c r="AS125" s="36">
        <f>Q125+Z125+AI125+AR125</f>
        <v>0</v>
      </c>
    </row>
    <row r="126" spans="1:45" ht="20.399999999999999" hidden="1">
      <c r="A126" s="18">
        <f t="shared" si="4"/>
        <v>76</v>
      </c>
      <c r="B126" s="19" t="s">
        <v>49</v>
      </c>
      <c r="C126" s="20" t="str">
        <f>Popis!A129</f>
        <v>Kopajtić Nedjeljko</v>
      </c>
      <c r="D126" s="21">
        <f>Popis!B129</f>
        <v>1947</v>
      </c>
      <c r="E126" s="22" t="str">
        <f>LEFT(F126)</f>
        <v>M</v>
      </c>
      <c r="F126" s="23" t="str">
        <f>Popis!E129</f>
        <v>M70</v>
      </c>
      <c r="G126" s="24" t="s">
        <v>50</v>
      </c>
      <c r="H126" s="25">
        <f>1 + COUNTIFS($AS$6:$AS$950,"&gt;" &amp;$AS126, $F$6:$F$950, $F126)</f>
        <v>2</v>
      </c>
      <c r="I126" s="26">
        <f>IFERROR(VLOOKUP(C126,kolo1!$C$6:$H$128,6,0),0)</f>
        <v>0</v>
      </c>
      <c r="J126" s="27">
        <f>IFERROR(VLOOKUP(C126,kolo2!$C$6:$H$200,6,0),0)</f>
        <v>0</v>
      </c>
      <c r="K126" s="27">
        <f>IFERROR(VLOOKUP(C126,kolo3!$C$6:$H$142,6,0),0)</f>
        <v>0</v>
      </c>
      <c r="L126" s="27">
        <f>IFERROR(VLOOKUP(C126,kolo4!$C$6:$H$147,6,0),0)</f>
        <v>0</v>
      </c>
      <c r="M126" s="27">
        <f>IFERROR(VLOOKUP(C126,kolo5!$C$6:$H$144,6,0),0)</f>
        <v>0</v>
      </c>
      <c r="N126" s="27">
        <f>IFERROR(VLOOKUP(C126,kolo6!$C$6:$H$141,6,0),0)</f>
        <v>0</v>
      </c>
      <c r="O126" s="27">
        <f>IFERROR(VLOOKUP(C126,kolo7!$C$6:$H$124,6,0),0)</f>
        <v>25.204601934418289</v>
      </c>
      <c r="P126" s="28">
        <f>IFERROR(VLOOKUP(C126,kolo8!$C$6:$H$132,6,0),0)</f>
        <v>0</v>
      </c>
      <c r="Q126" s="29">
        <f t="array" ref="Q126">SUM(LARGE(I126:P126,{1,2,3,4,5}))</f>
        <v>25.204601934418289</v>
      </c>
      <c r="R126" s="30">
        <f>IFERROR(VLOOKUP(C126,kolo9!$C$6:$H$137,6,0),0)</f>
        <v>0</v>
      </c>
      <c r="S126" s="27">
        <f>IFERROR(VLOOKUP(C126,kolo10!$C$6:$H$134,6,0),0)</f>
        <v>0</v>
      </c>
      <c r="T126" s="27">
        <f>IFERROR(VLOOKUP(C126,kolo11!$C$6:$H$137,6,0),0)</f>
        <v>0</v>
      </c>
      <c r="U126" s="31">
        <f>IFERROR(VLOOKUP(C126,kolo12!$C$6:$H$137,6,0),0)</f>
        <v>0</v>
      </c>
      <c r="V126" s="31">
        <f>IFERROR(VLOOKUP(C126,kolo13!$C$6:$H$140,6,0),0)</f>
        <v>0</v>
      </c>
      <c r="W126" s="31">
        <f>IFERROR(VLOOKUP(C126,kolo14!$C$6:$H$131,6,0),0)</f>
        <v>0</v>
      </c>
      <c r="X126" s="31">
        <f>IFERROR(VLOOKUP(C126,kolo15!$C$6:$H$144,6,0),0)</f>
        <v>0</v>
      </c>
      <c r="Y126" s="32">
        <f>IFERROR(VLOOKUP(C126,kolo16!$C$6:$H$131,6,0),0)</f>
        <v>0</v>
      </c>
      <c r="Z126" s="33">
        <f t="array" ref="Z126">SUM(LARGE(R126:Y126,{1,2,3,4,5}))</f>
        <v>0</v>
      </c>
      <c r="AA126" s="30">
        <f>IFERROR(VLOOKUP(C126,kolo17!$C$6:$H$200,6,0),0)</f>
        <v>0</v>
      </c>
      <c r="AB126" s="27">
        <f>IFERROR(VLOOKUP(C126,kolo18!$C$6:$H$131,6,0),0)</f>
        <v>0</v>
      </c>
      <c r="AC126" s="27">
        <f>IFERROR(VLOOKUP(C126,kolo19!$C$6:$H$132,6,0),0)</f>
        <v>0</v>
      </c>
      <c r="AD126" s="31">
        <f>IFERROR(VLOOKUP(C126,kolo20!$C$6:$H$200,6,0),0)</f>
        <v>0</v>
      </c>
      <c r="AE126" s="31">
        <f>IFERROR(VLOOKUP(C126,kolo21!$C$6:$H$200,6,0),0)</f>
        <v>0</v>
      </c>
      <c r="AF126" s="31">
        <f>IFERROR(VLOOKUP(C126,kolo22!$C$6:$H$200,6,0),0)</f>
        <v>0</v>
      </c>
      <c r="AG126" s="31">
        <f>IFERROR(VLOOKUP(C126,kolo23!$C$6:$H$200,6,0),0)</f>
        <v>0</v>
      </c>
      <c r="AH126" s="32">
        <f>IFERROR(VLOOKUP(C126,kolo24!$C$6:$H$200,6,0),0)</f>
        <v>0</v>
      </c>
      <c r="AI126" s="33">
        <f t="array" ref="AI126">SUM(LARGE(AA126:AH126,{1,2,3,4,5}))</f>
        <v>0</v>
      </c>
      <c r="AJ126" s="30">
        <f>IFERROR(VLOOKUP(C126,kolo25!$C$6:$H$200,6,0),0)</f>
        <v>0</v>
      </c>
      <c r="AK126" s="27">
        <f>IFERROR(VLOOKUP(C126,kolo26!$C$6:$H$200,6,0),0)</f>
        <v>0</v>
      </c>
      <c r="AL126" s="27">
        <f>IFERROR(VLOOKUP(C126,kolo27!$C$6:$H$200,6,0),0)</f>
        <v>0</v>
      </c>
      <c r="AM126" s="31">
        <f>IFERROR(VLOOKUP(C126,kolo28!$C$6:$H$200,6,0),0)</f>
        <v>0</v>
      </c>
      <c r="AN126" s="31">
        <f>IFERROR(VLOOKUP(C126,kolo29!$C$6:$H$200,6,0),0)</f>
        <v>0</v>
      </c>
      <c r="AO126" s="31">
        <f>IFERROR(VLOOKUP(C126,kolo30!$C$6:$H$200,6,0),0)</f>
        <v>0</v>
      </c>
      <c r="AP126" s="31">
        <f>IFERROR(VLOOKUP(C126,kolo31!$C$6:$H$200,6,0),0)</f>
        <v>0</v>
      </c>
      <c r="AQ126" s="34">
        <f>IFERROR(VLOOKUP(C126,kolo32!$C$6:$H$200,6,0),0)</f>
        <v>0</v>
      </c>
      <c r="AR126" s="35">
        <f t="array" ref="AR126">SUM(LARGE(AJ126:AQ126,{1,2,3,4,5}))</f>
        <v>0</v>
      </c>
      <c r="AS126" s="36">
        <f>Q126+Z126+AI126+AR126</f>
        <v>25.204601934418289</v>
      </c>
    </row>
    <row r="127" spans="1:45" ht="20.399999999999999" hidden="1">
      <c r="A127" s="18">
        <f t="shared" si="4"/>
        <v>80</v>
      </c>
      <c r="B127" s="19" t="s">
        <v>49</v>
      </c>
      <c r="C127" s="20" t="str">
        <f>Popis!A130</f>
        <v>Kordić Marin</v>
      </c>
      <c r="D127" s="21">
        <f>Popis!B130</f>
        <v>1980</v>
      </c>
      <c r="E127" s="22" t="str">
        <f>LEFT(F127)</f>
        <v>M</v>
      </c>
      <c r="F127" s="23" t="str">
        <f>Popis!E130</f>
        <v>M40</v>
      </c>
      <c r="G127" s="24" t="s">
        <v>50</v>
      </c>
      <c r="H127" s="25">
        <f>1 + COUNTIFS($AS$6:$AS$950,"&gt;" &amp;$AS127, $F$6:$F$950, $F127)</f>
        <v>16</v>
      </c>
      <c r="I127" s="26">
        <f>IFERROR(VLOOKUP(C127,kolo1!$C$6:$H$128,6,0),0)</f>
        <v>0</v>
      </c>
      <c r="J127" s="27">
        <f>IFERROR(VLOOKUP(C127,kolo2!$C$6:$H$200,6,0),0)</f>
        <v>0</v>
      </c>
      <c r="K127" s="27">
        <f>IFERROR(VLOOKUP(C127,kolo3!$C$6:$H$142,6,0),0)</f>
        <v>0</v>
      </c>
      <c r="L127" s="27">
        <f>IFERROR(VLOOKUP(C127,kolo4!$C$6:$H$147,6,0),0)</f>
        <v>0</v>
      </c>
      <c r="M127" s="27">
        <f>IFERROR(VLOOKUP(C127,kolo5!$C$6:$H$144,6,0),0)</f>
        <v>0</v>
      </c>
      <c r="N127" s="27">
        <f>IFERROR(VLOOKUP(C127,kolo6!$C$6:$H$141,6,0),0)</f>
        <v>0</v>
      </c>
      <c r="O127" s="27">
        <f>IFERROR(VLOOKUP(C127,kolo7!$C$6:$H$124,6,0),0)</f>
        <v>0</v>
      </c>
      <c r="P127" s="28">
        <f>IFERROR(VLOOKUP(C127,kolo8!$C$6:$H$132,6,0),0)</f>
        <v>0</v>
      </c>
      <c r="Q127" s="29">
        <f t="array" ref="Q127">SUM(LARGE(I127:P127,{1,2,3,4,5}))</f>
        <v>0</v>
      </c>
      <c r="R127" s="30">
        <f>IFERROR(VLOOKUP(C127,kolo9!$C$6:$H$137,6,0),0)</f>
        <v>0</v>
      </c>
      <c r="S127" s="27">
        <f>IFERROR(VLOOKUP(C127,kolo10!$C$6:$H$134,6,0),0)</f>
        <v>0</v>
      </c>
      <c r="T127" s="27">
        <f>IFERROR(VLOOKUP(C127,kolo11!$C$6:$H$137,6,0),0)</f>
        <v>0</v>
      </c>
      <c r="U127" s="31">
        <f>IFERROR(VLOOKUP(C127,kolo12!$C$6:$H$137,6,0),0)</f>
        <v>0</v>
      </c>
      <c r="V127" s="31">
        <f>IFERROR(VLOOKUP(C127,kolo13!$C$6:$H$140,6,0),0)</f>
        <v>0</v>
      </c>
      <c r="W127" s="31">
        <f>IFERROR(VLOOKUP(C127,kolo14!$C$6:$H$131,6,0),0)</f>
        <v>0</v>
      </c>
      <c r="X127" s="31">
        <f>IFERROR(VLOOKUP(C127,kolo15!$C$6:$H$144,6,0),0)</f>
        <v>0</v>
      </c>
      <c r="Y127" s="32">
        <f>IFERROR(VLOOKUP(C127,kolo16!$C$6:$H$131,6,0),0)</f>
        <v>0</v>
      </c>
      <c r="Z127" s="33">
        <f t="array" ref="Z127">SUM(LARGE(R127:Y127,{1,2,3,4,5}))</f>
        <v>0</v>
      </c>
      <c r="AA127" s="30">
        <f>IFERROR(VLOOKUP(C127,kolo17!$C$6:$H$200,6,0),0)</f>
        <v>0</v>
      </c>
      <c r="AB127" s="27">
        <f>IFERROR(VLOOKUP(C127,kolo18!$C$6:$H$131,6,0),0)</f>
        <v>0</v>
      </c>
      <c r="AC127" s="27">
        <f>IFERROR(VLOOKUP(C127,kolo19!$C$6:$H$132,6,0),0)</f>
        <v>0</v>
      </c>
      <c r="AD127" s="31">
        <f>IFERROR(VLOOKUP(C127,kolo20!$C$6:$H$200,6,0),0)</f>
        <v>0</v>
      </c>
      <c r="AE127" s="31">
        <f>IFERROR(VLOOKUP(C127,kolo21!$C$6:$H$200,6,0),0)</f>
        <v>0</v>
      </c>
      <c r="AF127" s="31">
        <f>IFERROR(VLOOKUP(C127,kolo22!$C$6:$H$200,6,0),0)</f>
        <v>0</v>
      </c>
      <c r="AG127" s="31">
        <f>IFERROR(VLOOKUP(C127,kolo23!$C$6:$H$200,6,0),0)</f>
        <v>0</v>
      </c>
      <c r="AH127" s="32">
        <f>IFERROR(VLOOKUP(C127,kolo24!$C$6:$H$200,6,0),0)</f>
        <v>0</v>
      </c>
      <c r="AI127" s="33">
        <f t="array" ref="AI127">SUM(LARGE(AA127:AH127,{1,2,3,4,5}))</f>
        <v>0</v>
      </c>
      <c r="AJ127" s="30">
        <f>IFERROR(VLOOKUP(C127,kolo25!$C$6:$H$200,6,0),0)</f>
        <v>0</v>
      </c>
      <c r="AK127" s="27">
        <f>IFERROR(VLOOKUP(C127,kolo26!$C$6:$H$200,6,0),0)</f>
        <v>0</v>
      </c>
      <c r="AL127" s="27">
        <f>IFERROR(VLOOKUP(C127,kolo27!$C$6:$H$200,6,0),0)</f>
        <v>0</v>
      </c>
      <c r="AM127" s="31">
        <f>IFERROR(VLOOKUP(C127,kolo28!$C$6:$H$200,6,0),0)</f>
        <v>0</v>
      </c>
      <c r="AN127" s="31">
        <f>IFERROR(VLOOKUP(C127,kolo29!$C$6:$H$200,6,0),0)</f>
        <v>0</v>
      </c>
      <c r="AO127" s="31">
        <f>IFERROR(VLOOKUP(C127,kolo30!$C$6:$H$200,6,0),0)</f>
        <v>0</v>
      </c>
      <c r="AP127" s="31">
        <f>IFERROR(VLOOKUP(C127,kolo31!$C$6:$H$200,6,0),0)</f>
        <v>0</v>
      </c>
      <c r="AQ127" s="34">
        <f>IFERROR(VLOOKUP(C127,kolo32!$C$6:$H$200,6,0),0)</f>
        <v>0</v>
      </c>
      <c r="AR127" s="35">
        <f t="array" ref="AR127">SUM(LARGE(AJ127:AQ127,{1,2,3,4,5}))</f>
        <v>0</v>
      </c>
      <c r="AS127" s="36">
        <f>Q127+Z127+AI127+AR127</f>
        <v>0</v>
      </c>
    </row>
    <row r="128" spans="1:45" ht="20.399999999999999" hidden="1">
      <c r="A128" s="18">
        <f t="shared" si="4"/>
        <v>80</v>
      </c>
      <c r="B128" s="19" t="s">
        <v>49</v>
      </c>
      <c r="C128" s="20" t="str">
        <f>Popis!A131</f>
        <v>Kos Zoran</v>
      </c>
      <c r="D128" s="21">
        <f>Popis!B131</f>
        <v>1965</v>
      </c>
      <c r="E128" s="22" t="str">
        <f>LEFT(F128)</f>
        <v>M</v>
      </c>
      <c r="F128" s="23" t="str">
        <f>Popis!E131</f>
        <v>M55</v>
      </c>
      <c r="G128" s="24" t="s">
        <v>50</v>
      </c>
      <c r="H128" s="25">
        <f>1 + COUNTIFS($AS$6:$AS$950,"&gt;" &amp;$AS128, $F$6:$F$950, $F128)</f>
        <v>7</v>
      </c>
      <c r="I128" s="26">
        <f>IFERROR(VLOOKUP(C128,kolo1!$C$6:$H$128,6,0),0)</f>
        <v>0</v>
      </c>
      <c r="J128" s="27">
        <f>IFERROR(VLOOKUP(C128,kolo2!$C$6:$H$200,6,0),0)</f>
        <v>0</v>
      </c>
      <c r="K128" s="27">
        <f>IFERROR(VLOOKUP(C128,kolo3!$C$6:$H$142,6,0),0)</f>
        <v>0</v>
      </c>
      <c r="L128" s="27">
        <f>IFERROR(VLOOKUP(C128,kolo4!$C$6:$H$147,6,0),0)</f>
        <v>0</v>
      </c>
      <c r="M128" s="27">
        <f>IFERROR(VLOOKUP(C128,kolo5!$C$6:$H$144,6,0),0)</f>
        <v>0</v>
      </c>
      <c r="N128" s="27">
        <f>IFERROR(VLOOKUP(C128,kolo6!$C$6:$H$141,6,0),0)</f>
        <v>0</v>
      </c>
      <c r="O128" s="27">
        <f>IFERROR(VLOOKUP(C128,kolo7!$C$6:$H$124,6,0),0)</f>
        <v>0</v>
      </c>
      <c r="P128" s="28">
        <f>IFERROR(VLOOKUP(C128,kolo8!$C$6:$H$132,6,0),0)</f>
        <v>0</v>
      </c>
      <c r="Q128" s="29">
        <f t="array" ref="Q128">SUM(LARGE(I128:P128,{1,2,3,4,5}))</f>
        <v>0</v>
      </c>
      <c r="R128" s="30">
        <f>IFERROR(VLOOKUP(C128,kolo9!$C$6:$H$137,6,0),0)</f>
        <v>0</v>
      </c>
      <c r="S128" s="27">
        <f>IFERROR(VLOOKUP(C128,kolo10!$C$6:$H$134,6,0),0)</f>
        <v>0</v>
      </c>
      <c r="T128" s="27">
        <f>IFERROR(VLOOKUP(C128,kolo11!$C$6:$H$137,6,0),0)</f>
        <v>0</v>
      </c>
      <c r="U128" s="31">
        <f>IFERROR(VLOOKUP(C128,kolo12!$C$6:$H$137,6,0),0)</f>
        <v>0</v>
      </c>
      <c r="V128" s="31">
        <f>IFERROR(VLOOKUP(C128,kolo13!$C$6:$H$140,6,0),0)</f>
        <v>0</v>
      </c>
      <c r="W128" s="31">
        <f>IFERROR(VLOOKUP(C128,kolo14!$C$6:$H$131,6,0),0)</f>
        <v>0</v>
      </c>
      <c r="X128" s="31">
        <f>IFERROR(VLOOKUP(C128,kolo15!$C$6:$H$144,6,0),0)</f>
        <v>0</v>
      </c>
      <c r="Y128" s="32">
        <f>IFERROR(VLOOKUP(C128,kolo16!$C$6:$H$131,6,0),0)</f>
        <v>0</v>
      </c>
      <c r="Z128" s="33">
        <f t="array" ref="Z128">SUM(LARGE(R128:Y128,{1,2,3,4,5}))</f>
        <v>0</v>
      </c>
      <c r="AA128" s="30">
        <f>IFERROR(VLOOKUP(C128,kolo17!$C$6:$H$200,6,0),0)</f>
        <v>0</v>
      </c>
      <c r="AB128" s="27">
        <f>IFERROR(VLOOKUP(C128,kolo18!$C$6:$H$131,6,0),0)</f>
        <v>0</v>
      </c>
      <c r="AC128" s="27">
        <f>IFERROR(VLOOKUP(C128,kolo19!$C$6:$H$132,6,0),0)</f>
        <v>0</v>
      </c>
      <c r="AD128" s="31">
        <f>IFERROR(VLOOKUP(C128,kolo20!$C$6:$H$200,6,0),0)</f>
        <v>0</v>
      </c>
      <c r="AE128" s="31">
        <f>IFERROR(VLOOKUP(C128,kolo21!$C$6:$H$200,6,0),0)</f>
        <v>0</v>
      </c>
      <c r="AF128" s="31">
        <f>IFERROR(VLOOKUP(C128,kolo22!$C$6:$H$200,6,0),0)</f>
        <v>0</v>
      </c>
      <c r="AG128" s="31">
        <f>IFERROR(VLOOKUP(C128,kolo23!$C$6:$H$200,6,0),0)</f>
        <v>0</v>
      </c>
      <c r="AH128" s="32">
        <f>IFERROR(VLOOKUP(C128,kolo24!$C$6:$H$200,6,0),0)</f>
        <v>0</v>
      </c>
      <c r="AI128" s="33">
        <f t="array" ref="AI128">SUM(LARGE(AA128:AH128,{1,2,3,4,5}))</f>
        <v>0</v>
      </c>
      <c r="AJ128" s="30">
        <f>IFERROR(VLOOKUP(C128,kolo25!$C$6:$H$200,6,0),0)</f>
        <v>0</v>
      </c>
      <c r="AK128" s="27">
        <f>IFERROR(VLOOKUP(C128,kolo26!$C$6:$H$200,6,0),0)</f>
        <v>0</v>
      </c>
      <c r="AL128" s="27">
        <f>IFERROR(VLOOKUP(C128,kolo27!$C$6:$H$200,6,0),0)</f>
        <v>0</v>
      </c>
      <c r="AM128" s="31">
        <f>IFERROR(VLOOKUP(C128,kolo28!$C$6:$H$200,6,0),0)</f>
        <v>0</v>
      </c>
      <c r="AN128" s="31">
        <f>IFERROR(VLOOKUP(C128,kolo29!$C$6:$H$200,6,0),0)</f>
        <v>0</v>
      </c>
      <c r="AO128" s="31">
        <f>IFERROR(VLOOKUP(C128,kolo30!$C$6:$H$200,6,0),0)</f>
        <v>0</v>
      </c>
      <c r="AP128" s="31">
        <f>IFERROR(VLOOKUP(C128,kolo31!$C$6:$H$200,6,0),0)</f>
        <v>0</v>
      </c>
      <c r="AQ128" s="34">
        <f>IFERROR(VLOOKUP(C128,kolo32!$C$6:$H$200,6,0),0)</f>
        <v>0</v>
      </c>
      <c r="AR128" s="35">
        <f t="array" ref="AR128">SUM(LARGE(AJ128:AQ128,{1,2,3,4,5}))</f>
        <v>0</v>
      </c>
      <c r="AS128" s="36">
        <f>Q128+Z128+AI128+AR128</f>
        <v>0</v>
      </c>
    </row>
    <row r="129" spans="1:45" ht="20.399999999999999" hidden="1">
      <c r="A129" s="18">
        <f t="shared" si="4"/>
        <v>80</v>
      </c>
      <c r="B129" s="19" t="s">
        <v>49</v>
      </c>
      <c r="C129" s="20" t="str">
        <f>Popis!A132</f>
        <v>Košić Krešimir</v>
      </c>
      <c r="D129" s="21">
        <f>Popis!B132</f>
        <v>1972</v>
      </c>
      <c r="E129" s="22" t="str">
        <f>LEFT(F129)</f>
        <v>M</v>
      </c>
      <c r="F129" s="23" t="str">
        <f>Popis!E132</f>
        <v>M45</v>
      </c>
      <c r="G129" s="24" t="s">
        <v>50</v>
      </c>
      <c r="H129" s="25">
        <f>1 + COUNTIFS($AS$6:$AS$950,"&gt;" &amp;$AS129, $F$6:$F$950, $F129)</f>
        <v>14</v>
      </c>
      <c r="I129" s="26">
        <f>IFERROR(VLOOKUP(C129,kolo1!$C$6:$H$128,6,0),0)</f>
        <v>0</v>
      </c>
      <c r="J129" s="27">
        <f>IFERROR(VLOOKUP(C129,kolo2!$C$6:$H$200,6,0),0)</f>
        <v>0</v>
      </c>
      <c r="K129" s="27">
        <f>IFERROR(VLOOKUP(C129,kolo3!$C$6:$H$142,6,0),0)</f>
        <v>0</v>
      </c>
      <c r="L129" s="27">
        <f>IFERROR(VLOOKUP(C129,kolo4!$C$6:$H$147,6,0),0)</f>
        <v>0</v>
      </c>
      <c r="M129" s="27">
        <f>IFERROR(VLOOKUP(C129,kolo5!$C$6:$H$144,6,0),0)</f>
        <v>0</v>
      </c>
      <c r="N129" s="27">
        <f>IFERROR(VLOOKUP(C129,kolo6!$C$6:$H$141,6,0),0)</f>
        <v>0</v>
      </c>
      <c r="O129" s="27">
        <f>IFERROR(VLOOKUP(C129,kolo7!$C$6:$H$124,6,0),0)</f>
        <v>0</v>
      </c>
      <c r="P129" s="28">
        <f>IFERROR(VLOOKUP(C129,kolo8!$C$6:$H$132,6,0),0)</f>
        <v>0</v>
      </c>
      <c r="Q129" s="29">
        <f t="array" ref="Q129">SUM(LARGE(I129:P129,{1,2,3,4,5}))</f>
        <v>0</v>
      </c>
      <c r="R129" s="30">
        <f>IFERROR(VLOOKUP(C129,kolo9!$C$6:$H$137,6,0),0)</f>
        <v>0</v>
      </c>
      <c r="S129" s="27">
        <f>IFERROR(VLOOKUP(C129,kolo10!$C$6:$H$134,6,0),0)</f>
        <v>0</v>
      </c>
      <c r="T129" s="27">
        <f>IFERROR(VLOOKUP(C129,kolo11!$C$6:$H$137,6,0),0)</f>
        <v>0</v>
      </c>
      <c r="U129" s="31">
        <f>IFERROR(VLOOKUP(C129,kolo12!$C$6:$H$137,6,0),0)</f>
        <v>0</v>
      </c>
      <c r="V129" s="31">
        <f>IFERROR(VLOOKUP(C129,kolo13!$C$6:$H$140,6,0),0)</f>
        <v>0</v>
      </c>
      <c r="W129" s="31">
        <f>IFERROR(VLOOKUP(C129,kolo14!$C$6:$H$131,6,0),0)</f>
        <v>0</v>
      </c>
      <c r="X129" s="31">
        <f>IFERROR(VLOOKUP(C129,kolo15!$C$6:$H$144,6,0),0)</f>
        <v>0</v>
      </c>
      <c r="Y129" s="32">
        <f>IFERROR(VLOOKUP(C129,kolo16!$C$6:$H$131,6,0),0)</f>
        <v>0</v>
      </c>
      <c r="Z129" s="33">
        <f t="array" ref="Z129">SUM(LARGE(R129:Y129,{1,2,3,4,5}))</f>
        <v>0</v>
      </c>
      <c r="AA129" s="30">
        <f>IFERROR(VLOOKUP(C129,kolo17!$C$6:$H$200,6,0),0)</f>
        <v>0</v>
      </c>
      <c r="AB129" s="27">
        <f>IFERROR(VLOOKUP(C129,kolo18!$C$6:$H$131,6,0),0)</f>
        <v>0</v>
      </c>
      <c r="AC129" s="27">
        <f>IFERROR(VLOOKUP(C129,kolo19!$C$6:$H$132,6,0),0)</f>
        <v>0</v>
      </c>
      <c r="AD129" s="31">
        <f>IFERROR(VLOOKUP(C129,kolo20!$C$6:$H$200,6,0),0)</f>
        <v>0</v>
      </c>
      <c r="AE129" s="31">
        <f>IFERROR(VLOOKUP(C129,kolo21!$C$6:$H$200,6,0),0)</f>
        <v>0</v>
      </c>
      <c r="AF129" s="31">
        <f>IFERROR(VLOOKUP(C129,kolo22!$C$6:$H$200,6,0),0)</f>
        <v>0</v>
      </c>
      <c r="AG129" s="31">
        <f>IFERROR(VLOOKUP(C129,kolo23!$C$6:$H$200,6,0),0)</f>
        <v>0</v>
      </c>
      <c r="AH129" s="32">
        <f>IFERROR(VLOOKUP(C129,kolo24!$C$6:$H$200,6,0),0)</f>
        <v>0</v>
      </c>
      <c r="AI129" s="33">
        <f t="array" ref="AI129">SUM(LARGE(AA129:AH129,{1,2,3,4,5}))</f>
        <v>0</v>
      </c>
      <c r="AJ129" s="30">
        <f>IFERROR(VLOOKUP(C129,kolo25!$C$6:$H$200,6,0),0)</f>
        <v>0</v>
      </c>
      <c r="AK129" s="27">
        <f>IFERROR(VLOOKUP(C129,kolo26!$C$6:$H$200,6,0),0)</f>
        <v>0</v>
      </c>
      <c r="AL129" s="27">
        <f>IFERROR(VLOOKUP(C129,kolo27!$C$6:$H$200,6,0),0)</f>
        <v>0</v>
      </c>
      <c r="AM129" s="31">
        <f>IFERROR(VLOOKUP(C129,kolo28!$C$6:$H$200,6,0),0)</f>
        <v>0</v>
      </c>
      <c r="AN129" s="31">
        <f>IFERROR(VLOOKUP(C129,kolo29!$C$6:$H$200,6,0),0)</f>
        <v>0</v>
      </c>
      <c r="AO129" s="31">
        <f>IFERROR(VLOOKUP(C129,kolo30!$C$6:$H$200,6,0),0)</f>
        <v>0</v>
      </c>
      <c r="AP129" s="31">
        <f>IFERROR(VLOOKUP(C129,kolo31!$C$6:$H$200,6,0),0)</f>
        <v>0</v>
      </c>
      <c r="AQ129" s="34">
        <f>IFERROR(VLOOKUP(C129,kolo32!$C$6:$H$200,6,0),0)</f>
        <v>0</v>
      </c>
      <c r="AR129" s="35">
        <f t="array" ref="AR129">SUM(LARGE(AJ129:AQ129,{1,2,3,4,5}))</f>
        <v>0</v>
      </c>
      <c r="AS129" s="36">
        <f>Q129+Z129+AI129+AR129</f>
        <v>0</v>
      </c>
    </row>
    <row r="130" spans="1:45" ht="20.399999999999999" hidden="1">
      <c r="A130" s="18">
        <f t="shared" si="4"/>
        <v>80</v>
      </c>
      <c r="B130" s="19" t="s">
        <v>49</v>
      </c>
      <c r="C130" s="20" t="str">
        <f>Popis!A133</f>
        <v>Kovačev Neven</v>
      </c>
      <c r="D130" s="21">
        <f>Popis!B133</f>
        <v>1990</v>
      </c>
      <c r="E130" s="22" t="str">
        <f>LEFT(F130)</f>
        <v>M</v>
      </c>
      <c r="F130" s="23" t="str">
        <f>Popis!E133</f>
        <v>MS</v>
      </c>
      <c r="G130" s="24" t="s">
        <v>50</v>
      </c>
      <c r="H130" s="25">
        <f>1 + COUNTIFS($AS$6:$AS$950,"&gt;" &amp;$AS130, $F$6:$F$950, $F130)</f>
        <v>13</v>
      </c>
      <c r="I130" s="26">
        <f>IFERROR(VLOOKUP(C130,kolo1!$C$6:$H$128,6,0),0)</f>
        <v>0</v>
      </c>
      <c r="J130" s="27">
        <f>IFERROR(VLOOKUP(C130,kolo2!$C$6:$H$200,6,0),0)</f>
        <v>0</v>
      </c>
      <c r="K130" s="27">
        <f>IFERROR(VLOOKUP(C130,kolo3!$C$6:$H$142,6,0),0)</f>
        <v>0</v>
      </c>
      <c r="L130" s="27">
        <f>IFERROR(VLOOKUP(C130,kolo4!$C$6:$H$147,6,0),0)</f>
        <v>0</v>
      </c>
      <c r="M130" s="27">
        <f>IFERROR(VLOOKUP(C130,kolo5!$C$6:$H$144,6,0),0)</f>
        <v>0</v>
      </c>
      <c r="N130" s="27">
        <f>IFERROR(VLOOKUP(C130,kolo6!$C$6:$H$141,6,0),0)</f>
        <v>0</v>
      </c>
      <c r="O130" s="27">
        <f>IFERROR(VLOOKUP(C130,kolo7!$C$6:$H$124,6,0),0)</f>
        <v>0</v>
      </c>
      <c r="P130" s="28">
        <f>IFERROR(VLOOKUP(C130,kolo8!$C$6:$H$132,6,0),0)</f>
        <v>0</v>
      </c>
      <c r="Q130" s="29">
        <f t="array" ref="Q130">SUM(LARGE(I130:P130,{1,2,3,4,5}))</f>
        <v>0</v>
      </c>
      <c r="R130" s="30">
        <f>IFERROR(VLOOKUP(C130,kolo9!$C$6:$H$137,6,0),0)</f>
        <v>0</v>
      </c>
      <c r="S130" s="27">
        <f>IFERROR(VLOOKUP(C130,kolo10!$C$6:$H$134,6,0),0)</f>
        <v>0</v>
      </c>
      <c r="T130" s="27">
        <f>IFERROR(VLOOKUP(C130,kolo11!$C$6:$H$137,6,0),0)</f>
        <v>0</v>
      </c>
      <c r="U130" s="31">
        <f>IFERROR(VLOOKUP(C130,kolo12!$C$6:$H$137,6,0),0)</f>
        <v>0</v>
      </c>
      <c r="V130" s="31">
        <f>IFERROR(VLOOKUP(C130,kolo13!$C$6:$H$140,6,0),0)</f>
        <v>0</v>
      </c>
      <c r="W130" s="31">
        <f>IFERROR(VLOOKUP(C130,kolo14!$C$6:$H$131,6,0),0)</f>
        <v>0</v>
      </c>
      <c r="X130" s="31">
        <f>IFERROR(VLOOKUP(C130,kolo15!$C$6:$H$144,6,0),0)</f>
        <v>0</v>
      </c>
      <c r="Y130" s="32">
        <f>IFERROR(VLOOKUP(C130,kolo16!$C$6:$H$131,6,0),0)</f>
        <v>0</v>
      </c>
      <c r="Z130" s="33">
        <f t="array" ref="Z130">SUM(LARGE(R130:Y130,{1,2,3,4,5}))</f>
        <v>0</v>
      </c>
      <c r="AA130" s="30">
        <f>IFERROR(VLOOKUP(C130,kolo17!$C$6:$H$200,6,0),0)</f>
        <v>0</v>
      </c>
      <c r="AB130" s="27">
        <f>IFERROR(VLOOKUP(C130,kolo18!$C$6:$H$131,6,0),0)</f>
        <v>0</v>
      </c>
      <c r="AC130" s="27">
        <f>IFERROR(VLOOKUP(C130,kolo19!$C$6:$H$132,6,0),0)</f>
        <v>0</v>
      </c>
      <c r="AD130" s="31">
        <f>IFERROR(VLOOKUP(C130,kolo20!$C$6:$H$200,6,0),0)</f>
        <v>0</v>
      </c>
      <c r="AE130" s="31">
        <f>IFERROR(VLOOKUP(C130,kolo21!$C$6:$H$200,6,0),0)</f>
        <v>0</v>
      </c>
      <c r="AF130" s="31">
        <f>IFERROR(VLOOKUP(C130,kolo22!$C$6:$H$200,6,0),0)</f>
        <v>0</v>
      </c>
      <c r="AG130" s="31">
        <f>IFERROR(VLOOKUP(C130,kolo23!$C$6:$H$200,6,0),0)</f>
        <v>0</v>
      </c>
      <c r="AH130" s="32">
        <f>IFERROR(VLOOKUP(C130,kolo24!$C$6:$H$200,6,0),0)</f>
        <v>0</v>
      </c>
      <c r="AI130" s="33">
        <f t="array" ref="AI130">SUM(LARGE(AA130:AH130,{1,2,3,4,5}))</f>
        <v>0</v>
      </c>
      <c r="AJ130" s="30">
        <f>IFERROR(VLOOKUP(C130,kolo25!$C$6:$H$200,6,0),0)</f>
        <v>0</v>
      </c>
      <c r="AK130" s="27">
        <f>IFERROR(VLOOKUP(C130,kolo26!$C$6:$H$200,6,0),0)</f>
        <v>0</v>
      </c>
      <c r="AL130" s="27">
        <f>IFERROR(VLOOKUP(C130,kolo27!$C$6:$H$200,6,0),0)</f>
        <v>0</v>
      </c>
      <c r="AM130" s="31">
        <f>IFERROR(VLOOKUP(C130,kolo28!$C$6:$H$200,6,0),0)</f>
        <v>0</v>
      </c>
      <c r="AN130" s="31">
        <f>IFERROR(VLOOKUP(C130,kolo29!$C$6:$H$200,6,0),0)</f>
        <v>0</v>
      </c>
      <c r="AO130" s="31">
        <f>IFERROR(VLOOKUP(C130,kolo30!$C$6:$H$200,6,0),0)</f>
        <v>0</v>
      </c>
      <c r="AP130" s="31">
        <f>IFERROR(VLOOKUP(C130,kolo31!$C$6:$H$200,6,0),0)</f>
        <v>0</v>
      </c>
      <c r="AQ130" s="34">
        <f>IFERROR(VLOOKUP(C130,kolo32!$C$6:$H$200,6,0),0)</f>
        <v>0</v>
      </c>
      <c r="AR130" s="35">
        <f t="array" ref="AR130">SUM(LARGE(AJ130:AQ130,{1,2,3,4,5}))</f>
        <v>0</v>
      </c>
      <c r="AS130" s="36">
        <f>Q130+Z130+AI130+AR130</f>
        <v>0</v>
      </c>
    </row>
    <row r="131" spans="1:45" ht="20.399999999999999" hidden="1">
      <c r="A131" s="18">
        <f t="shared" si="4"/>
        <v>80</v>
      </c>
      <c r="B131" s="19" t="s">
        <v>49</v>
      </c>
      <c r="C131" s="20" t="str">
        <f>Popis!A134</f>
        <v>Kovačević Darko</v>
      </c>
      <c r="D131" s="21">
        <f>Popis!B134</f>
        <v>1963</v>
      </c>
      <c r="E131" s="22" t="str">
        <f>LEFT(F131)</f>
        <v>M</v>
      </c>
      <c r="F131" s="23" t="str">
        <f>Popis!E134</f>
        <v>M55</v>
      </c>
      <c r="G131" s="24" t="s">
        <v>50</v>
      </c>
      <c r="H131" s="25">
        <f>1 + COUNTIFS($AS$6:$AS$950,"&gt;" &amp;$AS131, $F$6:$F$950, $F131)</f>
        <v>7</v>
      </c>
      <c r="I131" s="26">
        <f>IFERROR(VLOOKUP(C131,kolo1!$C$6:$H$128,6,0),0)</f>
        <v>0</v>
      </c>
      <c r="J131" s="27">
        <f>IFERROR(VLOOKUP(C131,kolo2!$C$6:$H$200,6,0),0)</f>
        <v>0</v>
      </c>
      <c r="K131" s="27">
        <f>IFERROR(VLOOKUP(C131,kolo3!$C$6:$H$142,6,0),0)</f>
        <v>0</v>
      </c>
      <c r="L131" s="27">
        <f>IFERROR(VLOOKUP(C131,kolo4!$C$6:$H$147,6,0),0)</f>
        <v>0</v>
      </c>
      <c r="M131" s="27">
        <f>IFERROR(VLOOKUP(C131,kolo5!$C$6:$H$144,6,0),0)</f>
        <v>0</v>
      </c>
      <c r="N131" s="27">
        <f>IFERROR(VLOOKUP(C131,kolo6!$C$6:$H$141,6,0),0)</f>
        <v>0</v>
      </c>
      <c r="O131" s="27">
        <f>IFERROR(VLOOKUP(C131,kolo7!$C$6:$H$124,6,0),0)</f>
        <v>0</v>
      </c>
      <c r="P131" s="28">
        <f>IFERROR(VLOOKUP(C131,kolo8!$C$6:$H$132,6,0),0)</f>
        <v>0</v>
      </c>
      <c r="Q131" s="29">
        <f t="array" ref="Q131">SUM(LARGE(I131:P131,{1,2,3,4,5}))</f>
        <v>0</v>
      </c>
      <c r="R131" s="30">
        <f>IFERROR(VLOOKUP(C131,kolo9!$C$6:$H$137,6,0),0)</f>
        <v>0</v>
      </c>
      <c r="S131" s="27">
        <f>IFERROR(VLOOKUP(C131,kolo10!$C$6:$H$134,6,0),0)</f>
        <v>0</v>
      </c>
      <c r="T131" s="27">
        <f>IFERROR(VLOOKUP(C131,kolo11!$C$6:$H$137,6,0),0)</f>
        <v>0</v>
      </c>
      <c r="U131" s="31">
        <f>IFERROR(VLOOKUP(C131,kolo12!$C$6:$H$137,6,0),0)</f>
        <v>0</v>
      </c>
      <c r="V131" s="31">
        <f>IFERROR(VLOOKUP(C131,kolo13!$C$6:$H$140,6,0),0)</f>
        <v>0</v>
      </c>
      <c r="W131" s="31">
        <f>IFERROR(VLOOKUP(C131,kolo14!$C$6:$H$131,6,0),0)</f>
        <v>0</v>
      </c>
      <c r="X131" s="31">
        <f>IFERROR(VLOOKUP(C131,kolo15!$C$6:$H$144,6,0),0)</f>
        <v>0</v>
      </c>
      <c r="Y131" s="32">
        <f>IFERROR(VLOOKUP(C131,kolo16!$C$6:$H$131,6,0),0)</f>
        <v>0</v>
      </c>
      <c r="Z131" s="33">
        <f t="array" ref="Z131">SUM(LARGE(R131:Y131,{1,2,3,4,5}))</f>
        <v>0</v>
      </c>
      <c r="AA131" s="30">
        <f>IFERROR(VLOOKUP(C131,kolo17!$C$6:$H$200,6,0),0)</f>
        <v>0</v>
      </c>
      <c r="AB131" s="27">
        <f>IFERROR(VLOOKUP(C131,kolo18!$C$6:$H$131,6,0),0)</f>
        <v>0</v>
      </c>
      <c r="AC131" s="27">
        <f>IFERROR(VLOOKUP(C131,kolo19!$C$6:$H$132,6,0),0)</f>
        <v>0</v>
      </c>
      <c r="AD131" s="31">
        <f>IFERROR(VLOOKUP(C131,kolo20!$C$6:$H$200,6,0),0)</f>
        <v>0</v>
      </c>
      <c r="AE131" s="31">
        <f>IFERROR(VLOOKUP(C131,kolo21!$C$6:$H$200,6,0),0)</f>
        <v>0</v>
      </c>
      <c r="AF131" s="31">
        <f>IFERROR(VLOOKUP(C131,kolo22!$C$6:$H$200,6,0),0)</f>
        <v>0</v>
      </c>
      <c r="AG131" s="31">
        <f>IFERROR(VLOOKUP(C131,kolo23!$C$6:$H$200,6,0),0)</f>
        <v>0</v>
      </c>
      <c r="AH131" s="32">
        <f>IFERROR(VLOOKUP(C131,kolo24!$C$6:$H$200,6,0),0)</f>
        <v>0</v>
      </c>
      <c r="AI131" s="33">
        <f t="array" ref="AI131">SUM(LARGE(AA131:AH131,{1,2,3,4,5}))</f>
        <v>0</v>
      </c>
      <c r="AJ131" s="30">
        <f>IFERROR(VLOOKUP(C131,kolo25!$C$6:$H$200,6,0),0)</f>
        <v>0</v>
      </c>
      <c r="AK131" s="27">
        <f>IFERROR(VLOOKUP(C131,kolo26!$C$6:$H$200,6,0),0)</f>
        <v>0</v>
      </c>
      <c r="AL131" s="27">
        <f>IFERROR(VLOOKUP(C131,kolo27!$C$6:$H$200,6,0),0)</f>
        <v>0</v>
      </c>
      <c r="AM131" s="31">
        <f>IFERROR(VLOOKUP(C131,kolo28!$C$6:$H$200,6,0),0)</f>
        <v>0</v>
      </c>
      <c r="AN131" s="31">
        <f>IFERROR(VLOOKUP(C131,kolo29!$C$6:$H$200,6,0),0)</f>
        <v>0</v>
      </c>
      <c r="AO131" s="31">
        <f>IFERROR(VLOOKUP(C131,kolo30!$C$6:$H$200,6,0),0)</f>
        <v>0</v>
      </c>
      <c r="AP131" s="31">
        <f>IFERROR(VLOOKUP(C131,kolo31!$C$6:$H$200,6,0),0)</f>
        <v>0</v>
      </c>
      <c r="AQ131" s="34">
        <f>IFERROR(VLOOKUP(C131,kolo32!$C$6:$H$200,6,0),0)</f>
        <v>0</v>
      </c>
      <c r="AR131" s="35">
        <f t="array" ref="AR131">SUM(LARGE(AJ131:AQ131,{1,2,3,4,5}))</f>
        <v>0</v>
      </c>
      <c r="AS131" s="36">
        <f>Q131+Z131+AI131+AR131</f>
        <v>0</v>
      </c>
    </row>
    <row r="132" spans="1:45" ht="20.399999999999999" hidden="1">
      <c r="A132" s="18">
        <f t="shared" si="4"/>
        <v>16</v>
      </c>
      <c r="B132" s="19" t="s">
        <v>49</v>
      </c>
      <c r="C132" s="20" t="str">
        <f>Popis!A135</f>
        <v>Kovačić Višnja</v>
      </c>
      <c r="D132" s="21">
        <f>Popis!B135</f>
        <v>1966</v>
      </c>
      <c r="E132" s="22" t="str">
        <f>LEFT(F132)</f>
        <v>Ž</v>
      </c>
      <c r="F132" s="23" t="str">
        <f>Popis!E135</f>
        <v>Ž55</v>
      </c>
      <c r="G132" s="24" t="s">
        <v>50</v>
      </c>
      <c r="H132" s="25">
        <f>1 + COUNTIFS($AS$6:$AS$950,"&gt;" &amp;$AS132, $F$6:$F$950, $F132)</f>
        <v>1</v>
      </c>
      <c r="I132" s="26">
        <f>IFERROR(VLOOKUP(C132,kolo1!$C$6:$H$128,6,0),0)</f>
        <v>0</v>
      </c>
      <c r="J132" s="27">
        <f>IFERROR(VLOOKUP(C132,kolo2!$C$6:$H$200,6,0),0)</f>
        <v>0</v>
      </c>
      <c r="K132" s="27">
        <f>IFERROR(VLOOKUP(C132,kolo3!$C$6:$H$142,6,0),0)</f>
        <v>0</v>
      </c>
      <c r="L132" s="27">
        <f>IFERROR(VLOOKUP(C132,kolo4!$C$6:$H$147,6,0),0)</f>
        <v>0</v>
      </c>
      <c r="M132" s="27">
        <f>IFERROR(VLOOKUP(C132,kolo5!$C$6:$H$144,6,0),0)</f>
        <v>0</v>
      </c>
      <c r="N132" s="27">
        <f>IFERROR(VLOOKUP(C132,kolo6!$C$6:$H$141,6,0),0)</f>
        <v>0</v>
      </c>
      <c r="O132" s="27">
        <f>IFERROR(VLOOKUP(C132,kolo7!$C$6:$H$124,6,0),0)</f>
        <v>0</v>
      </c>
      <c r="P132" s="28">
        <f>IFERROR(VLOOKUP(C132,kolo8!$C$6:$H$132,6,0),0)</f>
        <v>0</v>
      </c>
      <c r="Q132" s="29">
        <f t="array" ref="Q132">SUM(LARGE(I132:P132,{1,2,3,4,5}))</f>
        <v>0</v>
      </c>
      <c r="R132" s="30">
        <f>IFERROR(VLOOKUP(C132,kolo9!$C$6:$H$137,6,0),0)</f>
        <v>0</v>
      </c>
      <c r="S132" s="27">
        <f>IFERROR(VLOOKUP(C132,kolo10!$C$6:$H$134,6,0),0)</f>
        <v>0</v>
      </c>
      <c r="T132" s="27">
        <f>IFERROR(VLOOKUP(C132,kolo11!$C$6:$H$137,6,0),0)</f>
        <v>0</v>
      </c>
      <c r="U132" s="31">
        <f>IFERROR(VLOOKUP(C132,kolo12!$C$6:$H$137,6,0),0)</f>
        <v>0</v>
      </c>
      <c r="V132" s="31">
        <f>IFERROR(VLOOKUP(C132,kolo13!$C$6:$H$140,6,0),0)</f>
        <v>0</v>
      </c>
      <c r="W132" s="31">
        <f>IFERROR(VLOOKUP(C132,kolo14!$C$6:$H$131,6,0),0)</f>
        <v>0</v>
      </c>
      <c r="X132" s="31">
        <f>IFERROR(VLOOKUP(C132,kolo15!$C$6:$H$144,6,0),0)</f>
        <v>0</v>
      </c>
      <c r="Y132" s="32">
        <f>IFERROR(VLOOKUP(C132,kolo16!$C$6:$H$131,6,0),0)</f>
        <v>0</v>
      </c>
      <c r="Z132" s="33">
        <f t="array" ref="Z132">SUM(LARGE(R132:Y132,{1,2,3,4,5}))</f>
        <v>0</v>
      </c>
      <c r="AA132" s="30">
        <f>IFERROR(VLOOKUP(C132,kolo17!$C$6:$H$200,6,0),0)</f>
        <v>0</v>
      </c>
      <c r="AB132" s="27">
        <f>IFERROR(VLOOKUP(C132,kolo18!$C$6:$H$131,6,0),0)</f>
        <v>0</v>
      </c>
      <c r="AC132" s="27">
        <f>IFERROR(VLOOKUP(C132,kolo19!$C$6:$H$132,6,0),0)</f>
        <v>0</v>
      </c>
      <c r="AD132" s="31">
        <f>IFERROR(VLOOKUP(C132,kolo20!$C$6:$H$200,6,0),0)</f>
        <v>0</v>
      </c>
      <c r="AE132" s="31">
        <f>IFERROR(VLOOKUP(C132,kolo21!$C$6:$H$200,6,0),0)</f>
        <v>0</v>
      </c>
      <c r="AF132" s="31">
        <f>IFERROR(VLOOKUP(C132,kolo22!$C$6:$H$200,6,0),0)</f>
        <v>0</v>
      </c>
      <c r="AG132" s="31">
        <f>IFERROR(VLOOKUP(C132,kolo23!$C$6:$H$200,6,0),0)</f>
        <v>0</v>
      </c>
      <c r="AH132" s="32">
        <f>IFERROR(VLOOKUP(C132,kolo24!$C$6:$H$200,6,0),0)</f>
        <v>0</v>
      </c>
      <c r="AI132" s="33">
        <f t="array" ref="AI132">SUM(LARGE(AA132:AH132,{1,2,3,4,5}))</f>
        <v>0</v>
      </c>
      <c r="AJ132" s="30">
        <f>IFERROR(VLOOKUP(C132,kolo25!$C$6:$H$200,6,0),0)</f>
        <v>0</v>
      </c>
      <c r="AK132" s="27">
        <f>IFERROR(VLOOKUP(C132,kolo26!$C$6:$H$200,6,0),0)</f>
        <v>0</v>
      </c>
      <c r="AL132" s="27">
        <f>IFERROR(VLOOKUP(C132,kolo27!$C$6:$H$200,6,0),0)</f>
        <v>0</v>
      </c>
      <c r="AM132" s="31">
        <f>IFERROR(VLOOKUP(C132,kolo28!$C$6:$H$200,6,0),0)</f>
        <v>0</v>
      </c>
      <c r="AN132" s="31">
        <f>IFERROR(VLOOKUP(C132,kolo29!$C$6:$H$200,6,0),0)</f>
        <v>0</v>
      </c>
      <c r="AO132" s="31">
        <f>IFERROR(VLOOKUP(C132,kolo30!$C$6:$H$200,6,0),0)</f>
        <v>0</v>
      </c>
      <c r="AP132" s="31">
        <f>IFERROR(VLOOKUP(C132,kolo31!$C$6:$H$200,6,0),0)</f>
        <v>0</v>
      </c>
      <c r="AQ132" s="34">
        <f>IFERROR(VLOOKUP(C132,kolo32!$C$6:$H$200,6,0),0)</f>
        <v>0</v>
      </c>
      <c r="AR132" s="35">
        <f t="array" ref="AR132">SUM(LARGE(AJ132:AQ132,{1,2,3,4,5}))</f>
        <v>0</v>
      </c>
      <c r="AS132" s="36">
        <f>Q132+Z132+AI132+AR132</f>
        <v>0</v>
      </c>
    </row>
    <row r="133" spans="1:45" ht="20.399999999999999" hidden="1">
      <c r="A133" s="18">
        <f t="shared" si="4"/>
        <v>16</v>
      </c>
      <c r="B133" s="19" t="s">
        <v>49</v>
      </c>
      <c r="C133" s="20" t="str">
        <f>Popis!A136</f>
        <v>Kožić Karla</v>
      </c>
      <c r="D133" s="21">
        <f>Popis!B136</f>
        <v>1998</v>
      </c>
      <c r="E133" s="22" t="str">
        <f>LEFT(F133)</f>
        <v>Ž</v>
      </c>
      <c r="F133" s="23" t="str">
        <f>Popis!E136</f>
        <v>ŽS</v>
      </c>
      <c r="G133" s="24" t="s">
        <v>50</v>
      </c>
      <c r="H133" s="25">
        <f>1 + COUNTIFS($AS$6:$AS$950,"&gt;" &amp;$AS133, $F$6:$F$950, $F133)</f>
        <v>6</v>
      </c>
      <c r="I133" s="26">
        <f>IFERROR(VLOOKUP(C133,kolo1!$C$6:$H$128,6,0),0)</f>
        <v>0</v>
      </c>
      <c r="J133" s="27">
        <f>IFERROR(VLOOKUP(C133,kolo2!$C$6:$H$200,6,0),0)</f>
        <v>0</v>
      </c>
      <c r="K133" s="27">
        <f>IFERROR(VLOOKUP(C133,kolo3!$C$6:$H$142,6,0),0)</f>
        <v>0</v>
      </c>
      <c r="L133" s="27">
        <f>IFERROR(VLOOKUP(C133,kolo4!$C$6:$H$147,6,0),0)</f>
        <v>0</v>
      </c>
      <c r="M133" s="27">
        <f>IFERROR(VLOOKUP(C133,kolo5!$C$6:$H$144,6,0),0)</f>
        <v>0</v>
      </c>
      <c r="N133" s="27">
        <f>IFERROR(VLOOKUP(C133,kolo6!$C$6:$H$141,6,0),0)</f>
        <v>0</v>
      </c>
      <c r="O133" s="27">
        <f>IFERROR(VLOOKUP(C133,kolo7!$C$6:$H$124,6,0),0)</f>
        <v>0</v>
      </c>
      <c r="P133" s="28">
        <f>IFERROR(VLOOKUP(C133,kolo8!$C$6:$H$132,6,0),0)</f>
        <v>0</v>
      </c>
      <c r="Q133" s="29">
        <f t="array" ref="Q133">SUM(LARGE(I133:P133,{1,2,3,4,5}))</f>
        <v>0</v>
      </c>
      <c r="R133" s="30">
        <f>IFERROR(VLOOKUP(C133,kolo9!$C$6:$H$137,6,0),0)</f>
        <v>0</v>
      </c>
      <c r="S133" s="27">
        <f>IFERROR(VLOOKUP(C133,kolo10!$C$6:$H$134,6,0),0)</f>
        <v>0</v>
      </c>
      <c r="T133" s="27">
        <f>IFERROR(VLOOKUP(C133,kolo11!$C$6:$H$137,6,0),0)</f>
        <v>0</v>
      </c>
      <c r="U133" s="31">
        <f>IFERROR(VLOOKUP(C133,kolo12!$C$6:$H$137,6,0),0)</f>
        <v>0</v>
      </c>
      <c r="V133" s="31">
        <f>IFERROR(VLOOKUP(C133,kolo13!$C$6:$H$140,6,0),0)</f>
        <v>0</v>
      </c>
      <c r="W133" s="31">
        <f>IFERROR(VLOOKUP(C133,kolo14!$C$6:$H$131,6,0),0)</f>
        <v>0</v>
      </c>
      <c r="X133" s="31">
        <f>IFERROR(VLOOKUP(C133,kolo15!$C$6:$H$144,6,0),0)</f>
        <v>0</v>
      </c>
      <c r="Y133" s="32">
        <f>IFERROR(VLOOKUP(C133,kolo16!$C$6:$H$131,6,0),0)</f>
        <v>0</v>
      </c>
      <c r="Z133" s="33">
        <f t="array" ref="Z133">SUM(LARGE(R133:Y133,{1,2,3,4,5}))</f>
        <v>0</v>
      </c>
      <c r="AA133" s="30">
        <f>IFERROR(VLOOKUP(C133,kolo17!$C$6:$H$200,6,0),0)</f>
        <v>0</v>
      </c>
      <c r="AB133" s="27">
        <f>IFERROR(VLOOKUP(C133,kolo18!$C$6:$H$131,6,0),0)</f>
        <v>0</v>
      </c>
      <c r="AC133" s="27">
        <f>IFERROR(VLOOKUP(C133,kolo19!$C$6:$H$132,6,0),0)</f>
        <v>0</v>
      </c>
      <c r="AD133" s="31">
        <f>IFERROR(VLOOKUP(C133,kolo20!$C$6:$H$200,6,0),0)</f>
        <v>0</v>
      </c>
      <c r="AE133" s="31">
        <f>IFERROR(VLOOKUP(C133,kolo21!$C$6:$H$200,6,0),0)</f>
        <v>0</v>
      </c>
      <c r="AF133" s="31">
        <f>IFERROR(VLOOKUP(C133,kolo22!$C$6:$H$200,6,0),0)</f>
        <v>0</v>
      </c>
      <c r="AG133" s="31">
        <f>IFERROR(VLOOKUP(C133,kolo23!$C$6:$H$200,6,0),0)</f>
        <v>0</v>
      </c>
      <c r="AH133" s="32">
        <f>IFERROR(VLOOKUP(C133,kolo24!$C$6:$H$200,6,0),0)</f>
        <v>0</v>
      </c>
      <c r="AI133" s="33">
        <f t="array" ref="AI133">SUM(LARGE(AA133:AH133,{1,2,3,4,5}))</f>
        <v>0</v>
      </c>
      <c r="AJ133" s="30">
        <f>IFERROR(VLOOKUP(C133,kolo25!$C$6:$H$200,6,0),0)</f>
        <v>0</v>
      </c>
      <c r="AK133" s="27">
        <f>IFERROR(VLOOKUP(C133,kolo26!$C$6:$H$200,6,0),0)</f>
        <v>0</v>
      </c>
      <c r="AL133" s="27">
        <f>IFERROR(VLOOKUP(C133,kolo27!$C$6:$H$200,6,0),0)</f>
        <v>0</v>
      </c>
      <c r="AM133" s="31">
        <f>IFERROR(VLOOKUP(C133,kolo28!$C$6:$H$200,6,0),0)</f>
        <v>0</v>
      </c>
      <c r="AN133" s="31">
        <f>IFERROR(VLOOKUP(C133,kolo29!$C$6:$H$200,6,0),0)</f>
        <v>0</v>
      </c>
      <c r="AO133" s="31">
        <f>IFERROR(VLOOKUP(C133,kolo30!$C$6:$H$200,6,0),0)</f>
        <v>0</v>
      </c>
      <c r="AP133" s="31">
        <f>IFERROR(VLOOKUP(C133,kolo31!$C$6:$H$200,6,0),0)</f>
        <v>0</v>
      </c>
      <c r="AQ133" s="34">
        <f>IFERROR(VLOOKUP(C133,kolo32!$C$6:$H$200,6,0),0)</f>
        <v>0</v>
      </c>
      <c r="AR133" s="35">
        <f t="array" ref="AR133">SUM(LARGE(AJ133:AQ133,{1,2,3,4,5}))</f>
        <v>0</v>
      </c>
      <c r="AS133" s="36">
        <f>Q133+Z133+AI133+AR133</f>
        <v>0</v>
      </c>
    </row>
    <row r="134" spans="1:45" ht="20.399999999999999" hidden="1">
      <c r="A134" s="18">
        <f t="shared" ref="A134:A197" si="5">1 + COUNTIFS($AS$6:$AS$950,"&gt;" &amp;$AS134, $E$6:$E$950, $E134)</f>
        <v>80</v>
      </c>
      <c r="B134" s="19" t="s">
        <v>49</v>
      </c>
      <c r="C134" s="20" t="str">
        <f>Popis!A137</f>
        <v>Krajačić Karlo</v>
      </c>
      <c r="D134" s="21">
        <f>Popis!B137</f>
        <v>2000</v>
      </c>
      <c r="E134" s="22" t="str">
        <f>LEFT(F134)</f>
        <v>M</v>
      </c>
      <c r="F134" s="23" t="str">
        <f>Popis!E137</f>
        <v>MS</v>
      </c>
      <c r="G134" s="24" t="s">
        <v>50</v>
      </c>
      <c r="H134" s="25">
        <f>1 + COUNTIFS($AS$6:$AS$950,"&gt;" &amp;$AS134, $F$6:$F$950, $F134)</f>
        <v>13</v>
      </c>
      <c r="I134" s="26">
        <f>IFERROR(VLOOKUP(C134,kolo1!$C$6:$H$128,6,0),0)</f>
        <v>0</v>
      </c>
      <c r="J134" s="27">
        <f>IFERROR(VLOOKUP(C134,kolo2!$C$6:$H$200,6,0),0)</f>
        <v>0</v>
      </c>
      <c r="K134" s="27">
        <f>IFERROR(VLOOKUP(C134,kolo3!$C$6:$H$142,6,0),0)</f>
        <v>0</v>
      </c>
      <c r="L134" s="27">
        <f>IFERROR(VLOOKUP(C134,kolo4!$C$6:$H$147,6,0),0)</f>
        <v>0</v>
      </c>
      <c r="M134" s="27">
        <f>IFERROR(VLOOKUP(C134,kolo5!$C$6:$H$144,6,0),0)</f>
        <v>0</v>
      </c>
      <c r="N134" s="27">
        <f>IFERROR(VLOOKUP(C134,kolo6!$C$6:$H$141,6,0),0)</f>
        <v>0</v>
      </c>
      <c r="O134" s="27">
        <f>IFERROR(VLOOKUP(C134,kolo7!$C$6:$H$124,6,0),0)</f>
        <v>0</v>
      </c>
      <c r="P134" s="28">
        <f>IFERROR(VLOOKUP(C134,kolo8!$C$6:$H$132,6,0),0)</f>
        <v>0</v>
      </c>
      <c r="Q134" s="29">
        <f t="array" ref="Q134">SUM(LARGE(I134:P134,{1,2,3,4,5}))</f>
        <v>0</v>
      </c>
      <c r="R134" s="30">
        <f>IFERROR(VLOOKUP(C134,kolo9!$C$6:$H$137,6,0),0)</f>
        <v>0</v>
      </c>
      <c r="S134" s="27">
        <f>IFERROR(VLOOKUP(C134,kolo10!$C$6:$H$134,6,0),0)</f>
        <v>0</v>
      </c>
      <c r="T134" s="27">
        <f>IFERROR(VLOOKUP(C134,kolo11!$C$6:$H$137,6,0),0)</f>
        <v>0</v>
      </c>
      <c r="U134" s="31">
        <f>IFERROR(VLOOKUP(C134,kolo12!$C$6:$H$137,6,0),0)</f>
        <v>0</v>
      </c>
      <c r="V134" s="31">
        <f>IFERROR(VLOOKUP(C134,kolo13!$C$6:$H$140,6,0),0)</f>
        <v>0</v>
      </c>
      <c r="W134" s="31">
        <f>IFERROR(VLOOKUP(C134,kolo14!$C$6:$H$131,6,0),0)</f>
        <v>0</v>
      </c>
      <c r="X134" s="31">
        <f>IFERROR(VLOOKUP(C134,kolo15!$C$6:$H$144,6,0),0)</f>
        <v>0</v>
      </c>
      <c r="Y134" s="32">
        <f>IFERROR(VLOOKUP(C134,kolo16!$C$6:$H$131,6,0),0)</f>
        <v>0</v>
      </c>
      <c r="Z134" s="33">
        <f t="array" ref="Z134">SUM(LARGE(R134:Y134,{1,2,3,4,5}))</f>
        <v>0</v>
      </c>
      <c r="AA134" s="30">
        <f>IFERROR(VLOOKUP(C134,kolo17!$C$6:$H$200,6,0),0)</f>
        <v>0</v>
      </c>
      <c r="AB134" s="27">
        <f>IFERROR(VLOOKUP(C134,kolo18!$C$6:$H$131,6,0),0)</f>
        <v>0</v>
      </c>
      <c r="AC134" s="27">
        <f>IFERROR(VLOOKUP(C134,kolo19!$C$6:$H$132,6,0),0)</f>
        <v>0</v>
      </c>
      <c r="AD134" s="31">
        <f>IFERROR(VLOOKUP(C134,kolo20!$C$6:$H$200,6,0),0)</f>
        <v>0</v>
      </c>
      <c r="AE134" s="31">
        <f>IFERROR(VLOOKUP(C134,kolo21!$C$6:$H$200,6,0),0)</f>
        <v>0</v>
      </c>
      <c r="AF134" s="31">
        <f>IFERROR(VLOOKUP(C134,kolo22!$C$6:$H$200,6,0),0)</f>
        <v>0</v>
      </c>
      <c r="AG134" s="31">
        <f>IFERROR(VLOOKUP(C134,kolo23!$C$6:$H$200,6,0),0)</f>
        <v>0</v>
      </c>
      <c r="AH134" s="32">
        <f>IFERROR(VLOOKUP(C134,kolo24!$C$6:$H$200,6,0),0)</f>
        <v>0</v>
      </c>
      <c r="AI134" s="33">
        <f t="array" ref="AI134">SUM(LARGE(AA134:AH134,{1,2,3,4,5}))</f>
        <v>0</v>
      </c>
      <c r="AJ134" s="30">
        <f>IFERROR(VLOOKUP(C134,kolo25!$C$6:$H$200,6,0),0)</f>
        <v>0</v>
      </c>
      <c r="AK134" s="27">
        <f>IFERROR(VLOOKUP(C134,kolo26!$C$6:$H$200,6,0),0)</f>
        <v>0</v>
      </c>
      <c r="AL134" s="27">
        <f>IFERROR(VLOOKUP(C134,kolo27!$C$6:$H$200,6,0),0)</f>
        <v>0</v>
      </c>
      <c r="AM134" s="31">
        <f>IFERROR(VLOOKUP(C134,kolo28!$C$6:$H$200,6,0),0)</f>
        <v>0</v>
      </c>
      <c r="AN134" s="31">
        <f>IFERROR(VLOOKUP(C134,kolo29!$C$6:$H$200,6,0),0)</f>
        <v>0</v>
      </c>
      <c r="AO134" s="31">
        <f>IFERROR(VLOOKUP(C134,kolo30!$C$6:$H$200,6,0),0)</f>
        <v>0</v>
      </c>
      <c r="AP134" s="31">
        <f>IFERROR(VLOOKUP(C134,kolo31!$C$6:$H$200,6,0),0)</f>
        <v>0</v>
      </c>
      <c r="AQ134" s="34">
        <f>IFERROR(VLOOKUP(C134,kolo32!$C$6:$H$200,6,0),0)</f>
        <v>0</v>
      </c>
      <c r="AR134" s="35">
        <f t="array" ref="AR134">SUM(LARGE(AJ134:AQ134,{1,2,3,4,5}))</f>
        <v>0</v>
      </c>
      <c r="AS134" s="36">
        <f>Q134+Z134+AI134+AR134</f>
        <v>0</v>
      </c>
    </row>
    <row r="135" spans="1:45" ht="20.399999999999999" hidden="1">
      <c r="A135" s="18">
        <f t="shared" si="5"/>
        <v>80</v>
      </c>
      <c r="B135" s="19" t="s">
        <v>49</v>
      </c>
      <c r="C135" s="20" t="str">
        <f>Popis!A138</f>
        <v>Krajcar Dražen</v>
      </c>
      <c r="D135" s="21">
        <f>Popis!B138</f>
        <v>1978</v>
      </c>
      <c r="E135" s="22" t="str">
        <f>LEFT(F135)</f>
        <v>M</v>
      </c>
      <c r="F135" s="23" t="str">
        <f>Popis!E138</f>
        <v>M40</v>
      </c>
      <c r="G135" s="24" t="s">
        <v>50</v>
      </c>
      <c r="H135" s="25">
        <f>1 + COUNTIFS($AS$6:$AS$950,"&gt;" &amp;$AS135, $F$6:$F$950, $F135)</f>
        <v>16</v>
      </c>
      <c r="I135" s="26">
        <f>IFERROR(VLOOKUP(C135,kolo1!$C$6:$H$128,6,0),0)</f>
        <v>0</v>
      </c>
      <c r="J135" s="27">
        <f>IFERROR(VLOOKUP(C135,kolo2!$C$6:$H$200,6,0),0)</f>
        <v>0</v>
      </c>
      <c r="K135" s="27">
        <f>IFERROR(VLOOKUP(C135,kolo3!$C$6:$H$142,6,0),0)</f>
        <v>0</v>
      </c>
      <c r="L135" s="27">
        <f>IFERROR(VLOOKUP(C135,kolo4!$C$6:$H$147,6,0),0)</f>
        <v>0</v>
      </c>
      <c r="M135" s="27">
        <f>IFERROR(VLOOKUP(C135,kolo5!$C$6:$H$144,6,0),0)</f>
        <v>0</v>
      </c>
      <c r="N135" s="27">
        <f>IFERROR(VLOOKUP(C135,kolo6!$C$6:$H$141,6,0),0)</f>
        <v>0</v>
      </c>
      <c r="O135" s="27">
        <f>IFERROR(VLOOKUP(C135,kolo7!$C$6:$H$124,6,0),0)</f>
        <v>0</v>
      </c>
      <c r="P135" s="28">
        <f>IFERROR(VLOOKUP(C135,kolo8!$C$6:$H$132,6,0),0)</f>
        <v>0</v>
      </c>
      <c r="Q135" s="29">
        <f t="array" ref="Q135">SUM(LARGE(I135:P135,{1,2,3,4,5}))</f>
        <v>0</v>
      </c>
      <c r="R135" s="30">
        <f>IFERROR(VLOOKUP(C135,kolo9!$C$6:$H$137,6,0),0)</f>
        <v>0</v>
      </c>
      <c r="S135" s="27">
        <f>IFERROR(VLOOKUP(C135,kolo10!$C$6:$H$134,6,0),0)</f>
        <v>0</v>
      </c>
      <c r="T135" s="27">
        <f>IFERROR(VLOOKUP(C135,kolo11!$C$6:$H$137,6,0),0)</f>
        <v>0</v>
      </c>
      <c r="U135" s="31">
        <f>IFERROR(VLOOKUP(C135,kolo12!$C$6:$H$137,6,0),0)</f>
        <v>0</v>
      </c>
      <c r="V135" s="31">
        <f>IFERROR(VLOOKUP(C135,kolo13!$C$6:$H$140,6,0),0)</f>
        <v>0</v>
      </c>
      <c r="W135" s="31">
        <f>IFERROR(VLOOKUP(C135,kolo14!$C$6:$H$131,6,0),0)</f>
        <v>0</v>
      </c>
      <c r="X135" s="31">
        <f>IFERROR(VLOOKUP(C135,kolo15!$C$6:$H$144,6,0),0)</f>
        <v>0</v>
      </c>
      <c r="Y135" s="32">
        <f>IFERROR(VLOOKUP(C135,kolo16!$C$6:$H$131,6,0),0)</f>
        <v>0</v>
      </c>
      <c r="Z135" s="33">
        <f t="array" ref="Z135">SUM(LARGE(R135:Y135,{1,2,3,4,5}))</f>
        <v>0</v>
      </c>
      <c r="AA135" s="30">
        <f>IFERROR(VLOOKUP(C135,kolo17!$C$6:$H$200,6,0),0)</f>
        <v>0</v>
      </c>
      <c r="AB135" s="27">
        <f>IFERROR(VLOOKUP(C135,kolo18!$C$6:$H$131,6,0),0)</f>
        <v>0</v>
      </c>
      <c r="AC135" s="27">
        <f>IFERROR(VLOOKUP(C135,kolo19!$C$6:$H$132,6,0),0)</f>
        <v>0</v>
      </c>
      <c r="AD135" s="31">
        <f>IFERROR(VLOOKUP(C135,kolo20!$C$6:$H$200,6,0),0)</f>
        <v>0</v>
      </c>
      <c r="AE135" s="31">
        <f>IFERROR(VLOOKUP(C135,kolo21!$C$6:$H$200,6,0),0)</f>
        <v>0</v>
      </c>
      <c r="AF135" s="31">
        <f>IFERROR(VLOOKUP(C135,kolo22!$C$6:$H$200,6,0),0)</f>
        <v>0</v>
      </c>
      <c r="AG135" s="31">
        <f>IFERROR(VLOOKUP(C135,kolo23!$C$6:$H$200,6,0),0)</f>
        <v>0</v>
      </c>
      <c r="AH135" s="32">
        <f>IFERROR(VLOOKUP(C135,kolo24!$C$6:$H$200,6,0),0)</f>
        <v>0</v>
      </c>
      <c r="AI135" s="33">
        <f t="array" ref="AI135">SUM(LARGE(AA135:AH135,{1,2,3,4,5}))</f>
        <v>0</v>
      </c>
      <c r="AJ135" s="30">
        <f>IFERROR(VLOOKUP(C135,kolo25!$C$6:$H$200,6,0),0)</f>
        <v>0</v>
      </c>
      <c r="AK135" s="27">
        <f>IFERROR(VLOOKUP(C135,kolo26!$C$6:$H$200,6,0),0)</f>
        <v>0</v>
      </c>
      <c r="AL135" s="27">
        <f>IFERROR(VLOOKUP(C135,kolo27!$C$6:$H$200,6,0),0)</f>
        <v>0</v>
      </c>
      <c r="AM135" s="31">
        <f>IFERROR(VLOOKUP(C135,kolo28!$C$6:$H$200,6,0),0)</f>
        <v>0</v>
      </c>
      <c r="AN135" s="31">
        <f>IFERROR(VLOOKUP(C135,kolo29!$C$6:$H$200,6,0),0)</f>
        <v>0</v>
      </c>
      <c r="AO135" s="31">
        <f>IFERROR(VLOOKUP(C135,kolo30!$C$6:$H$200,6,0),0)</f>
        <v>0</v>
      </c>
      <c r="AP135" s="31">
        <f>IFERROR(VLOOKUP(C135,kolo31!$C$6:$H$200,6,0),0)</f>
        <v>0</v>
      </c>
      <c r="AQ135" s="34">
        <f>IFERROR(VLOOKUP(C135,kolo32!$C$6:$H$200,6,0),0)</f>
        <v>0</v>
      </c>
      <c r="AR135" s="35">
        <f t="array" ref="AR135">SUM(LARGE(AJ135:AQ135,{1,2,3,4,5}))</f>
        <v>0</v>
      </c>
      <c r="AS135" s="36">
        <f>Q135+Z135+AI135+AR135</f>
        <v>0</v>
      </c>
    </row>
    <row r="136" spans="1:45" ht="20.399999999999999" hidden="1">
      <c r="A136" s="18">
        <f t="shared" si="5"/>
        <v>80</v>
      </c>
      <c r="B136" s="19" t="s">
        <v>49</v>
      </c>
      <c r="C136" s="20" t="str">
        <f>Popis!A139</f>
        <v>Kraljević Pavao</v>
      </c>
      <c r="D136" s="21">
        <f>Popis!B139</f>
        <v>1962</v>
      </c>
      <c r="E136" s="22" t="str">
        <f>LEFT(F136)</f>
        <v>M</v>
      </c>
      <c r="F136" s="23" t="str">
        <f>Popis!E139</f>
        <v>M55</v>
      </c>
      <c r="G136" s="24" t="s">
        <v>50</v>
      </c>
      <c r="H136" s="25">
        <f>1 + COUNTIFS($AS$6:$AS$950,"&gt;" &amp;$AS136, $F$6:$F$950, $F136)</f>
        <v>7</v>
      </c>
      <c r="I136" s="26">
        <f>IFERROR(VLOOKUP(C136,kolo1!$C$6:$H$128,6,0),0)</f>
        <v>0</v>
      </c>
      <c r="J136" s="27">
        <f>IFERROR(VLOOKUP(C136,kolo2!$C$6:$H$200,6,0),0)</f>
        <v>0</v>
      </c>
      <c r="K136" s="27">
        <f>IFERROR(VLOOKUP(C136,kolo3!$C$6:$H$142,6,0),0)</f>
        <v>0</v>
      </c>
      <c r="L136" s="27">
        <f>IFERROR(VLOOKUP(C136,kolo4!$C$6:$H$147,6,0),0)</f>
        <v>0</v>
      </c>
      <c r="M136" s="27">
        <f>IFERROR(VLOOKUP(C136,kolo5!$C$6:$H$144,6,0),0)</f>
        <v>0</v>
      </c>
      <c r="N136" s="27">
        <f>IFERROR(VLOOKUP(C136,kolo6!$C$6:$H$141,6,0),0)</f>
        <v>0</v>
      </c>
      <c r="O136" s="27">
        <f>IFERROR(VLOOKUP(C136,kolo7!$C$6:$H$124,6,0),0)</f>
        <v>0</v>
      </c>
      <c r="P136" s="28">
        <f>IFERROR(VLOOKUP(C136,kolo8!$C$6:$H$132,6,0),0)</f>
        <v>0</v>
      </c>
      <c r="Q136" s="29">
        <f t="array" ref="Q136">SUM(LARGE(I136:P136,{1,2,3,4,5}))</f>
        <v>0</v>
      </c>
      <c r="R136" s="30">
        <f>IFERROR(VLOOKUP(C136,kolo9!$C$6:$H$137,6,0),0)</f>
        <v>0</v>
      </c>
      <c r="S136" s="27">
        <f>IFERROR(VLOOKUP(C136,kolo10!$C$6:$H$134,6,0),0)</f>
        <v>0</v>
      </c>
      <c r="T136" s="27">
        <f>IFERROR(VLOOKUP(C136,kolo11!$C$6:$H$137,6,0),0)</f>
        <v>0</v>
      </c>
      <c r="U136" s="31">
        <f>IFERROR(VLOOKUP(C136,kolo12!$C$6:$H$137,6,0),0)</f>
        <v>0</v>
      </c>
      <c r="V136" s="31">
        <f>IFERROR(VLOOKUP(C136,kolo13!$C$6:$H$140,6,0),0)</f>
        <v>0</v>
      </c>
      <c r="W136" s="31">
        <f>IFERROR(VLOOKUP(C136,kolo14!$C$6:$H$131,6,0),0)</f>
        <v>0</v>
      </c>
      <c r="X136" s="31">
        <f>IFERROR(VLOOKUP(C136,kolo15!$C$6:$H$144,6,0),0)</f>
        <v>0</v>
      </c>
      <c r="Y136" s="32">
        <f>IFERROR(VLOOKUP(C136,kolo16!$C$6:$H$131,6,0),0)</f>
        <v>0</v>
      </c>
      <c r="Z136" s="33">
        <f t="array" ref="Z136">SUM(LARGE(R136:Y136,{1,2,3,4,5}))</f>
        <v>0</v>
      </c>
      <c r="AA136" s="30">
        <f>IFERROR(VLOOKUP(C136,kolo17!$C$6:$H$200,6,0),0)</f>
        <v>0</v>
      </c>
      <c r="AB136" s="27">
        <f>IFERROR(VLOOKUP(C136,kolo18!$C$6:$H$131,6,0),0)</f>
        <v>0</v>
      </c>
      <c r="AC136" s="27">
        <f>IFERROR(VLOOKUP(C136,kolo19!$C$6:$H$132,6,0),0)</f>
        <v>0</v>
      </c>
      <c r="AD136" s="31">
        <f>IFERROR(VLOOKUP(C136,kolo20!$C$6:$H$200,6,0),0)</f>
        <v>0</v>
      </c>
      <c r="AE136" s="31">
        <f>IFERROR(VLOOKUP(C136,kolo21!$C$6:$H$200,6,0),0)</f>
        <v>0</v>
      </c>
      <c r="AF136" s="31">
        <f>IFERROR(VLOOKUP(C136,kolo22!$C$6:$H$200,6,0),0)</f>
        <v>0</v>
      </c>
      <c r="AG136" s="31">
        <f>IFERROR(VLOOKUP(C136,kolo23!$C$6:$H$200,6,0),0)</f>
        <v>0</v>
      </c>
      <c r="AH136" s="32">
        <f>IFERROR(VLOOKUP(C136,kolo24!$C$6:$H$200,6,0),0)</f>
        <v>0</v>
      </c>
      <c r="AI136" s="33">
        <f t="array" ref="AI136">SUM(LARGE(AA136:AH136,{1,2,3,4,5}))</f>
        <v>0</v>
      </c>
      <c r="AJ136" s="30">
        <f>IFERROR(VLOOKUP(C136,kolo25!$C$6:$H$200,6,0),0)</f>
        <v>0</v>
      </c>
      <c r="AK136" s="27">
        <f>IFERROR(VLOOKUP(C136,kolo26!$C$6:$H$200,6,0),0)</f>
        <v>0</v>
      </c>
      <c r="AL136" s="27">
        <f>IFERROR(VLOOKUP(C136,kolo27!$C$6:$H$200,6,0),0)</f>
        <v>0</v>
      </c>
      <c r="AM136" s="31">
        <f>IFERROR(VLOOKUP(C136,kolo28!$C$6:$H$200,6,0),0)</f>
        <v>0</v>
      </c>
      <c r="AN136" s="31">
        <f>IFERROR(VLOOKUP(C136,kolo29!$C$6:$H$200,6,0),0)</f>
        <v>0</v>
      </c>
      <c r="AO136" s="31">
        <f>IFERROR(VLOOKUP(C136,kolo30!$C$6:$H$200,6,0),0)</f>
        <v>0</v>
      </c>
      <c r="AP136" s="31">
        <f>IFERROR(VLOOKUP(C136,kolo31!$C$6:$H$200,6,0),0)</f>
        <v>0</v>
      </c>
      <c r="AQ136" s="34">
        <f>IFERROR(VLOOKUP(C136,kolo32!$C$6:$H$200,6,0),0)</f>
        <v>0</v>
      </c>
      <c r="AR136" s="35">
        <f t="array" ref="AR136">SUM(LARGE(AJ136:AQ136,{1,2,3,4,5}))</f>
        <v>0</v>
      </c>
      <c r="AS136" s="36">
        <f>Q136+Z136+AI136+AR136</f>
        <v>0</v>
      </c>
    </row>
    <row r="137" spans="1:45" ht="20.399999999999999" hidden="1">
      <c r="A137" s="18">
        <f t="shared" si="5"/>
        <v>16</v>
      </c>
      <c r="B137" s="19" t="s">
        <v>49</v>
      </c>
      <c r="C137" s="20" t="str">
        <f>Popis!A141</f>
        <v>Krčadinac Ema</v>
      </c>
      <c r="D137" s="21">
        <f>Popis!B141</f>
        <v>2003</v>
      </c>
      <c r="E137" s="22" t="str">
        <f>LEFT(F137)</f>
        <v>Ž</v>
      </c>
      <c r="F137" s="23" t="str">
        <f>Popis!E141</f>
        <v>ŽS</v>
      </c>
      <c r="G137" s="24" t="s">
        <v>50</v>
      </c>
      <c r="H137" s="25">
        <f>1 + COUNTIFS($AS$6:$AS$950,"&gt;" &amp;$AS137, $F$6:$F$950, $F137)</f>
        <v>6</v>
      </c>
      <c r="I137" s="26">
        <f>IFERROR(VLOOKUP(C137,kolo1!$C$6:$H$128,6,0),0)</f>
        <v>0</v>
      </c>
      <c r="J137" s="27">
        <f>IFERROR(VLOOKUP(C137,kolo2!$C$6:$H$200,6,0),0)</f>
        <v>0</v>
      </c>
      <c r="K137" s="27">
        <f>IFERROR(VLOOKUP(C137,kolo3!$C$6:$H$142,6,0),0)</f>
        <v>0</v>
      </c>
      <c r="L137" s="27">
        <f>IFERROR(VLOOKUP(C137,kolo4!$C$6:$H$147,6,0),0)</f>
        <v>0</v>
      </c>
      <c r="M137" s="27">
        <f>IFERROR(VLOOKUP(C137,kolo5!$C$6:$H$144,6,0),0)</f>
        <v>0</v>
      </c>
      <c r="N137" s="27">
        <f>IFERROR(VLOOKUP(C137,kolo6!$C$6:$H$141,6,0),0)</f>
        <v>0</v>
      </c>
      <c r="O137" s="27">
        <f>IFERROR(VLOOKUP(C137,kolo7!$C$6:$H$124,6,0),0)</f>
        <v>0</v>
      </c>
      <c r="P137" s="28">
        <f>IFERROR(VLOOKUP(C137,kolo8!$C$6:$H$132,6,0),0)</f>
        <v>0</v>
      </c>
      <c r="Q137" s="29">
        <f t="array" ref="Q137">SUM(LARGE(I137:P137,{1,2,3,4,5}))</f>
        <v>0</v>
      </c>
      <c r="R137" s="30">
        <f>IFERROR(VLOOKUP(C137,kolo9!$C$6:$H$137,6,0),0)</f>
        <v>0</v>
      </c>
      <c r="S137" s="27">
        <f>IFERROR(VLOOKUP(C137,kolo10!$C$6:$H$134,6,0),0)</f>
        <v>0</v>
      </c>
      <c r="T137" s="27">
        <f>IFERROR(VLOOKUP(C137,kolo11!$C$6:$H$137,6,0),0)</f>
        <v>0</v>
      </c>
      <c r="U137" s="31">
        <f>IFERROR(VLOOKUP(C137,kolo12!$C$6:$H$137,6,0),0)</f>
        <v>0</v>
      </c>
      <c r="V137" s="31">
        <f>IFERROR(VLOOKUP(C137,kolo13!$C$6:$H$140,6,0),0)</f>
        <v>0</v>
      </c>
      <c r="W137" s="31">
        <f>IFERROR(VLOOKUP(C137,kolo14!$C$6:$H$131,6,0),0)</f>
        <v>0</v>
      </c>
      <c r="X137" s="31">
        <f>IFERROR(VLOOKUP(C137,kolo15!$C$6:$H$144,6,0),0)</f>
        <v>0</v>
      </c>
      <c r="Y137" s="32">
        <f>IFERROR(VLOOKUP(C137,kolo16!$C$6:$H$131,6,0),0)</f>
        <v>0</v>
      </c>
      <c r="Z137" s="33">
        <f t="array" ref="Z137">SUM(LARGE(R137:Y137,{1,2,3,4,5}))</f>
        <v>0</v>
      </c>
      <c r="AA137" s="30">
        <f>IFERROR(VLOOKUP(C137,kolo17!$C$6:$H$200,6,0),0)</f>
        <v>0</v>
      </c>
      <c r="AB137" s="27">
        <f>IFERROR(VLOOKUP(C137,kolo18!$C$6:$H$131,6,0),0)</f>
        <v>0</v>
      </c>
      <c r="AC137" s="27">
        <f>IFERROR(VLOOKUP(C137,kolo19!$C$6:$H$132,6,0),0)</f>
        <v>0</v>
      </c>
      <c r="AD137" s="31">
        <f>IFERROR(VLOOKUP(C137,kolo20!$C$6:$H$200,6,0),0)</f>
        <v>0</v>
      </c>
      <c r="AE137" s="31">
        <f>IFERROR(VLOOKUP(C137,kolo21!$C$6:$H$200,6,0),0)</f>
        <v>0</v>
      </c>
      <c r="AF137" s="31">
        <f>IFERROR(VLOOKUP(C137,kolo22!$C$6:$H$200,6,0),0)</f>
        <v>0</v>
      </c>
      <c r="AG137" s="31">
        <f>IFERROR(VLOOKUP(C137,kolo23!$C$6:$H$200,6,0),0)</f>
        <v>0</v>
      </c>
      <c r="AH137" s="32">
        <f>IFERROR(VLOOKUP(C137,kolo24!$C$6:$H$200,6,0),0)</f>
        <v>0</v>
      </c>
      <c r="AI137" s="33">
        <f t="array" ref="AI137">SUM(LARGE(AA137:AH137,{1,2,3,4,5}))</f>
        <v>0</v>
      </c>
      <c r="AJ137" s="30">
        <f>IFERROR(VLOOKUP(C137,kolo25!$C$6:$H$200,6,0),0)</f>
        <v>0</v>
      </c>
      <c r="AK137" s="27">
        <f>IFERROR(VLOOKUP(C137,kolo26!$C$6:$H$200,6,0),0)</f>
        <v>0</v>
      </c>
      <c r="AL137" s="27">
        <f>IFERROR(VLOOKUP(C137,kolo27!$C$6:$H$200,6,0),0)</f>
        <v>0</v>
      </c>
      <c r="AM137" s="31">
        <f>IFERROR(VLOOKUP(C137,kolo28!$C$6:$H$200,6,0),0)</f>
        <v>0</v>
      </c>
      <c r="AN137" s="31">
        <f>IFERROR(VLOOKUP(C137,kolo29!$C$6:$H$200,6,0),0)</f>
        <v>0</v>
      </c>
      <c r="AO137" s="31">
        <f>IFERROR(VLOOKUP(C137,kolo30!$C$6:$H$200,6,0),0)</f>
        <v>0</v>
      </c>
      <c r="AP137" s="31">
        <f>IFERROR(VLOOKUP(C137,kolo31!$C$6:$H$200,6,0),0)</f>
        <v>0</v>
      </c>
      <c r="AQ137" s="34">
        <f>IFERROR(VLOOKUP(C137,kolo32!$C$6:$H$200,6,0),0)</f>
        <v>0</v>
      </c>
      <c r="AR137" s="35">
        <f t="array" ref="AR137">SUM(LARGE(AJ137:AQ137,{1,2,3,4,5}))</f>
        <v>0</v>
      </c>
      <c r="AS137" s="36">
        <f>Q137+Z137+AI137+AR137</f>
        <v>0</v>
      </c>
    </row>
    <row r="138" spans="1:45" ht="20.399999999999999" hidden="1">
      <c r="A138" s="18">
        <f t="shared" si="5"/>
        <v>80</v>
      </c>
      <c r="B138" s="19" t="s">
        <v>49</v>
      </c>
      <c r="C138" s="20" t="str">
        <f>Popis!A142</f>
        <v>Krčadinac Vedran</v>
      </c>
      <c r="D138" s="21">
        <f>Popis!B142</f>
        <v>1973</v>
      </c>
      <c r="E138" s="22" t="str">
        <f>LEFT(F138)</f>
        <v>M</v>
      </c>
      <c r="F138" s="23" t="str">
        <f>Popis!E142</f>
        <v>M45</v>
      </c>
      <c r="G138" s="24" t="s">
        <v>50</v>
      </c>
      <c r="H138" s="25">
        <f>1 + COUNTIFS($AS$6:$AS$950,"&gt;" &amp;$AS138, $F$6:$F$950, $F138)</f>
        <v>14</v>
      </c>
      <c r="I138" s="26">
        <f>IFERROR(VLOOKUP(C138,kolo1!$C$6:$H$128,6,0),0)</f>
        <v>0</v>
      </c>
      <c r="J138" s="27">
        <f>IFERROR(VLOOKUP(C138,kolo2!$C$6:$H$200,6,0),0)</f>
        <v>0</v>
      </c>
      <c r="K138" s="27">
        <f>IFERROR(VLOOKUP(C138,kolo3!$C$6:$H$142,6,0),0)</f>
        <v>0</v>
      </c>
      <c r="L138" s="27">
        <f>IFERROR(VLOOKUP(C138,kolo4!$C$6:$H$147,6,0),0)</f>
        <v>0</v>
      </c>
      <c r="M138" s="27">
        <f>IFERROR(VLOOKUP(C138,kolo5!$C$6:$H$144,6,0),0)</f>
        <v>0</v>
      </c>
      <c r="N138" s="27">
        <f>IFERROR(VLOOKUP(C138,kolo6!$C$6:$H$141,6,0),0)</f>
        <v>0</v>
      </c>
      <c r="O138" s="27">
        <f>IFERROR(VLOOKUP(C138,kolo7!$C$6:$H$124,6,0),0)</f>
        <v>0</v>
      </c>
      <c r="P138" s="28">
        <f>IFERROR(VLOOKUP(C138,kolo8!$C$6:$H$132,6,0),0)</f>
        <v>0</v>
      </c>
      <c r="Q138" s="29">
        <f t="array" ref="Q138">SUM(LARGE(I138:P138,{1,2,3,4,5}))</f>
        <v>0</v>
      </c>
      <c r="R138" s="30">
        <f>IFERROR(VLOOKUP(C138,kolo9!$C$6:$H$137,6,0),0)</f>
        <v>0</v>
      </c>
      <c r="S138" s="27">
        <f>IFERROR(VLOOKUP(C138,kolo10!$C$6:$H$134,6,0),0)</f>
        <v>0</v>
      </c>
      <c r="T138" s="27">
        <f>IFERROR(VLOOKUP(C138,kolo11!$C$6:$H$137,6,0),0)</f>
        <v>0</v>
      </c>
      <c r="U138" s="31">
        <f>IFERROR(VLOOKUP(C138,kolo12!$C$6:$H$137,6,0),0)</f>
        <v>0</v>
      </c>
      <c r="V138" s="31">
        <f>IFERROR(VLOOKUP(C138,kolo13!$C$6:$H$140,6,0),0)</f>
        <v>0</v>
      </c>
      <c r="W138" s="31">
        <f>IFERROR(VLOOKUP(C138,kolo14!$C$6:$H$131,6,0),0)</f>
        <v>0</v>
      </c>
      <c r="X138" s="31">
        <f>IFERROR(VLOOKUP(C138,kolo15!$C$6:$H$144,6,0),0)</f>
        <v>0</v>
      </c>
      <c r="Y138" s="32">
        <f>IFERROR(VLOOKUP(C138,kolo16!$C$6:$H$131,6,0),0)</f>
        <v>0</v>
      </c>
      <c r="Z138" s="33">
        <f t="array" ref="Z138">SUM(LARGE(R138:Y138,{1,2,3,4,5}))</f>
        <v>0</v>
      </c>
      <c r="AA138" s="30">
        <f>IFERROR(VLOOKUP(C138,kolo17!$C$6:$H$200,6,0),0)</f>
        <v>0</v>
      </c>
      <c r="AB138" s="27">
        <f>IFERROR(VLOOKUP(C138,kolo18!$C$6:$H$131,6,0),0)</f>
        <v>0</v>
      </c>
      <c r="AC138" s="27">
        <f>IFERROR(VLOOKUP(C138,kolo19!$C$6:$H$132,6,0),0)</f>
        <v>0</v>
      </c>
      <c r="AD138" s="31">
        <f>IFERROR(VLOOKUP(C138,kolo20!$C$6:$H$200,6,0),0)</f>
        <v>0</v>
      </c>
      <c r="AE138" s="31">
        <f>IFERROR(VLOOKUP(C138,kolo21!$C$6:$H$200,6,0),0)</f>
        <v>0</v>
      </c>
      <c r="AF138" s="31">
        <f>IFERROR(VLOOKUP(C138,kolo22!$C$6:$H$200,6,0),0)</f>
        <v>0</v>
      </c>
      <c r="AG138" s="31">
        <f>IFERROR(VLOOKUP(C138,kolo23!$C$6:$H$200,6,0),0)</f>
        <v>0</v>
      </c>
      <c r="AH138" s="32">
        <f>IFERROR(VLOOKUP(C138,kolo24!$C$6:$H$200,6,0),0)</f>
        <v>0</v>
      </c>
      <c r="AI138" s="33">
        <f t="array" ref="AI138">SUM(LARGE(AA138:AH138,{1,2,3,4,5}))</f>
        <v>0</v>
      </c>
      <c r="AJ138" s="30">
        <f>IFERROR(VLOOKUP(C138,kolo25!$C$6:$H$200,6,0),0)</f>
        <v>0</v>
      </c>
      <c r="AK138" s="27">
        <f>IFERROR(VLOOKUP(C138,kolo26!$C$6:$H$200,6,0),0)</f>
        <v>0</v>
      </c>
      <c r="AL138" s="27">
        <f>IFERROR(VLOOKUP(C138,kolo27!$C$6:$H$200,6,0),0)</f>
        <v>0</v>
      </c>
      <c r="AM138" s="31">
        <f>IFERROR(VLOOKUP(C138,kolo28!$C$6:$H$200,6,0),0)</f>
        <v>0</v>
      </c>
      <c r="AN138" s="31">
        <f>IFERROR(VLOOKUP(C138,kolo29!$C$6:$H$200,6,0),0)</f>
        <v>0</v>
      </c>
      <c r="AO138" s="31">
        <f>IFERROR(VLOOKUP(C138,kolo30!$C$6:$H$200,6,0),0)</f>
        <v>0</v>
      </c>
      <c r="AP138" s="31">
        <f>IFERROR(VLOOKUP(C138,kolo31!$C$6:$H$200,6,0),0)</f>
        <v>0</v>
      </c>
      <c r="AQ138" s="34">
        <f>IFERROR(VLOOKUP(C138,kolo32!$C$6:$H$200,6,0),0)</f>
        <v>0</v>
      </c>
      <c r="AR138" s="35">
        <f t="array" ref="AR138">SUM(LARGE(AJ138:AQ138,{1,2,3,4,5}))</f>
        <v>0</v>
      </c>
      <c r="AS138" s="36">
        <f>Q138+Z138+AI138+AR138</f>
        <v>0</v>
      </c>
    </row>
    <row r="139" spans="1:45" ht="20.399999999999999" hidden="1">
      <c r="A139" s="18">
        <f t="shared" si="5"/>
        <v>16</v>
      </c>
      <c r="B139" s="19" t="s">
        <v>49</v>
      </c>
      <c r="C139" s="20" t="str">
        <f>Popis!A143</f>
        <v>Krčelić Maja</v>
      </c>
      <c r="D139" s="21">
        <f>Popis!B143</f>
        <v>0</v>
      </c>
      <c r="E139" s="22" t="str">
        <f>LEFT(F139)</f>
        <v>Ž</v>
      </c>
      <c r="F139" s="23" t="str">
        <f>Popis!E143</f>
        <v>Žun</v>
      </c>
      <c r="G139" s="24" t="s">
        <v>50</v>
      </c>
      <c r="H139" s="25">
        <f>1 + COUNTIFS($AS$6:$AS$950,"&gt;" &amp;$AS139, $F$6:$F$950, $F139)</f>
        <v>1</v>
      </c>
      <c r="I139" s="26">
        <f>IFERROR(VLOOKUP(C139,kolo1!$C$6:$H$128,6,0),0)</f>
        <v>0</v>
      </c>
      <c r="J139" s="27">
        <f>IFERROR(VLOOKUP(C139,kolo2!$C$6:$H$200,6,0),0)</f>
        <v>0</v>
      </c>
      <c r="K139" s="27">
        <f>IFERROR(VLOOKUP(C139,kolo3!$C$6:$H$142,6,0),0)</f>
        <v>0</v>
      </c>
      <c r="L139" s="27">
        <f>IFERROR(VLOOKUP(C139,kolo4!$C$6:$H$147,6,0),0)</f>
        <v>0</v>
      </c>
      <c r="M139" s="27">
        <f>IFERROR(VLOOKUP(C139,kolo5!$C$6:$H$144,6,0),0)</f>
        <v>0</v>
      </c>
      <c r="N139" s="27">
        <f>IFERROR(VLOOKUP(C139,kolo6!$C$6:$H$141,6,0),0)</f>
        <v>0</v>
      </c>
      <c r="O139" s="27">
        <f>IFERROR(VLOOKUP(C139,kolo7!$C$6:$H$124,6,0),0)</f>
        <v>0</v>
      </c>
      <c r="P139" s="28">
        <f>IFERROR(VLOOKUP(C139,kolo8!$C$6:$H$132,6,0),0)</f>
        <v>0</v>
      </c>
      <c r="Q139" s="29">
        <f t="array" ref="Q139">SUM(LARGE(I139:P139,{1,2,3,4,5}))</f>
        <v>0</v>
      </c>
      <c r="R139" s="30">
        <f>IFERROR(VLOOKUP(C139,kolo9!$C$6:$H$137,6,0),0)</f>
        <v>0</v>
      </c>
      <c r="S139" s="27">
        <f>IFERROR(VLOOKUP(C139,kolo10!$C$6:$H$134,6,0),0)</f>
        <v>0</v>
      </c>
      <c r="T139" s="27">
        <f>IFERROR(VLOOKUP(C139,kolo11!$C$6:$H$137,6,0),0)</f>
        <v>0</v>
      </c>
      <c r="U139" s="31">
        <f>IFERROR(VLOOKUP(C139,kolo12!$C$6:$H$137,6,0),0)</f>
        <v>0</v>
      </c>
      <c r="V139" s="31">
        <f>IFERROR(VLOOKUP(C139,kolo13!$C$6:$H$140,6,0),0)</f>
        <v>0</v>
      </c>
      <c r="W139" s="31">
        <f>IFERROR(VLOOKUP(C139,kolo14!$C$6:$H$131,6,0),0)</f>
        <v>0</v>
      </c>
      <c r="X139" s="31">
        <f>IFERROR(VLOOKUP(C139,kolo15!$C$6:$H$144,6,0),0)</f>
        <v>0</v>
      </c>
      <c r="Y139" s="32">
        <f>IFERROR(VLOOKUP(C139,kolo16!$C$6:$H$131,6,0),0)</f>
        <v>0</v>
      </c>
      <c r="Z139" s="33">
        <f t="array" ref="Z139">SUM(LARGE(R139:Y139,{1,2,3,4,5}))</f>
        <v>0</v>
      </c>
      <c r="AA139" s="30">
        <f>IFERROR(VLOOKUP(C139,kolo17!$C$6:$H$200,6,0),0)</f>
        <v>0</v>
      </c>
      <c r="AB139" s="27">
        <f>IFERROR(VLOOKUP(C139,kolo18!$C$6:$H$131,6,0),0)</f>
        <v>0</v>
      </c>
      <c r="AC139" s="27">
        <f>IFERROR(VLOOKUP(C139,kolo19!$C$6:$H$132,6,0),0)</f>
        <v>0</v>
      </c>
      <c r="AD139" s="31">
        <f>IFERROR(VLOOKUP(C139,kolo20!$C$6:$H$200,6,0),0)</f>
        <v>0</v>
      </c>
      <c r="AE139" s="31">
        <f>IFERROR(VLOOKUP(C139,kolo21!$C$6:$H$200,6,0),0)</f>
        <v>0</v>
      </c>
      <c r="AF139" s="31">
        <f>IFERROR(VLOOKUP(C139,kolo22!$C$6:$H$200,6,0),0)</f>
        <v>0</v>
      </c>
      <c r="AG139" s="31">
        <f>IFERROR(VLOOKUP(C139,kolo23!$C$6:$H$200,6,0),0)</f>
        <v>0</v>
      </c>
      <c r="AH139" s="32">
        <f>IFERROR(VLOOKUP(C139,kolo24!$C$6:$H$200,6,0),0)</f>
        <v>0</v>
      </c>
      <c r="AI139" s="33">
        <f t="array" ref="AI139">SUM(LARGE(AA139:AH139,{1,2,3,4,5}))</f>
        <v>0</v>
      </c>
      <c r="AJ139" s="30">
        <f>IFERROR(VLOOKUP(C139,kolo25!$C$6:$H$200,6,0),0)</f>
        <v>0</v>
      </c>
      <c r="AK139" s="27">
        <f>IFERROR(VLOOKUP(C139,kolo26!$C$6:$H$200,6,0),0)</f>
        <v>0</v>
      </c>
      <c r="AL139" s="27">
        <f>IFERROR(VLOOKUP(C139,kolo27!$C$6:$H$200,6,0),0)</f>
        <v>0</v>
      </c>
      <c r="AM139" s="31">
        <f>IFERROR(VLOOKUP(C139,kolo28!$C$6:$H$200,6,0),0)</f>
        <v>0</v>
      </c>
      <c r="AN139" s="31">
        <f>IFERROR(VLOOKUP(C139,kolo29!$C$6:$H$200,6,0),0)</f>
        <v>0</v>
      </c>
      <c r="AO139" s="31">
        <f>IFERROR(VLOOKUP(C139,kolo30!$C$6:$H$200,6,0),0)</f>
        <v>0</v>
      </c>
      <c r="AP139" s="31">
        <f>IFERROR(VLOOKUP(C139,kolo31!$C$6:$H$200,6,0),0)</f>
        <v>0</v>
      </c>
      <c r="AQ139" s="34">
        <f>IFERROR(VLOOKUP(C139,kolo32!$C$6:$H$200,6,0),0)</f>
        <v>0</v>
      </c>
      <c r="AR139" s="35">
        <f t="array" ref="AR139">SUM(LARGE(AJ139:AQ139,{1,2,3,4,5}))</f>
        <v>0</v>
      </c>
      <c r="AS139" s="36">
        <f>Q139+Z139+AI139+AR139</f>
        <v>0</v>
      </c>
    </row>
    <row r="140" spans="1:45" ht="20.399999999999999">
      <c r="A140" s="18">
        <f t="shared" si="5"/>
        <v>5</v>
      </c>
      <c r="B140" s="19" t="s">
        <v>49</v>
      </c>
      <c r="C140" s="20" t="str">
        <f>Popis!A153</f>
        <v>Kutleša Dorotea</v>
      </c>
      <c r="D140" s="21">
        <f>Popis!B153</f>
        <v>1992</v>
      </c>
      <c r="E140" s="22" t="str">
        <f>LEFT(F140)</f>
        <v>Ž</v>
      </c>
      <c r="F140" s="23" t="str">
        <f>Popis!E153</f>
        <v>ŽS</v>
      </c>
      <c r="G140" s="24" t="s">
        <v>50</v>
      </c>
      <c r="H140" s="25">
        <f>1 + COUNTIFS($AS$6:$AS$950,"&gt;" &amp;$AS140, $F$6:$F$950, $F140)</f>
        <v>3</v>
      </c>
      <c r="I140" s="26">
        <f>IFERROR(VLOOKUP(C140,kolo1!$C$6:$H$128,6,0),0)</f>
        <v>0</v>
      </c>
      <c r="J140" s="27">
        <f>IFERROR(VLOOKUP(C140,kolo2!$C$6:$H$200,6,0),0)</f>
        <v>0</v>
      </c>
      <c r="K140" s="27">
        <f>IFERROR(VLOOKUP(C140,kolo3!$C$6:$H$142,6,0),0)</f>
        <v>0</v>
      </c>
      <c r="L140" s="27">
        <f>IFERROR(VLOOKUP(C140,kolo4!$C$6:$H$147,6,0),0)</f>
        <v>0</v>
      </c>
      <c r="M140" s="27">
        <f>IFERROR(VLOOKUP(C140,kolo5!$C$6:$H$144,6,0),0)</f>
        <v>0</v>
      </c>
      <c r="N140" s="27">
        <f>IFERROR(VLOOKUP(C140,kolo6!$C$6:$H$141,6,0),0)</f>
        <v>0</v>
      </c>
      <c r="O140" s="27">
        <f>IFERROR(VLOOKUP(C140,kolo7!$C$6:$H$124,6,0),0)</f>
        <v>0</v>
      </c>
      <c r="P140" s="28">
        <f>IFERROR(VLOOKUP(C140,kolo8!$C$6:$H$132,6,0),0)</f>
        <v>0</v>
      </c>
      <c r="Q140" s="29">
        <f t="array" ref="Q140">SUM(LARGE(I140:P140,{1,2,3,4,5}))</f>
        <v>0</v>
      </c>
      <c r="R140" s="30">
        <f>IFERROR(VLOOKUP(C140,kolo9!$C$6:$H$137,6,0),0)</f>
        <v>0</v>
      </c>
      <c r="S140" s="27">
        <f>IFERROR(VLOOKUP(C140,kolo10!$C$6:$H$134,6,0),0)</f>
        <v>0</v>
      </c>
      <c r="T140" s="27">
        <f>IFERROR(VLOOKUP(C140,kolo11!$C$6:$H$137,6,0),0)</f>
        <v>38.774983087132441</v>
      </c>
      <c r="U140" s="31">
        <f>IFERROR(VLOOKUP(C140,kolo12!$C$6:$H$137,6,0),0)</f>
        <v>0</v>
      </c>
      <c r="V140" s="31">
        <f>IFERROR(VLOOKUP(C140,kolo13!$C$6:$H$140,6,0),0)</f>
        <v>38.998331633007879</v>
      </c>
      <c r="W140" s="31">
        <f>IFERROR(VLOOKUP(C140,kolo14!$C$6:$H$131,6,0),0)</f>
        <v>33.916119845568915</v>
      </c>
      <c r="X140" s="31">
        <f>IFERROR(VLOOKUP(C140,kolo15!$C$6:$H$144,6,0),0)</f>
        <v>37.50452086611029</v>
      </c>
      <c r="Y140" s="32">
        <f>IFERROR(VLOOKUP(C140,kolo16!$C$6:$H$131,6,0),0)</f>
        <v>36.995990873340133</v>
      </c>
      <c r="Z140" s="33">
        <f t="array" ref="Z140">SUM(LARGE(R140:Y140,{1,2,3,4,5}))</f>
        <v>186.18994630515965</v>
      </c>
      <c r="AA140" s="30">
        <f>IFERROR(VLOOKUP(C140,kolo17!$C$6:$H$200,6,0),0)</f>
        <v>0</v>
      </c>
      <c r="AB140" s="27">
        <f>IFERROR(VLOOKUP(C140,kolo18!$C$6:$H$131,6,0),0)</f>
        <v>0</v>
      </c>
      <c r="AC140" s="27">
        <f>IFERROR(VLOOKUP(C140,kolo19!$C$6:$H$132,6,0),0)</f>
        <v>0</v>
      </c>
      <c r="AD140" s="31">
        <f>IFERROR(VLOOKUP(C140,kolo20!$C$6:$H$200,6,0),0)</f>
        <v>0</v>
      </c>
      <c r="AE140" s="31">
        <f>IFERROR(VLOOKUP(C140,kolo21!$C$6:$H$200,6,0),0)</f>
        <v>0</v>
      </c>
      <c r="AF140" s="31">
        <f>IFERROR(VLOOKUP(C140,kolo22!$C$6:$H$200,6,0),0)</f>
        <v>0</v>
      </c>
      <c r="AG140" s="31">
        <f>IFERROR(VLOOKUP(C140,kolo23!$C$6:$H$200,6,0),0)</f>
        <v>0</v>
      </c>
      <c r="AH140" s="32">
        <f>IFERROR(VLOOKUP(C140,kolo24!$C$6:$H$200,6,0),0)</f>
        <v>0</v>
      </c>
      <c r="AI140" s="33">
        <f t="array" ref="AI140">SUM(LARGE(AA140:AH140,{1,2,3,4,5}))</f>
        <v>0</v>
      </c>
      <c r="AJ140" s="30">
        <f>IFERROR(VLOOKUP(C140,kolo25!$C$6:$H$200,6,0),0)</f>
        <v>0</v>
      </c>
      <c r="AK140" s="27">
        <f>IFERROR(VLOOKUP(C140,kolo26!$C$6:$H$200,6,0),0)</f>
        <v>0</v>
      </c>
      <c r="AL140" s="27">
        <f>IFERROR(VLOOKUP(C140,kolo27!$C$6:$H$200,6,0),0)</f>
        <v>0</v>
      </c>
      <c r="AM140" s="31">
        <f>IFERROR(VLOOKUP(C140,kolo28!$C$6:$H$200,6,0),0)</f>
        <v>0</v>
      </c>
      <c r="AN140" s="31">
        <f>IFERROR(VLOOKUP(C140,kolo29!$C$6:$H$200,6,0),0)</f>
        <v>0</v>
      </c>
      <c r="AO140" s="31">
        <f>IFERROR(VLOOKUP(C140,kolo30!$C$6:$H$200,6,0),0)</f>
        <v>0</v>
      </c>
      <c r="AP140" s="31">
        <f>IFERROR(VLOOKUP(C140,kolo31!$C$6:$H$200,6,0),0)</f>
        <v>0</v>
      </c>
      <c r="AQ140" s="34">
        <f>IFERROR(VLOOKUP(C140,kolo32!$C$6:$H$200,6,0),0)</f>
        <v>0</v>
      </c>
      <c r="AR140" s="35">
        <f t="array" ref="AR140">SUM(LARGE(AJ140:AQ140,{1,2,3,4,5}))</f>
        <v>0</v>
      </c>
      <c r="AS140" s="36">
        <f>Q140+Z140+AI140+AR140</f>
        <v>186.18994630515965</v>
      </c>
    </row>
    <row r="141" spans="1:45" ht="20.399999999999999" hidden="1">
      <c r="A141" s="18">
        <f t="shared" si="5"/>
        <v>24</v>
      </c>
      <c r="B141" s="19" t="s">
        <v>49</v>
      </c>
      <c r="C141" s="20" t="str">
        <f>Popis!A145</f>
        <v>Kresojević Franjo</v>
      </c>
      <c r="D141" s="21">
        <f>Popis!B145</f>
        <v>1953</v>
      </c>
      <c r="E141" s="22" t="str">
        <f>LEFT(F141)</f>
        <v>M</v>
      </c>
      <c r="F141" s="23" t="str">
        <f>Popis!E145</f>
        <v>M65</v>
      </c>
      <c r="G141" s="24" t="s">
        <v>50</v>
      </c>
      <c r="H141" s="25">
        <f>1 + COUNTIFS($AS$6:$AS$950,"&gt;" &amp;$AS141, $F$6:$F$950, $F141)</f>
        <v>2</v>
      </c>
      <c r="I141" s="26">
        <f>IFERROR(VLOOKUP(C141,kolo1!$C$6:$H$128,6,0),0)</f>
        <v>0</v>
      </c>
      <c r="J141" s="27">
        <f>IFERROR(VLOOKUP(C141,kolo2!$C$6:$H$200,6,0),0)</f>
        <v>0</v>
      </c>
      <c r="K141" s="27">
        <f>IFERROR(VLOOKUP(C141,kolo3!$C$6:$H$142,6,0),0)</f>
        <v>29.573120000000003</v>
      </c>
      <c r="L141" s="27">
        <f>IFERROR(VLOOKUP(C141,kolo4!$C$6:$H$147,6,0),0)</f>
        <v>30.246855395314256</v>
      </c>
      <c r="M141" s="27">
        <f>IFERROR(VLOOKUP(C141,kolo5!$C$6:$H$144,6,0),0)</f>
        <v>27.962307646805819</v>
      </c>
      <c r="N141" s="27">
        <f>IFERROR(VLOOKUP(C141,kolo6!$C$6:$H$141,6,0),0)</f>
        <v>27.984072431073901</v>
      </c>
      <c r="O141" s="27">
        <f>IFERROR(VLOOKUP(C141,kolo7!$C$6:$H$124,6,0),0)</f>
        <v>28.291466762669572</v>
      </c>
      <c r="P141" s="28">
        <f>IFERROR(VLOOKUP(C141,kolo8!$C$6:$H$132,6,0),0)</f>
        <v>0</v>
      </c>
      <c r="Q141" s="29">
        <f t="array" ref="Q141">SUM(LARGE(I141:P141,{1,2,3,4,5}))</f>
        <v>144.05782223586354</v>
      </c>
      <c r="R141" s="30">
        <f>IFERROR(VLOOKUP(C141,kolo9!$C$6:$H$137,6,0),0)</f>
        <v>0</v>
      </c>
      <c r="S141" s="27">
        <f>IFERROR(VLOOKUP(C141,kolo10!$C$6:$H$134,6,0),0)</f>
        <v>0</v>
      </c>
      <c r="T141" s="27">
        <f>IFERROR(VLOOKUP(C141,kolo11!$C$6:$H$137,6,0),0)</f>
        <v>21.699664953190844</v>
      </c>
      <c r="U141" s="31">
        <f>IFERROR(VLOOKUP(C141,kolo12!$C$6:$H$137,6,0),0)</f>
        <v>22.832834968629061</v>
      </c>
      <c r="V141" s="31">
        <f>IFERROR(VLOOKUP(C141,kolo13!$C$6:$H$140,6,0),0)</f>
        <v>15.643949558283904</v>
      </c>
      <c r="W141" s="31">
        <f>IFERROR(VLOOKUP(C141,kolo14!$C$6:$H$131,6,0),0)</f>
        <v>0</v>
      </c>
      <c r="X141" s="31">
        <f>IFERROR(VLOOKUP(C141,kolo15!$C$6:$H$144,6,0),0)</f>
        <v>23.447931920618441</v>
      </c>
      <c r="Y141" s="32">
        <f>IFERROR(VLOOKUP(C141,kolo16!$C$6:$H$131,6,0),0)</f>
        <v>23.137317737542062</v>
      </c>
      <c r="Z141" s="33">
        <f t="array" ref="Z141">SUM(LARGE(R141:Y141,{1,2,3,4,5}))</f>
        <v>106.76169913826432</v>
      </c>
      <c r="AA141" s="30">
        <f>IFERROR(VLOOKUP(C141,kolo17!$C$6:$H$200,6,0),0)</f>
        <v>27.396428598532275</v>
      </c>
      <c r="AB141" s="27">
        <f>IFERROR(VLOOKUP(C141,kolo18!$C$6:$H$131,6,0),0)</f>
        <v>27.990839493785479</v>
      </c>
      <c r="AC141" s="27">
        <f>IFERROR(VLOOKUP(C141,kolo19!$C$6:$H$132,6,0),0)</f>
        <v>27.777724342635533</v>
      </c>
      <c r="AD141" s="31">
        <f>IFERROR(VLOOKUP(C141,kolo20!$C$6:$H$200,6,0),0)</f>
        <v>0</v>
      </c>
      <c r="AE141" s="31">
        <f>IFERROR(VLOOKUP(C141,kolo21!$C$6:$H$200,6,0),0)</f>
        <v>0</v>
      </c>
      <c r="AF141" s="31">
        <f>IFERROR(VLOOKUP(C141,kolo22!$C$6:$H$200,6,0),0)</f>
        <v>0</v>
      </c>
      <c r="AG141" s="31">
        <f>IFERROR(VLOOKUP(C141,kolo23!$C$6:$H$200,6,0),0)</f>
        <v>0</v>
      </c>
      <c r="AH141" s="32">
        <f>IFERROR(VLOOKUP(C141,kolo24!$C$6:$H$200,6,0),0)</f>
        <v>0</v>
      </c>
      <c r="AI141" s="33">
        <f t="array" ref="AI141">SUM(LARGE(AA141:AH141,{1,2,3,4,5}))</f>
        <v>83.164992434953291</v>
      </c>
      <c r="AJ141" s="30">
        <f>IFERROR(VLOOKUP(C141,kolo25!$C$6:$H$200,6,0),0)</f>
        <v>0</v>
      </c>
      <c r="AK141" s="27">
        <f>IFERROR(VLOOKUP(C141,kolo26!$C$6:$H$200,6,0),0)</f>
        <v>0</v>
      </c>
      <c r="AL141" s="27">
        <f>IFERROR(VLOOKUP(C141,kolo27!$C$6:$H$200,6,0),0)</f>
        <v>0</v>
      </c>
      <c r="AM141" s="31">
        <f>IFERROR(VLOOKUP(C141,kolo28!$C$6:$H$200,6,0),0)</f>
        <v>0</v>
      </c>
      <c r="AN141" s="31">
        <f>IFERROR(VLOOKUP(C141,kolo29!$C$6:$H$200,6,0),0)</f>
        <v>0</v>
      </c>
      <c r="AO141" s="31">
        <f>IFERROR(VLOOKUP(C141,kolo30!$C$6:$H$200,6,0),0)</f>
        <v>0</v>
      </c>
      <c r="AP141" s="31">
        <f>IFERROR(VLOOKUP(C141,kolo31!$C$6:$H$200,6,0),0)</f>
        <v>0</v>
      </c>
      <c r="AQ141" s="34">
        <f>IFERROR(VLOOKUP(C141,kolo32!$C$6:$H$200,6,0),0)</f>
        <v>0</v>
      </c>
      <c r="AR141" s="35">
        <f t="array" ref="AR141">SUM(LARGE(AJ141:AQ141,{1,2,3,4,5}))</f>
        <v>0</v>
      </c>
      <c r="AS141" s="36">
        <f>Q141+Z141+AI141+AR141</f>
        <v>333.98451380908114</v>
      </c>
    </row>
    <row r="142" spans="1:45" ht="20.399999999999999" hidden="1">
      <c r="A142" s="18">
        <f t="shared" si="5"/>
        <v>11</v>
      </c>
      <c r="B142" s="19" t="s">
        <v>49</v>
      </c>
      <c r="C142" s="20" t="str">
        <f>Popis!A146</f>
        <v>Krišto Domagoj</v>
      </c>
      <c r="D142" s="21">
        <f>Popis!B146</f>
        <v>1973</v>
      </c>
      <c r="E142" s="22" t="str">
        <f>LEFT(F142)</f>
        <v>M</v>
      </c>
      <c r="F142" s="23" t="str">
        <f>Popis!E146</f>
        <v>M45</v>
      </c>
      <c r="G142" s="24" t="s">
        <v>50</v>
      </c>
      <c r="H142" s="25">
        <f>1 + COUNTIFS($AS$6:$AS$950,"&gt;" &amp;$AS142, $F$6:$F$950, $F142)</f>
        <v>2</v>
      </c>
      <c r="I142" s="26">
        <f>IFERROR(VLOOKUP(C142,kolo1!$C$6:$H$128,6,0),0)</f>
        <v>0</v>
      </c>
      <c r="J142" s="27">
        <f>IFERROR(VLOOKUP(C142,kolo2!$C$6:$H$200,6,0),0)</f>
        <v>57.686089697574985</v>
      </c>
      <c r="K142" s="27">
        <f>IFERROR(VLOOKUP(C142,kolo3!$C$6:$H$142,6,0),0)</f>
        <v>60.078348365488765</v>
      </c>
      <c r="L142" s="27">
        <f>IFERROR(VLOOKUP(C142,kolo4!$C$6:$H$147,6,0),0)</f>
        <v>62.187434391503068</v>
      </c>
      <c r="M142" s="27">
        <f>IFERROR(VLOOKUP(C142,kolo5!$C$6:$H$144,6,0),0)</f>
        <v>59.534039973665259</v>
      </c>
      <c r="N142" s="27">
        <f>IFERROR(VLOOKUP(C142,kolo6!$C$6:$H$141,6,0),0)</f>
        <v>63.283871124576763</v>
      </c>
      <c r="O142" s="27">
        <f>IFERROR(VLOOKUP(C142,kolo7!$C$6:$H$124,6,0),0)</f>
        <v>62.915192205313112</v>
      </c>
      <c r="P142" s="28">
        <f>IFERROR(VLOOKUP(C142,kolo8!$C$6:$H$132,6,0),0)</f>
        <v>0</v>
      </c>
      <c r="Q142" s="29">
        <f t="array" ref="Q142">SUM(LARGE(I142:P142,{1,2,3,4,5}))</f>
        <v>307.99888606054697</v>
      </c>
      <c r="R142" s="30">
        <f>IFERROR(VLOOKUP(C142,kolo9!$C$6:$H$137,6,0),0)</f>
        <v>50.591567035687589</v>
      </c>
      <c r="S142" s="27">
        <f>IFERROR(VLOOKUP(C142,kolo10!$C$6:$H$134,6,0),0)</f>
        <v>0</v>
      </c>
      <c r="T142" s="27">
        <f>IFERROR(VLOOKUP(C142,kolo11!$C$6:$H$137,6,0),0)</f>
        <v>0</v>
      </c>
      <c r="U142" s="31">
        <f>IFERROR(VLOOKUP(C142,kolo12!$C$6:$H$137,6,0),0)</f>
        <v>0</v>
      </c>
      <c r="V142" s="31">
        <f>IFERROR(VLOOKUP(C142,kolo13!$C$6:$H$140,6,0),0)</f>
        <v>0</v>
      </c>
      <c r="W142" s="31">
        <f>IFERROR(VLOOKUP(C142,kolo14!$C$6:$H$131,6,0),0)</f>
        <v>47.562425683709876</v>
      </c>
      <c r="X142" s="31">
        <f>IFERROR(VLOOKUP(C142,kolo15!$C$6:$H$144,6,0),0)</f>
        <v>48.749517072986485</v>
      </c>
      <c r="Y142" s="32">
        <f>IFERROR(VLOOKUP(C142,kolo16!$C$6:$H$131,6,0),0)</f>
        <v>0</v>
      </c>
      <c r="Z142" s="33">
        <f t="array" ref="Z142">SUM(LARGE(R142:Y142,{1,2,3,4,5}))</f>
        <v>146.90350979238394</v>
      </c>
      <c r="AA142" s="30">
        <f>IFERROR(VLOOKUP(C142,kolo17!$C$6:$H$200,6,0),0)</f>
        <v>0</v>
      </c>
      <c r="AB142" s="27">
        <f>IFERROR(VLOOKUP(C142,kolo18!$C$6:$H$131,6,0),0)</f>
        <v>0</v>
      </c>
      <c r="AC142" s="27">
        <f>IFERROR(VLOOKUP(C142,kolo19!$C$6:$H$132,6,0),0)</f>
        <v>54.233519620215134</v>
      </c>
      <c r="AD142" s="31">
        <f>IFERROR(VLOOKUP(C142,kolo20!$C$6:$H$200,6,0),0)</f>
        <v>0</v>
      </c>
      <c r="AE142" s="31">
        <f>IFERROR(VLOOKUP(C142,kolo21!$C$6:$H$200,6,0),0)</f>
        <v>0</v>
      </c>
      <c r="AF142" s="31">
        <f>IFERROR(VLOOKUP(C142,kolo22!$C$6:$H$200,6,0),0)</f>
        <v>0</v>
      </c>
      <c r="AG142" s="31">
        <f>IFERROR(VLOOKUP(C142,kolo23!$C$6:$H$200,6,0),0)</f>
        <v>0</v>
      </c>
      <c r="AH142" s="32">
        <f>IFERROR(VLOOKUP(C142,kolo24!$C$6:$H$200,6,0),0)</f>
        <v>0</v>
      </c>
      <c r="AI142" s="33">
        <f t="array" ref="AI142">SUM(LARGE(AA142:AH142,{1,2,3,4,5}))</f>
        <v>54.233519620215134</v>
      </c>
      <c r="AJ142" s="30">
        <f>IFERROR(VLOOKUP(C142,kolo25!$C$6:$H$200,6,0),0)</f>
        <v>0</v>
      </c>
      <c r="AK142" s="27">
        <f>IFERROR(VLOOKUP(C142,kolo26!$C$6:$H$200,6,0),0)</f>
        <v>0</v>
      </c>
      <c r="AL142" s="27">
        <f>IFERROR(VLOOKUP(C142,kolo27!$C$6:$H$200,6,0),0)</f>
        <v>0</v>
      </c>
      <c r="AM142" s="31">
        <f>IFERROR(VLOOKUP(C142,kolo28!$C$6:$H$200,6,0),0)</f>
        <v>0</v>
      </c>
      <c r="AN142" s="31">
        <f>IFERROR(VLOOKUP(C142,kolo29!$C$6:$H$200,6,0),0)</f>
        <v>0</v>
      </c>
      <c r="AO142" s="31">
        <f>IFERROR(VLOOKUP(C142,kolo30!$C$6:$H$200,6,0),0)</f>
        <v>0</v>
      </c>
      <c r="AP142" s="31">
        <f>IFERROR(VLOOKUP(C142,kolo31!$C$6:$H$200,6,0),0)</f>
        <v>0</v>
      </c>
      <c r="AQ142" s="34">
        <f>IFERROR(VLOOKUP(C142,kolo32!$C$6:$H$200,6,0),0)</f>
        <v>0</v>
      </c>
      <c r="AR142" s="35">
        <f t="array" ref="AR142">SUM(LARGE(AJ142:AQ142,{1,2,3,4,5}))</f>
        <v>0</v>
      </c>
      <c r="AS142" s="36">
        <f>Q142+Z142+AI142+AR142</f>
        <v>509.13591547314604</v>
      </c>
    </row>
    <row r="143" spans="1:45" ht="20.399999999999999" hidden="1">
      <c r="A143" s="18">
        <f t="shared" si="5"/>
        <v>16</v>
      </c>
      <c r="B143" s="19" t="s">
        <v>49</v>
      </c>
      <c r="C143" s="20" t="str">
        <f>Popis!A147</f>
        <v>Krnić Ivana</v>
      </c>
      <c r="D143" s="21">
        <f>Popis!B147</f>
        <v>1968</v>
      </c>
      <c r="E143" s="22" t="str">
        <f>LEFT(F143)</f>
        <v>Ž</v>
      </c>
      <c r="F143" s="23" t="str">
        <f>Popis!E147</f>
        <v>Ž50</v>
      </c>
      <c r="G143" s="24" t="s">
        <v>50</v>
      </c>
      <c r="H143" s="25">
        <f>1 + COUNTIFS($AS$6:$AS$950,"&gt;" &amp;$AS143, $F$6:$F$950, $F143)</f>
        <v>3</v>
      </c>
      <c r="I143" s="26">
        <f>IFERROR(VLOOKUP(C143,kolo1!$C$6:$H$128,6,0),0)</f>
        <v>0</v>
      </c>
      <c r="J143" s="27">
        <f>IFERROR(VLOOKUP(C143,kolo2!$C$6:$H$200,6,0),0)</f>
        <v>0</v>
      </c>
      <c r="K143" s="27">
        <f>IFERROR(VLOOKUP(C143,kolo3!$C$6:$H$142,6,0),0)</f>
        <v>0</v>
      </c>
      <c r="L143" s="27">
        <f>IFERROR(VLOOKUP(C143,kolo4!$C$6:$H$147,6,0),0)</f>
        <v>0</v>
      </c>
      <c r="M143" s="27">
        <f>IFERROR(VLOOKUP(C143,kolo5!$C$6:$H$144,6,0),0)</f>
        <v>0</v>
      </c>
      <c r="N143" s="27">
        <f>IFERROR(VLOOKUP(C143,kolo6!$C$6:$H$141,6,0),0)</f>
        <v>0</v>
      </c>
      <c r="O143" s="27">
        <f>IFERROR(VLOOKUP(C143,kolo7!$C$6:$H$124,6,0),0)</f>
        <v>0</v>
      </c>
      <c r="P143" s="28">
        <f>IFERROR(VLOOKUP(C143,kolo8!$C$6:$H$132,6,0),0)</f>
        <v>0</v>
      </c>
      <c r="Q143" s="29">
        <f t="array" ref="Q143">SUM(LARGE(I143:P143,{1,2,3,4,5}))</f>
        <v>0</v>
      </c>
      <c r="R143" s="30">
        <f>IFERROR(VLOOKUP(C143,kolo9!$C$6:$H$137,6,0),0)</f>
        <v>0</v>
      </c>
      <c r="S143" s="27">
        <f>IFERROR(VLOOKUP(C143,kolo10!$C$6:$H$134,6,0),0)</f>
        <v>0</v>
      </c>
      <c r="T143" s="27">
        <f>IFERROR(VLOOKUP(C143,kolo11!$C$6:$H$137,6,0),0)</f>
        <v>0</v>
      </c>
      <c r="U143" s="31">
        <f>IFERROR(VLOOKUP(C143,kolo12!$C$6:$H$137,6,0),0)</f>
        <v>0</v>
      </c>
      <c r="V143" s="31">
        <f>IFERROR(VLOOKUP(C143,kolo13!$C$6:$H$140,6,0),0)</f>
        <v>0</v>
      </c>
      <c r="W143" s="31">
        <f>IFERROR(VLOOKUP(C143,kolo14!$C$6:$H$131,6,0),0)</f>
        <v>0</v>
      </c>
      <c r="X143" s="31">
        <f>IFERROR(VLOOKUP(C143,kolo15!$C$6:$H$144,6,0),0)</f>
        <v>0</v>
      </c>
      <c r="Y143" s="32">
        <f>IFERROR(VLOOKUP(C143,kolo16!$C$6:$H$131,6,0),0)</f>
        <v>0</v>
      </c>
      <c r="Z143" s="33">
        <f t="array" ref="Z143">SUM(LARGE(R143:Y143,{1,2,3,4,5}))</f>
        <v>0</v>
      </c>
      <c r="AA143" s="30">
        <f>IFERROR(VLOOKUP(C143,kolo17!$C$6:$H$200,6,0),0)</f>
        <v>0</v>
      </c>
      <c r="AB143" s="27">
        <f>IFERROR(VLOOKUP(C143,kolo18!$C$6:$H$131,6,0),0)</f>
        <v>0</v>
      </c>
      <c r="AC143" s="27">
        <f>IFERROR(VLOOKUP(C143,kolo19!$C$6:$H$132,6,0),0)</f>
        <v>0</v>
      </c>
      <c r="AD143" s="31">
        <f>IFERROR(VLOOKUP(C143,kolo20!$C$6:$H$200,6,0),0)</f>
        <v>0</v>
      </c>
      <c r="AE143" s="31">
        <f>IFERROR(VLOOKUP(C143,kolo21!$C$6:$H$200,6,0),0)</f>
        <v>0</v>
      </c>
      <c r="AF143" s="31">
        <f>IFERROR(VLOOKUP(C143,kolo22!$C$6:$H$200,6,0),0)</f>
        <v>0</v>
      </c>
      <c r="AG143" s="31">
        <f>IFERROR(VLOOKUP(C143,kolo23!$C$6:$H$200,6,0),0)</f>
        <v>0</v>
      </c>
      <c r="AH143" s="32">
        <f>IFERROR(VLOOKUP(C143,kolo24!$C$6:$H$200,6,0),0)</f>
        <v>0</v>
      </c>
      <c r="AI143" s="33">
        <f t="array" ref="AI143">SUM(LARGE(AA143:AH143,{1,2,3,4,5}))</f>
        <v>0</v>
      </c>
      <c r="AJ143" s="30">
        <f>IFERROR(VLOOKUP(C143,kolo25!$C$6:$H$200,6,0),0)</f>
        <v>0</v>
      </c>
      <c r="AK143" s="27">
        <f>IFERROR(VLOOKUP(C143,kolo26!$C$6:$H$200,6,0),0)</f>
        <v>0</v>
      </c>
      <c r="AL143" s="27">
        <f>IFERROR(VLOOKUP(C143,kolo27!$C$6:$H$200,6,0),0)</f>
        <v>0</v>
      </c>
      <c r="AM143" s="31">
        <f>IFERROR(VLOOKUP(C143,kolo28!$C$6:$H$200,6,0),0)</f>
        <v>0</v>
      </c>
      <c r="AN143" s="31">
        <f>IFERROR(VLOOKUP(C143,kolo29!$C$6:$H$200,6,0),0)</f>
        <v>0</v>
      </c>
      <c r="AO143" s="31">
        <f>IFERROR(VLOOKUP(C143,kolo30!$C$6:$H$200,6,0),0)</f>
        <v>0</v>
      </c>
      <c r="AP143" s="31">
        <f>IFERROR(VLOOKUP(C143,kolo31!$C$6:$H$200,6,0),0)</f>
        <v>0</v>
      </c>
      <c r="AQ143" s="34">
        <f>IFERROR(VLOOKUP(C143,kolo32!$C$6:$H$200,6,0),0)</f>
        <v>0</v>
      </c>
      <c r="AR143" s="35">
        <f t="array" ref="AR143">SUM(LARGE(AJ143:AQ143,{1,2,3,4,5}))</f>
        <v>0</v>
      </c>
      <c r="AS143" s="36">
        <f>Q143+Z143+AI143+AR143</f>
        <v>0</v>
      </c>
    </row>
    <row r="144" spans="1:45" ht="20.399999999999999" hidden="1">
      <c r="A144" s="18">
        <f t="shared" si="5"/>
        <v>80</v>
      </c>
      <c r="B144" s="19" t="s">
        <v>49</v>
      </c>
      <c r="C144" s="20" t="str">
        <f>Popis!A148</f>
        <v>Krpan Filip</v>
      </c>
      <c r="D144" s="21">
        <f>Popis!B148</f>
        <v>0</v>
      </c>
      <c r="E144" s="22" t="str">
        <f>LEFT(F144)</f>
        <v>M</v>
      </c>
      <c r="F144" s="23" t="str">
        <f>Popis!E148</f>
        <v>Mun</v>
      </c>
      <c r="G144" s="24" t="s">
        <v>50</v>
      </c>
      <c r="H144" s="25">
        <f>1 + COUNTIFS($AS$6:$AS$950,"&gt;" &amp;$AS144, $F$6:$F$950, $F144)</f>
        <v>6</v>
      </c>
      <c r="I144" s="26">
        <f>IFERROR(VLOOKUP(C144,kolo1!$C$6:$H$128,6,0),0)</f>
        <v>0</v>
      </c>
      <c r="J144" s="27">
        <f>IFERROR(VLOOKUP(C144,kolo2!$C$6:$H$200,6,0),0)</f>
        <v>0</v>
      </c>
      <c r="K144" s="27">
        <f>IFERROR(VLOOKUP(C144,kolo3!$C$6:$H$142,6,0),0)</f>
        <v>0</v>
      </c>
      <c r="L144" s="27">
        <f>IFERROR(VLOOKUP(C144,kolo4!$C$6:$H$147,6,0),0)</f>
        <v>0</v>
      </c>
      <c r="M144" s="27">
        <f>IFERROR(VLOOKUP(C144,kolo5!$C$6:$H$144,6,0),0)</f>
        <v>0</v>
      </c>
      <c r="N144" s="27">
        <f>IFERROR(VLOOKUP(C144,kolo6!$C$6:$H$141,6,0),0)</f>
        <v>0</v>
      </c>
      <c r="O144" s="27">
        <f>IFERROR(VLOOKUP(C144,kolo7!$C$6:$H$124,6,0),0)</f>
        <v>0</v>
      </c>
      <c r="P144" s="28">
        <f>IFERROR(VLOOKUP(C144,kolo8!$C$6:$H$132,6,0),0)</f>
        <v>0</v>
      </c>
      <c r="Q144" s="29">
        <f t="array" ref="Q144">SUM(LARGE(I144:P144,{1,2,3,4,5}))</f>
        <v>0</v>
      </c>
      <c r="R144" s="30">
        <f>IFERROR(VLOOKUP(C144,kolo9!$C$6:$H$137,6,0),0)</f>
        <v>0</v>
      </c>
      <c r="S144" s="27">
        <f>IFERROR(VLOOKUP(C144,kolo10!$C$6:$H$134,6,0),0)</f>
        <v>0</v>
      </c>
      <c r="T144" s="27">
        <f>IFERROR(VLOOKUP(C144,kolo11!$C$6:$H$137,6,0),0)</f>
        <v>0</v>
      </c>
      <c r="U144" s="31">
        <f>IFERROR(VLOOKUP(C144,kolo12!$C$6:$H$137,6,0),0)</f>
        <v>0</v>
      </c>
      <c r="V144" s="31">
        <f>IFERROR(VLOOKUP(C144,kolo13!$C$6:$H$140,6,0),0)</f>
        <v>0</v>
      </c>
      <c r="W144" s="31">
        <f>IFERROR(VLOOKUP(C144,kolo14!$C$6:$H$131,6,0),0)</f>
        <v>0</v>
      </c>
      <c r="X144" s="31">
        <f>IFERROR(VLOOKUP(C144,kolo15!$C$6:$H$144,6,0),0)</f>
        <v>0</v>
      </c>
      <c r="Y144" s="32">
        <f>IFERROR(VLOOKUP(C144,kolo16!$C$6:$H$131,6,0),0)</f>
        <v>0</v>
      </c>
      <c r="Z144" s="33">
        <f t="array" ref="Z144">SUM(LARGE(R144:Y144,{1,2,3,4,5}))</f>
        <v>0</v>
      </c>
      <c r="AA144" s="30">
        <f>IFERROR(VLOOKUP(C144,kolo17!$C$6:$H$200,6,0),0)</f>
        <v>0</v>
      </c>
      <c r="AB144" s="27">
        <f>IFERROR(VLOOKUP(C144,kolo18!$C$6:$H$131,6,0),0)</f>
        <v>0</v>
      </c>
      <c r="AC144" s="27">
        <f>IFERROR(VLOOKUP(C144,kolo19!$C$6:$H$132,6,0),0)</f>
        <v>0</v>
      </c>
      <c r="AD144" s="31">
        <f>IFERROR(VLOOKUP(C144,kolo20!$C$6:$H$200,6,0),0)</f>
        <v>0</v>
      </c>
      <c r="AE144" s="31">
        <f>IFERROR(VLOOKUP(C144,kolo21!$C$6:$H$200,6,0),0)</f>
        <v>0</v>
      </c>
      <c r="AF144" s="31">
        <f>IFERROR(VLOOKUP(C144,kolo22!$C$6:$H$200,6,0),0)</f>
        <v>0</v>
      </c>
      <c r="AG144" s="31">
        <f>IFERROR(VLOOKUP(C144,kolo23!$C$6:$H$200,6,0),0)</f>
        <v>0</v>
      </c>
      <c r="AH144" s="32">
        <f>IFERROR(VLOOKUP(C144,kolo24!$C$6:$H$200,6,0),0)</f>
        <v>0</v>
      </c>
      <c r="AI144" s="33">
        <f t="array" ref="AI144">SUM(LARGE(AA144:AH144,{1,2,3,4,5}))</f>
        <v>0</v>
      </c>
      <c r="AJ144" s="30">
        <f>IFERROR(VLOOKUP(C144,kolo25!$C$6:$H$200,6,0),0)</f>
        <v>0</v>
      </c>
      <c r="AK144" s="27">
        <f>IFERROR(VLOOKUP(C144,kolo26!$C$6:$H$200,6,0),0)</f>
        <v>0</v>
      </c>
      <c r="AL144" s="27">
        <f>IFERROR(VLOOKUP(C144,kolo27!$C$6:$H$200,6,0),0)</f>
        <v>0</v>
      </c>
      <c r="AM144" s="31">
        <f>IFERROR(VLOOKUP(C144,kolo28!$C$6:$H$200,6,0),0)</f>
        <v>0</v>
      </c>
      <c r="AN144" s="31">
        <f>IFERROR(VLOOKUP(C144,kolo29!$C$6:$H$200,6,0),0)</f>
        <v>0</v>
      </c>
      <c r="AO144" s="31">
        <f>IFERROR(VLOOKUP(C144,kolo30!$C$6:$H$200,6,0),0)</f>
        <v>0</v>
      </c>
      <c r="AP144" s="31">
        <f>IFERROR(VLOOKUP(C144,kolo31!$C$6:$H$200,6,0),0)</f>
        <v>0</v>
      </c>
      <c r="AQ144" s="34">
        <f>IFERROR(VLOOKUP(C144,kolo32!$C$6:$H$200,6,0),0)</f>
        <v>0</v>
      </c>
      <c r="AR144" s="35">
        <f t="array" ref="AR144">SUM(LARGE(AJ144:AQ144,{1,2,3,4,5}))</f>
        <v>0</v>
      </c>
      <c r="AS144" s="36">
        <f>Q144+Z144+AI144+AR144</f>
        <v>0</v>
      </c>
    </row>
    <row r="145" spans="1:45" ht="20.399999999999999" hidden="1">
      <c r="A145" s="18">
        <f t="shared" si="5"/>
        <v>80</v>
      </c>
      <c r="B145" s="19" t="s">
        <v>49</v>
      </c>
      <c r="C145" s="20" t="str">
        <f>Popis!A149</f>
        <v>Kršinić Frano</v>
      </c>
      <c r="D145" s="21">
        <f>Popis!B149</f>
        <v>1952</v>
      </c>
      <c r="E145" s="22" t="str">
        <f>LEFT(F145)</f>
        <v>M</v>
      </c>
      <c r="F145" s="23" t="str">
        <f>Popis!E149</f>
        <v>M65</v>
      </c>
      <c r="G145" s="24" t="s">
        <v>50</v>
      </c>
      <c r="H145" s="25">
        <f>1 + COUNTIFS($AS$6:$AS$950,"&gt;" &amp;$AS145, $F$6:$F$950, $F145)</f>
        <v>5</v>
      </c>
      <c r="I145" s="26">
        <f>IFERROR(VLOOKUP(C145,kolo1!$C$6:$H$128,6,0),0)</f>
        <v>0</v>
      </c>
      <c r="J145" s="27">
        <f>IFERROR(VLOOKUP(C145,kolo2!$C$6:$H$200,6,0),0)</f>
        <v>0</v>
      </c>
      <c r="K145" s="27">
        <f>IFERROR(VLOOKUP(C145,kolo3!$C$6:$H$142,6,0),0)</f>
        <v>0</v>
      </c>
      <c r="L145" s="27">
        <f>IFERROR(VLOOKUP(C145,kolo4!$C$6:$H$147,6,0),0)</f>
        <v>0</v>
      </c>
      <c r="M145" s="27">
        <f>IFERROR(VLOOKUP(C145,kolo5!$C$6:$H$144,6,0),0)</f>
        <v>0</v>
      </c>
      <c r="N145" s="27">
        <f>IFERROR(VLOOKUP(C145,kolo6!$C$6:$H$141,6,0),0)</f>
        <v>0</v>
      </c>
      <c r="O145" s="27">
        <f>IFERROR(VLOOKUP(C145,kolo7!$C$6:$H$124,6,0),0)</f>
        <v>0</v>
      </c>
      <c r="P145" s="28">
        <f>IFERROR(VLOOKUP(C145,kolo8!$C$6:$H$132,6,0),0)</f>
        <v>0</v>
      </c>
      <c r="Q145" s="29">
        <f t="array" ref="Q145">SUM(LARGE(I145:P145,{1,2,3,4,5}))</f>
        <v>0</v>
      </c>
      <c r="R145" s="30">
        <f>IFERROR(VLOOKUP(C145,kolo9!$C$6:$H$137,6,0),0)</f>
        <v>0</v>
      </c>
      <c r="S145" s="27">
        <f>IFERROR(VLOOKUP(C145,kolo10!$C$6:$H$134,6,0),0)</f>
        <v>0</v>
      </c>
      <c r="T145" s="27">
        <f>IFERROR(VLOOKUP(C145,kolo11!$C$6:$H$137,6,0),0)</f>
        <v>0</v>
      </c>
      <c r="U145" s="31">
        <f>IFERROR(VLOOKUP(C145,kolo12!$C$6:$H$137,6,0),0)</f>
        <v>0</v>
      </c>
      <c r="V145" s="31">
        <f>IFERROR(VLOOKUP(C145,kolo13!$C$6:$H$140,6,0),0)</f>
        <v>0</v>
      </c>
      <c r="W145" s="31">
        <f>IFERROR(VLOOKUP(C145,kolo14!$C$6:$H$131,6,0),0)</f>
        <v>0</v>
      </c>
      <c r="X145" s="31">
        <f>IFERROR(VLOOKUP(C145,kolo15!$C$6:$H$144,6,0),0)</f>
        <v>0</v>
      </c>
      <c r="Y145" s="32">
        <f>IFERROR(VLOOKUP(C145,kolo16!$C$6:$H$131,6,0),0)</f>
        <v>0</v>
      </c>
      <c r="Z145" s="33">
        <f t="array" ref="Z145">SUM(LARGE(R145:Y145,{1,2,3,4,5}))</f>
        <v>0</v>
      </c>
      <c r="AA145" s="30">
        <f>IFERROR(VLOOKUP(C145,kolo17!$C$6:$H$200,6,0),0)</f>
        <v>0</v>
      </c>
      <c r="AB145" s="27">
        <f>IFERROR(VLOOKUP(C145,kolo18!$C$6:$H$131,6,0),0)</f>
        <v>0</v>
      </c>
      <c r="AC145" s="27">
        <f>IFERROR(VLOOKUP(C145,kolo19!$C$6:$H$132,6,0),0)</f>
        <v>0</v>
      </c>
      <c r="AD145" s="31">
        <f>IFERROR(VLOOKUP(C145,kolo20!$C$6:$H$200,6,0),0)</f>
        <v>0</v>
      </c>
      <c r="AE145" s="31">
        <f>IFERROR(VLOOKUP(C145,kolo21!$C$6:$H$200,6,0),0)</f>
        <v>0</v>
      </c>
      <c r="AF145" s="31">
        <f>IFERROR(VLOOKUP(C145,kolo22!$C$6:$H$200,6,0),0)</f>
        <v>0</v>
      </c>
      <c r="AG145" s="31">
        <f>IFERROR(VLOOKUP(C145,kolo23!$C$6:$H$200,6,0),0)</f>
        <v>0</v>
      </c>
      <c r="AH145" s="32">
        <f>IFERROR(VLOOKUP(C145,kolo24!$C$6:$H$200,6,0),0)</f>
        <v>0</v>
      </c>
      <c r="AI145" s="33">
        <f t="array" ref="AI145">SUM(LARGE(AA145:AH145,{1,2,3,4,5}))</f>
        <v>0</v>
      </c>
      <c r="AJ145" s="30">
        <f>IFERROR(VLOOKUP(C145,kolo25!$C$6:$H$200,6,0),0)</f>
        <v>0</v>
      </c>
      <c r="AK145" s="27">
        <f>IFERROR(VLOOKUP(C145,kolo26!$C$6:$H$200,6,0),0)</f>
        <v>0</v>
      </c>
      <c r="AL145" s="27">
        <f>IFERROR(VLOOKUP(C145,kolo27!$C$6:$H$200,6,0),0)</f>
        <v>0</v>
      </c>
      <c r="AM145" s="31">
        <f>IFERROR(VLOOKUP(C145,kolo28!$C$6:$H$200,6,0),0)</f>
        <v>0</v>
      </c>
      <c r="AN145" s="31">
        <f>IFERROR(VLOOKUP(C145,kolo29!$C$6:$H$200,6,0),0)</f>
        <v>0</v>
      </c>
      <c r="AO145" s="31">
        <f>IFERROR(VLOOKUP(C145,kolo30!$C$6:$H$200,6,0),0)</f>
        <v>0</v>
      </c>
      <c r="AP145" s="31">
        <f>IFERROR(VLOOKUP(C145,kolo31!$C$6:$H$200,6,0),0)</f>
        <v>0</v>
      </c>
      <c r="AQ145" s="34">
        <f>IFERROR(VLOOKUP(C145,kolo32!$C$6:$H$200,6,0),0)</f>
        <v>0</v>
      </c>
      <c r="AR145" s="35">
        <f t="array" ref="AR145">SUM(LARGE(AJ145:AQ145,{1,2,3,4,5}))</f>
        <v>0</v>
      </c>
      <c r="AS145" s="36">
        <f>Q145+Z145+AI145+AR145</f>
        <v>0</v>
      </c>
    </row>
    <row r="146" spans="1:45" ht="20.399999999999999" hidden="1">
      <c r="A146" s="18">
        <f t="shared" si="5"/>
        <v>16</v>
      </c>
      <c r="B146" s="19" t="s">
        <v>49</v>
      </c>
      <c r="C146" s="20" t="str">
        <f>Popis!A150</f>
        <v>Krušec Tadeja</v>
      </c>
      <c r="D146" s="21">
        <f>Popis!B150</f>
        <v>1977</v>
      </c>
      <c r="E146" s="22" t="str">
        <f>LEFT(F146)</f>
        <v>Ž</v>
      </c>
      <c r="F146" s="23" t="str">
        <f>Popis!E150</f>
        <v>Ž40</v>
      </c>
      <c r="G146" s="24" t="s">
        <v>50</v>
      </c>
      <c r="H146" s="25">
        <f>1 + COUNTIFS($AS$6:$AS$950,"&gt;" &amp;$AS146, $F$6:$F$950, $F146)</f>
        <v>3</v>
      </c>
      <c r="I146" s="26">
        <f>IFERROR(VLOOKUP(C146,kolo1!$C$6:$H$128,6,0),0)</f>
        <v>0</v>
      </c>
      <c r="J146" s="27">
        <f>IFERROR(VLOOKUP(C146,kolo2!$C$6:$H$200,6,0),0)</f>
        <v>0</v>
      </c>
      <c r="K146" s="27">
        <f>IFERROR(VLOOKUP(C146,kolo3!$C$6:$H$142,6,0),0)</f>
        <v>0</v>
      </c>
      <c r="L146" s="27">
        <f>IFERROR(VLOOKUP(C146,kolo4!$C$6:$H$147,6,0),0)</f>
        <v>0</v>
      </c>
      <c r="M146" s="27">
        <f>IFERROR(VLOOKUP(C146,kolo5!$C$6:$H$144,6,0),0)</f>
        <v>0</v>
      </c>
      <c r="N146" s="27">
        <f>IFERROR(VLOOKUP(C146,kolo6!$C$6:$H$141,6,0),0)</f>
        <v>0</v>
      </c>
      <c r="O146" s="27">
        <f>IFERROR(VLOOKUP(C146,kolo7!$C$6:$H$124,6,0),0)</f>
        <v>0</v>
      </c>
      <c r="P146" s="28">
        <f>IFERROR(VLOOKUP(C146,kolo8!$C$6:$H$132,6,0),0)</f>
        <v>0</v>
      </c>
      <c r="Q146" s="29">
        <f t="array" ref="Q146">SUM(LARGE(I146:P146,{1,2,3,4,5}))</f>
        <v>0</v>
      </c>
      <c r="R146" s="30">
        <f>IFERROR(VLOOKUP(C146,kolo9!$C$6:$H$137,6,0),0)</f>
        <v>0</v>
      </c>
      <c r="S146" s="27">
        <f>IFERROR(VLOOKUP(C146,kolo10!$C$6:$H$134,6,0),0)</f>
        <v>0</v>
      </c>
      <c r="T146" s="27">
        <f>IFERROR(VLOOKUP(C146,kolo11!$C$6:$H$137,6,0),0)</f>
        <v>0</v>
      </c>
      <c r="U146" s="31">
        <f>IFERROR(VLOOKUP(C146,kolo12!$C$6:$H$137,6,0),0)</f>
        <v>0</v>
      </c>
      <c r="V146" s="31">
        <f>IFERROR(VLOOKUP(C146,kolo13!$C$6:$H$140,6,0),0)</f>
        <v>0</v>
      </c>
      <c r="W146" s="31">
        <f>IFERROR(VLOOKUP(C146,kolo14!$C$6:$H$131,6,0),0)</f>
        <v>0</v>
      </c>
      <c r="X146" s="31">
        <f>IFERROR(VLOOKUP(C146,kolo15!$C$6:$H$144,6,0),0)</f>
        <v>0</v>
      </c>
      <c r="Y146" s="32">
        <f>IFERROR(VLOOKUP(C146,kolo16!$C$6:$H$131,6,0),0)</f>
        <v>0</v>
      </c>
      <c r="Z146" s="33">
        <f t="array" ref="Z146">SUM(LARGE(R146:Y146,{1,2,3,4,5}))</f>
        <v>0</v>
      </c>
      <c r="AA146" s="30">
        <f>IFERROR(VLOOKUP(C146,kolo17!$C$6:$H$200,6,0),0)</f>
        <v>0</v>
      </c>
      <c r="AB146" s="27">
        <f>IFERROR(VLOOKUP(C146,kolo18!$C$6:$H$131,6,0),0)</f>
        <v>0</v>
      </c>
      <c r="AC146" s="27">
        <f>IFERROR(VLOOKUP(C146,kolo19!$C$6:$H$132,6,0),0)</f>
        <v>0</v>
      </c>
      <c r="AD146" s="31">
        <f>IFERROR(VLOOKUP(C146,kolo20!$C$6:$H$200,6,0),0)</f>
        <v>0</v>
      </c>
      <c r="AE146" s="31">
        <f>IFERROR(VLOOKUP(C146,kolo21!$C$6:$H$200,6,0),0)</f>
        <v>0</v>
      </c>
      <c r="AF146" s="31">
        <f>IFERROR(VLOOKUP(C146,kolo22!$C$6:$H$200,6,0),0)</f>
        <v>0</v>
      </c>
      <c r="AG146" s="31">
        <f>IFERROR(VLOOKUP(C146,kolo23!$C$6:$H$200,6,0),0)</f>
        <v>0</v>
      </c>
      <c r="AH146" s="32">
        <f>IFERROR(VLOOKUP(C146,kolo24!$C$6:$H$200,6,0),0)</f>
        <v>0</v>
      </c>
      <c r="AI146" s="33">
        <f t="array" ref="AI146">SUM(LARGE(AA146:AH146,{1,2,3,4,5}))</f>
        <v>0</v>
      </c>
      <c r="AJ146" s="30">
        <f>IFERROR(VLOOKUP(C146,kolo25!$C$6:$H$200,6,0),0)</f>
        <v>0</v>
      </c>
      <c r="AK146" s="27">
        <f>IFERROR(VLOOKUP(C146,kolo26!$C$6:$H$200,6,0),0)</f>
        <v>0</v>
      </c>
      <c r="AL146" s="27">
        <f>IFERROR(VLOOKUP(C146,kolo27!$C$6:$H$200,6,0),0)</f>
        <v>0</v>
      </c>
      <c r="AM146" s="31">
        <f>IFERROR(VLOOKUP(C146,kolo28!$C$6:$H$200,6,0),0)</f>
        <v>0</v>
      </c>
      <c r="AN146" s="31">
        <f>IFERROR(VLOOKUP(C146,kolo29!$C$6:$H$200,6,0),0)</f>
        <v>0</v>
      </c>
      <c r="AO146" s="31">
        <f>IFERROR(VLOOKUP(C146,kolo30!$C$6:$H$200,6,0),0)</f>
        <v>0</v>
      </c>
      <c r="AP146" s="31">
        <f>IFERROR(VLOOKUP(C146,kolo31!$C$6:$H$200,6,0),0)</f>
        <v>0</v>
      </c>
      <c r="AQ146" s="34">
        <f>IFERROR(VLOOKUP(C146,kolo32!$C$6:$H$200,6,0),0)</f>
        <v>0</v>
      </c>
      <c r="AR146" s="35">
        <f t="array" ref="AR146">SUM(LARGE(AJ146:AQ146,{1,2,3,4,5}))</f>
        <v>0</v>
      </c>
      <c r="AS146" s="36">
        <f>Q146+Z146+AI146+AR146</f>
        <v>0</v>
      </c>
    </row>
    <row r="147" spans="1:45" ht="20.399999999999999" hidden="1">
      <c r="A147" s="18">
        <f t="shared" si="5"/>
        <v>16</v>
      </c>
      <c r="B147" s="19" t="s">
        <v>49</v>
      </c>
      <c r="C147" s="20" t="str">
        <f>Popis!A151</f>
        <v>Kuiš Dina</v>
      </c>
      <c r="D147" s="21">
        <f>Popis!B151</f>
        <v>1980</v>
      </c>
      <c r="E147" s="22" t="str">
        <f>LEFT(F147)</f>
        <v>Ž</v>
      </c>
      <c r="F147" s="23" t="str">
        <f>Popis!E151</f>
        <v>Ž40</v>
      </c>
      <c r="G147" s="24" t="s">
        <v>50</v>
      </c>
      <c r="H147" s="25">
        <f>1 + COUNTIFS($AS$6:$AS$950,"&gt;" &amp;$AS147, $F$6:$F$950, $F147)</f>
        <v>3</v>
      </c>
      <c r="I147" s="26">
        <f>IFERROR(VLOOKUP(C147,kolo1!$C$6:$H$128,6,0),0)</f>
        <v>0</v>
      </c>
      <c r="J147" s="27">
        <f>IFERROR(VLOOKUP(C147,kolo2!$C$6:$H$200,6,0),0)</f>
        <v>0</v>
      </c>
      <c r="K147" s="27">
        <f>IFERROR(VLOOKUP(C147,kolo3!$C$6:$H$142,6,0),0)</f>
        <v>0</v>
      </c>
      <c r="L147" s="27">
        <f>IFERROR(VLOOKUP(C147,kolo4!$C$6:$H$147,6,0),0)</f>
        <v>0</v>
      </c>
      <c r="M147" s="27">
        <f>IFERROR(VLOOKUP(C147,kolo5!$C$6:$H$144,6,0),0)</f>
        <v>0</v>
      </c>
      <c r="N147" s="27">
        <f>IFERROR(VLOOKUP(C147,kolo6!$C$6:$H$141,6,0),0)</f>
        <v>0</v>
      </c>
      <c r="O147" s="27">
        <f>IFERROR(VLOOKUP(C147,kolo7!$C$6:$H$124,6,0),0)</f>
        <v>0</v>
      </c>
      <c r="P147" s="28">
        <f>IFERROR(VLOOKUP(C147,kolo8!$C$6:$H$132,6,0),0)</f>
        <v>0</v>
      </c>
      <c r="Q147" s="29">
        <f t="array" ref="Q147">SUM(LARGE(I147:P147,{1,2,3,4,5}))</f>
        <v>0</v>
      </c>
      <c r="R147" s="30">
        <f>IFERROR(VLOOKUP(C147,kolo9!$C$6:$H$137,6,0),0)</f>
        <v>0</v>
      </c>
      <c r="S147" s="27">
        <f>IFERROR(VLOOKUP(C147,kolo10!$C$6:$H$134,6,0),0)</f>
        <v>0</v>
      </c>
      <c r="T147" s="27">
        <f>IFERROR(VLOOKUP(C147,kolo11!$C$6:$H$137,6,0),0)</f>
        <v>0</v>
      </c>
      <c r="U147" s="31">
        <f>IFERROR(VLOOKUP(C147,kolo12!$C$6:$H$137,6,0),0)</f>
        <v>0</v>
      </c>
      <c r="V147" s="31">
        <f>IFERROR(VLOOKUP(C147,kolo13!$C$6:$H$140,6,0),0)</f>
        <v>0</v>
      </c>
      <c r="W147" s="31">
        <f>IFERROR(VLOOKUP(C147,kolo14!$C$6:$H$131,6,0),0)</f>
        <v>0</v>
      </c>
      <c r="X147" s="31">
        <f>IFERROR(VLOOKUP(C147,kolo15!$C$6:$H$144,6,0),0)</f>
        <v>0</v>
      </c>
      <c r="Y147" s="32">
        <f>IFERROR(VLOOKUP(C147,kolo16!$C$6:$H$131,6,0),0)</f>
        <v>0</v>
      </c>
      <c r="Z147" s="33">
        <f t="array" ref="Z147">SUM(LARGE(R147:Y147,{1,2,3,4,5}))</f>
        <v>0</v>
      </c>
      <c r="AA147" s="30">
        <f>IFERROR(VLOOKUP(C147,kolo17!$C$6:$H$200,6,0),0)</f>
        <v>0</v>
      </c>
      <c r="AB147" s="27">
        <f>IFERROR(VLOOKUP(C147,kolo18!$C$6:$H$131,6,0),0)</f>
        <v>0</v>
      </c>
      <c r="AC147" s="27">
        <f>IFERROR(VLOOKUP(C147,kolo19!$C$6:$H$132,6,0),0)</f>
        <v>0</v>
      </c>
      <c r="AD147" s="31">
        <f>IFERROR(VLOOKUP(C147,kolo20!$C$6:$H$200,6,0),0)</f>
        <v>0</v>
      </c>
      <c r="AE147" s="31">
        <f>IFERROR(VLOOKUP(C147,kolo21!$C$6:$H$200,6,0),0)</f>
        <v>0</v>
      </c>
      <c r="AF147" s="31">
        <f>IFERROR(VLOOKUP(C147,kolo22!$C$6:$H$200,6,0),0)</f>
        <v>0</v>
      </c>
      <c r="AG147" s="31">
        <f>IFERROR(VLOOKUP(C147,kolo23!$C$6:$H$200,6,0),0)</f>
        <v>0</v>
      </c>
      <c r="AH147" s="32">
        <f>IFERROR(VLOOKUP(C147,kolo24!$C$6:$H$200,6,0),0)</f>
        <v>0</v>
      </c>
      <c r="AI147" s="33">
        <f t="array" ref="AI147">SUM(LARGE(AA147:AH147,{1,2,3,4,5}))</f>
        <v>0</v>
      </c>
      <c r="AJ147" s="30">
        <f>IFERROR(VLOOKUP(C147,kolo25!$C$6:$H$200,6,0),0)</f>
        <v>0</v>
      </c>
      <c r="AK147" s="27">
        <f>IFERROR(VLOOKUP(C147,kolo26!$C$6:$H$200,6,0),0)</f>
        <v>0</v>
      </c>
      <c r="AL147" s="27">
        <f>IFERROR(VLOOKUP(C147,kolo27!$C$6:$H$200,6,0),0)</f>
        <v>0</v>
      </c>
      <c r="AM147" s="31">
        <f>IFERROR(VLOOKUP(C147,kolo28!$C$6:$H$200,6,0),0)</f>
        <v>0</v>
      </c>
      <c r="AN147" s="31">
        <f>IFERROR(VLOOKUP(C147,kolo29!$C$6:$H$200,6,0),0)</f>
        <v>0</v>
      </c>
      <c r="AO147" s="31">
        <f>IFERROR(VLOOKUP(C147,kolo30!$C$6:$H$200,6,0),0)</f>
        <v>0</v>
      </c>
      <c r="AP147" s="31">
        <f>IFERROR(VLOOKUP(C147,kolo31!$C$6:$H$200,6,0),0)</f>
        <v>0</v>
      </c>
      <c r="AQ147" s="34">
        <f>IFERROR(VLOOKUP(C147,kolo32!$C$6:$H$200,6,0),0)</f>
        <v>0</v>
      </c>
      <c r="AR147" s="35">
        <f t="array" ref="AR147">SUM(LARGE(AJ147:AQ147,{1,2,3,4,5}))</f>
        <v>0</v>
      </c>
      <c r="AS147" s="36">
        <f>Q147+Z147+AI147+AR147</f>
        <v>0</v>
      </c>
    </row>
    <row r="148" spans="1:45" ht="20.399999999999999" hidden="1">
      <c r="A148" s="18">
        <f t="shared" si="5"/>
        <v>53</v>
      </c>
      <c r="B148" s="19" t="s">
        <v>49</v>
      </c>
      <c r="C148" s="20" t="str">
        <f>Popis!A15</f>
        <v>Barbić Ivan</v>
      </c>
      <c r="D148" s="21">
        <f>Popis!B15</f>
        <v>1972</v>
      </c>
      <c r="E148" s="22" t="str">
        <f>LEFT(F148)</f>
        <v>M</v>
      </c>
      <c r="F148" s="23" t="str">
        <f>Popis!E15</f>
        <v>M45</v>
      </c>
      <c r="G148" s="24" t="s">
        <v>50</v>
      </c>
      <c r="H148" s="25">
        <f>1 + COUNTIFS($AS$6:$AS$950,"&gt;" &amp;$AS148, $F$6:$F$950, $F148)</f>
        <v>12</v>
      </c>
      <c r="I148" s="26">
        <f>IFERROR(VLOOKUP(C148,kolo1!$C$6:$H$128,6,0),0)</f>
        <v>39.878149332139387</v>
      </c>
      <c r="J148" s="27">
        <f>IFERROR(VLOOKUP(C148,kolo2!$C$6:$H$200,6,0),0)</f>
        <v>0</v>
      </c>
      <c r="K148" s="27">
        <f>IFERROR(VLOOKUP(C148,kolo3!$C$6:$H$142,6,0),0)</f>
        <v>48.508465466272511</v>
      </c>
      <c r="L148" s="27">
        <f>IFERROR(VLOOKUP(C148,kolo4!$C$6:$H$147,6,0),0)</f>
        <v>0</v>
      </c>
      <c r="M148" s="27">
        <f>IFERROR(VLOOKUP(C148,kolo5!$C$6:$H$144,6,0),0)</f>
        <v>0</v>
      </c>
      <c r="N148" s="27">
        <f>IFERROR(VLOOKUP(C148,kolo6!$C$6:$H$141,6,0),0)</f>
        <v>0</v>
      </c>
      <c r="O148" s="27">
        <f>IFERROR(VLOOKUP(C148,kolo7!$C$6:$H$124,6,0),0)</f>
        <v>0</v>
      </c>
      <c r="P148" s="28">
        <f>IFERROR(VLOOKUP(C148,kolo8!$C$6:$H$132,6,0),0)</f>
        <v>0</v>
      </c>
      <c r="Q148" s="29">
        <f t="array" ref="Q148">SUM(LARGE(I148:P148,{1,2,3,4,5}))</f>
        <v>88.386614798411898</v>
      </c>
      <c r="R148" s="30">
        <f>IFERROR(VLOOKUP(C148,kolo9!$C$6:$H$137,6,0),0)</f>
        <v>0</v>
      </c>
      <c r="S148" s="27">
        <f>IFERROR(VLOOKUP(C148,kolo10!$C$6:$H$134,6,0),0)</f>
        <v>0</v>
      </c>
      <c r="T148" s="27">
        <f>IFERROR(VLOOKUP(C148,kolo11!$C$6:$H$137,6,0),0)</f>
        <v>0</v>
      </c>
      <c r="U148" s="31">
        <f>IFERROR(VLOOKUP(C148,kolo12!$C$6:$H$137,6,0),0)</f>
        <v>0</v>
      </c>
      <c r="V148" s="31">
        <f>IFERROR(VLOOKUP(C148,kolo13!$C$6:$H$140,6,0),0)</f>
        <v>0</v>
      </c>
      <c r="W148" s="31">
        <f>IFERROR(VLOOKUP(C148,kolo14!$C$6:$H$131,6,0),0)</f>
        <v>0</v>
      </c>
      <c r="X148" s="31">
        <f>IFERROR(VLOOKUP(C148,kolo15!$C$6:$H$144,6,0),0)</f>
        <v>0</v>
      </c>
      <c r="Y148" s="32">
        <f>IFERROR(VLOOKUP(C148,kolo16!$C$6:$H$131,6,0),0)</f>
        <v>0</v>
      </c>
      <c r="Z148" s="33">
        <f t="array" ref="Z148">SUM(LARGE(R148:Y148,{1,2,3,4,5}))</f>
        <v>0</v>
      </c>
      <c r="AA148" s="30">
        <f>IFERROR(VLOOKUP(C148,kolo17!$C$6:$H$200,6,0),0)</f>
        <v>0</v>
      </c>
      <c r="AB148" s="27">
        <f>IFERROR(VLOOKUP(C148,kolo18!$C$6:$H$131,6,0),0)</f>
        <v>0</v>
      </c>
      <c r="AC148" s="27">
        <f>IFERROR(VLOOKUP(C148,kolo19!$C$6:$H$132,6,0),0)</f>
        <v>0</v>
      </c>
      <c r="AD148" s="31">
        <f>IFERROR(VLOOKUP(C148,kolo20!$C$6:$H$200,6,0),0)</f>
        <v>0</v>
      </c>
      <c r="AE148" s="31">
        <f>IFERROR(VLOOKUP(C148,kolo21!$C$6:$H$200,6,0),0)</f>
        <v>0</v>
      </c>
      <c r="AF148" s="31">
        <f>IFERROR(VLOOKUP(C148,kolo22!$C$6:$H$200,6,0),0)</f>
        <v>0</v>
      </c>
      <c r="AG148" s="31">
        <f>IFERROR(VLOOKUP(C148,kolo23!$C$6:$H$200,6,0),0)</f>
        <v>0</v>
      </c>
      <c r="AH148" s="32">
        <f>IFERROR(VLOOKUP(C148,kolo24!$C$6:$H$200,6,0),0)</f>
        <v>0</v>
      </c>
      <c r="AI148" s="33">
        <f t="array" ref="AI148">SUM(LARGE(AA148:AH148,{1,2,3,4,5}))</f>
        <v>0</v>
      </c>
      <c r="AJ148" s="30">
        <f>IFERROR(VLOOKUP(C148,kolo25!$C$6:$H$200,6,0),0)</f>
        <v>0</v>
      </c>
      <c r="AK148" s="27">
        <f>IFERROR(VLOOKUP(C148,kolo26!$C$6:$H$200,6,0),0)</f>
        <v>0</v>
      </c>
      <c r="AL148" s="27">
        <f>IFERROR(VLOOKUP(C148,kolo27!$C$6:$H$200,6,0),0)</f>
        <v>0</v>
      </c>
      <c r="AM148" s="31">
        <f>IFERROR(VLOOKUP(C148,kolo28!$C$6:$H$200,6,0),0)</f>
        <v>0</v>
      </c>
      <c r="AN148" s="31">
        <f>IFERROR(VLOOKUP(C148,kolo29!$C$6:$H$200,6,0),0)</f>
        <v>0</v>
      </c>
      <c r="AO148" s="31">
        <f>IFERROR(VLOOKUP(C148,kolo30!$C$6:$H$200,6,0),0)</f>
        <v>0</v>
      </c>
      <c r="AP148" s="31">
        <f>IFERROR(VLOOKUP(C148,kolo31!$C$6:$H$200,6,0),0)</f>
        <v>0</v>
      </c>
      <c r="AQ148" s="34">
        <f>IFERROR(VLOOKUP(C148,kolo32!$C$6:$H$200,6,0),0)</f>
        <v>0</v>
      </c>
      <c r="AR148" s="35">
        <f t="array" ref="AR148">SUM(LARGE(AJ148:AQ148,{1,2,3,4,5}))</f>
        <v>0</v>
      </c>
      <c r="AS148" s="36">
        <f>Q148+Z148+AI148+AR148</f>
        <v>88.386614798411898</v>
      </c>
    </row>
    <row r="149" spans="1:45" ht="20.399999999999999">
      <c r="A149" s="18">
        <f t="shared" si="5"/>
        <v>6</v>
      </c>
      <c r="B149" s="19" t="s">
        <v>49</v>
      </c>
      <c r="C149" s="20" t="str">
        <f>Popis!A284</f>
        <v>Vučić Ana</v>
      </c>
      <c r="D149" s="21">
        <f>Popis!B284</f>
        <v>1999</v>
      </c>
      <c r="E149" s="22" t="str">
        <f>LEFT(F149)</f>
        <v>Ž</v>
      </c>
      <c r="F149" s="23" t="str">
        <f>Popis!E284</f>
        <v>ŽS</v>
      </c>
      <c r="G149" s="24" t="s">
        <v>50</v>
      </c>
      <c r="H149" s="25">
        <f>1 + COUNTIFS($AS$6:$AS$950,"&gt;" &amp;$AS149, $F$6:$F$950, $F149)</f>
        <v>4</v>
      </c>
      <c r="I149" s="26">
        <f>IFERROR(VLOOKUP(C149,kolo1!$C$6:$H$128,6,0),0)</f>
        <v>27.93247459672974</v>
      </c>
      <c r="J149" s="27">
        <f>IFERROR(VLOOKUP(C149,kolo2!$C$6:$H$200,6,0),0)</f>
        <v>34.104462630342105</v>
      </c>
      <c r="K149" s="27">
        <f>IFERROR(VLOOKUP(C149,kolo3!$C$6:$H$142,6,0),0)</f>
        <v>34.728176002287753</v>
      </c>
      <c r="L149" s="27">
        <f>IFERROR(VLOOKUP(C149,kolo4!$C$6:$H$147,6,0),0)</f>
        <v>34.578130051124866</v>
      </c>
      <c r="M149" s="27">
        <f>IFERROR(VLOOKUP(C149,kolo5!$C$6:$H$144,6,0),0)</f>
        <v>0</v>
      </c>
      <c r="N149" s="27">
        <f>IFERROR(VLOOKUP(C149,kolo6!$C$6:$H$141,6,0),0)</f>
        <v>0</v>
      </c>
      <c r="O149" s="27">
        <f>IFERROR(VLOOKUP(C149,kolo7!$C$6:$H$124,6,0),0)</f>
        <v>0</v>
      </c>
      <c r="P149" s="28">
        <f>IFERROR(VLOOKUP(C149,kolo8!$C$6:$H$132,6,0),0)</f>
        <v>28.424759707804686</v>
      </c>
      <c r="Q149" s="29">
        <f t="array" ref="Q149">SUM(LARGE(I149:P149,{1,2,3,4,5}))</f>
        <v>159.76800298828917</v>
      </c>
      <c r="R149" s="30">
        <f>IFERROR(VLOOKUP(C149,kolo9!$C$6:$H$137,6,0),0)</f>
        <v>0</v>
      </c>
      <c r="S149" s="27">
        <f>IFERROR(VLOOKUP(C149,kolo10!$C$6:$H$134,6,0),0)</f>
        <v>0</v>
      </c>
      <c r="T149" s="27">
        <f>IFERROR(VLOOKUP(C149,kolo11!$C$6:$H$137,6,0),0)</f>
        <v>0</v>
      </c>
      <c r="U149" s="31">
        <f>IFERROR(VLOOKUP(C149,kolo12!$C$6:$H$137,6,0),0)</f>
        <v>0</v>
      </c>
      <c r="V149" s="31">
        <f>IFERROR(VLOOKUP(C149,kolo13!$C$6:$H$140,6,0),0)</f>
        <v>0</v>
      </c>
      <c r="W149" s="31">
        <f>IFERROR(VLOOKUP(C149,kolo14!$C$6:$H$131,6,0),0)</f>
        <v>0</v>
      </c>
      <c r="X149" s="31">
        <f>IFERROR(VLOOKUP(C149,kolo15!$C$6:$H$144,6,0),0)</f>
        <v>0</v>
      </c>
      <c r="Y149" s="32">
        <f>IFERROR(VLOOKUP(C149,kolo16!$C$6:$H$131,6,0),0)</f>
        <v>0</v>
      </c>
      <c r="Z149" s="33">
        <f t="array" ref="Z149">SUM(LARGE(R149:Y149,{1,2,3,4,5}))</f>
        <v>0</v>
      </c>
      <c r="AA149" s="30">
        <f>IFERROR(VLOOKUP(C149,kolo17!$C$6:$H$200,6,0),0)</f>
        <v>0</v>
      </c>
      <c r="AB149" s="27">
        <f>IFERROR(VLOOKUP(C149,kolo18!$C$6:$H$131,6,0),0)</f>
        <v>0</v>
      </c>
      <c r="AC149" s="27">
        <f>IFERROR(VLOOKUP(C149,kolo19!$C$6:$H$132,6,0),0)</f>
        <v>0</v>
      </c>
      <c r="AD149" s="31">
        <f>IFERROR(VLOOKUP(C149,kolo20!$C$6:$H$200,6,0),0)</f>
        <v>0</v>
      </c>
      <c r="AE149" s="31">
        <f>IFERROR(VLOOKUP(C149,kolo21!$C$6:$H$200,6,0),0)</f>
        <v>0</v>
      </c>
      <c r="AF149" s="31">
        <f>IFERROR(VLOOKUP(C149,kolo22!$C$6:$H$200,6,0),0)</f>
        <v>0</v>
      </c>
      <c r="AG149" s="31">
        <f>IFERROR(VLOOKUP(C149,kolo23!$C$6:$H$200,6,0),0)</f>
        <v>0</v>
      </c>
      <c r="AH149" s="32">
        <f>IFERROR(VLOOKUP(C149,kolo24!$C$6:$H$200,6,0),0)</f>
        <v>0</v>
      </c>
      <c r="AI149" s="33">
        <f t="array" ref="AI149">SUM(LARGE(AA149:AH149,{1,2,3,4,5}))</f>
        <v>0</v>
      </c>
      <c r="AJ149" s="30">
        <f>IFERROR(VLOOKUP(C149,kolo25!$C$6:$H$200,6,0),0)</f>
        <v>0</v>
      </c>
      <c r="AK149" s="27">
        <f>IFERROR(VLOOKUP(C149,kolo26!$C$6:$H$200,6,0),0)</f>
        <v>0</v>
      </c>
      <c r="AL149" s="27">
        <f>IFERROR(VLOOKUP(C149,kolo27!$C$6:$H$200,6,0),0)</f>
        <v>0</v>
      </c>
      <c r="AM149" s="31">
        <f>IFERROR(VLOOKUP(C149,kolo28!$C$6:$H$200,6,0),0)</f>
        <v>0</v>
      </c>
      <c r="AN149" s="31">
        <f>IFERROR(VLOOKUP(C149,kolo29!$C$6:$H$200,6,0),0)</f>
        <v>0</v>
      </c>
      <c r="AO149" s="31">
        <f>IFERROR(VLOOKUP(C149,kolo30!$C$6:$H$200,6,0),0)</f>
        <v>0</v>
      </c>
      <c r="AP149" s="31">
        <f>IFERROR(VLOOKUP(C149,kolo31!$C$6:$H$200,6,0),0)</f>
        <v>0</v>
      </c>
      <c r="AQ149" s="34">
        <f>IFERROR(VLOOKUP(C149,kolo32!$C$6:$H$200,6,0),0)</f>
        <v>0</v>
      </c>
      <c r="AR149" s="35">
        <f t="array" ref="AR149">SUM(LARGE(AJ149:AQ149,{1,2,3,4,5}))</f>
        <v>0</v>
      </c>
      <c r="AS149" s="36">
        <f>Q149+Z149+AI149+AR149</f>
        <v>159.76800298828917</v>
      </c>
    </row>
    <row r="150" spans="1:45" ht="20.399999999999999" hidden="1">
      <c r="A150" s="18">
        <f t="shared" si="5"/>
        <v>16</v>
      </c>
      <c r="B150" s="19" t="s">
        <v>49</v>
      </c>
      <c r="C150" s="20" t="str">
        <f>Popis!A154</f>
        <v>Lazarević Ariana</v>
      </c>
      <c r="D150" s="21">
        <f>Popis!B154</f>
        <v>0</v>
      </c>
      <c r="E150" s="22" t="str">
        <f>LEFT(F150)</f>
        <v>Ž</v>
      </c>
      <c r="F150" s="23" t="str">
        <f>Popis!E154</f>
        <v>Žun</v>
      </c>
      <c r="G150" s="24" t="s">
        <v>50</v>
      </c>
      <c r="H150" s="25">
        <f>1 + COUNTIFS($AS$6:$AS$950,"&gt;" &amp;$AS150, $F$6:$F$950, $F150)</f>
        <v>1</v>
      </c>
      <c r="I150" s="26">
        <f>IFERROR(VLOOKUP(C150,kolo1!$C$6:$H$128,6,0),0)</f>
        <v>0</v>
      </c>
      <c r="J150" s="27">
        <f>IFERROR(VLOOKUP(C150,kolo2!$C$6:$H$200,6,0),0)</f>
        <v>0</v>
      </c>
      <c r="K150" s="27">
        <f>IFERROR(VLOOKUP(C150,kolo3!$C$6:$H$142,6,0),0)</f>
        <v>0</v>
      </c>
      <c r="L150" s="27">
        <f>IFERROR(VLOOKUP(C150,kolo4!$C$6:$H$147,6,0),0)</f>
        <v>0</v>
      </c>
      <c r="M150" s="27">
        <f>IFERROR(VLOOKUP(C150,kolo5!$C$6:$H$144,6,0),0)</f>
        <v>0</v>
      </c>
      <c r="N150" s="27">
        <f>IFERROR(VLOOKUP(C150,kolo6!$C$6:$H$141,6,0),0)</f>
        <v>0</v>
      </c>
      <c r="O150" s="27">
        <f>IFERROR(VLOOKUP(C150,kolo7!$C$6:$H$124,6,0),0)</f>
        <v>0</v>
      </c>
      <c r="P150" s="28">
        <f>IFERROR(VLOOKUP(C150,kolo8!$C$6:$H$132,6,0),0)</f>
        <v>0</v>
      </c>
      <c r="Q150" s="29">
        <f t="array" ref="Q150">SUM(LARGE(I150:P150,{1,2,3,4,5}))</f>
        <v>0</v>
      </c>
      <c r="R150" s="30">
        <f>IFERROR(VLOOKUP(C150,kolo9!$C$6:$H$137,6,0),0)</f>
        <v>0</v>
      </c>
      <c r="S150" s="27">
        <f>IFERROR(VLOOKUP(C150,kolo10!$C$6:$H$134,6,0),0)</f>
        <v>0</v>
      </c>
      <c r="T150" s="27">
        <f>IFERROR(VLOOKUP(C150,kolo11!$C$6:$H$137,6,0),0)</f>
        <v>0</v>
      </c>
      <c r="U150" s="31">
        <f>IFERROR(VLOOKUP(C150,kolo12!$C$6:$H$137,6,0),0)</f>
        <v>0</v>
      </c>
      <c r="V150" s="31">
        <f>IFERROR(VLOOKUP(C150,kolo13!$C$6:$H$140,6,0),0)</f>
        <v>0</v>
      </c>
      <c r="W150" s="31">
        <f>IFERROR(VLOOKUP(C150,kolo14!$C$6:$H$131,6,0),0)</f>
        <v>0</v>
      </c>
      <c r="X150" s="31">
        <f>IFERROR(VLOOKUP(C150,kolo15!$C$6:$H$144,6,0),0)</f>
        <v>0</v>
      </c>
      <c r="Y150" s="32">
        <f>IFERROR(VLOOKUP(C150,kolo16!$C$6:$H$131,6,0),0)</f>
        <v>0</v>
      </c>
      <c r="Z150" s="33">
        <f t="array" ref="Z150">SUM(LARGE(R150:Y150,{1,2,3,4,5}))</f>
        <v>0</v>
      </c>
      <c r="AA150" s="30">
        <f>IFERROR(VLOOKUP(C150,kolo17!$C$6:$H$200,6,0),0)</f>
        <v>0</v>
      </c>
      <c r="AB150" s="27">
        <f>IFERROR(VLOOKUP(C150,kolo18!$C$6:$H$131,6,0),0)</f>
        <v>0</v>
      </c>
      <c r="AC150" s="27">
        <f>IFERROR(VLOOKUP(C150,kolo19!$C$6:$H$132,6,0),0)</f>
        <v>0</v>
      </c>
      <c r="AD150" s="31">
        <f>IFERROR(VLOOKUP(C150,kolo20!$C$6:$H$200,6,0),0)</f>
        <v>0</v>
      </c>
      <c r="AE150" s="31">
        <f>IFERROR(VLOOKUP(C150,kolo21!$C$6:$H$200,6,0),0)</f>
        <v>0</v>
      </c>
      <c r="AF150" s="31">
        <f>IFERROR(VLOOKUP(C150,kolo22!$C$6:$H$200,6,0),0)</f>
        <v>0</v>
      </c>
      <c r="AG150" s="31">
        <f>IFERROR(VLOOKUP(C150,kolo23!$C$6:$H$200,6,0),0)</f>
        <v>0</v>
      </c>
      <c r="AH150" s="32">
        <f>IFERROR(VLOOKUP(C150,kolo24!$C$6:$H$200,6,0),0)</f>
        <v>0</v>
      </c>
      <c r="AI150" s="33">
        <f t="array" ref="AI150">SUM(LARGE(AA150:AH150,{1,2,3,4,5}))</f>
        <v>0</v>
      </c>
      <c r="AJ150" s="30">
        <f>IFERROR(VLOOKUP(C150,kolo25!$C$6:$H$200,6,0),0)</f>
        <v>0</v>
      </c>
      <c r="AK150" s="27">
        <f>IFERROR(VLOOKUP(C150,kolo26!$C$6:$H$200,6,0),0)</f>
        <v>0</v>
      </c>
      <c r="AL150" s="27">
        <f>IFERROR(VLOOKUP(C150,kolo27!$C$6:$H$200,6,0),0)</f>
        <v>0</v>
      </c>
      <c r="AM150" s="31">
        <f>IFERROR(VLOOKUP(C150,kolo28!$C$6:$H$200,6,0),0)</f>
        <v>0</v>
      </c>
      <c r="AN150" s="31">
        <f>IFERROR(VLOOKUP(C150,kolo29!$C$6:$H$200,6,0),0)</f>
        <v>0</v>
      </c>
      <c r="AO150" s="31">
        <f>IFERROR(VLOOKUP(C150,kolo30!$C$6:$H$200,6,0),0)</f>
        <v>0</v>
      </c>
      <c r="AP150" s="31">
        <f>IFERROR(VLOOKUP(C150,kolo31!$C$6:$H$200,6,0),0)</f>
        <v>0</v>
      </c>
      <c r="AQ150" s="34">
        <f>IFERROR(VLOOKUP(C150,kolo32!$C$6:$H$200,6,0),0)</f>
        <v>0</v>
      </c>
      <c r="AR150" s="35">
        <f t="array" ref="AR150">SUM(LARGE(AJ150:AQ150,{1,2,3,4,5}))</f>
        <v>0</v>
      </c>
      <c r="AS150" s="36">
        <f>Q150+Z150+AI150+AR150</f>
        <v>0</v>
      </c>
    </row>
    <row r="151" spans="1:45" ht="20.399999999999999" hidden="1">
      <c r="A151" s="18">
        <f t="shared" si="5"/>
        <v>80</v>
      </c>
      <c r="B151" s="19" t="s">
        <v>49</v>
      </c>
      <c r="C151" s="20" t="str">
        <f>Popis!A155</f>
        <v>Ledinski Robert</v>
      </c>
      <c r="D151" s="21">
        <f>Popis!B155</f>
        <v>1992</v>
      </c>
      <c r="E151" s="22" t="str">
        <f>LEFT(F151)</f>
        <v>M</v>
      </c>
      <c r="F151" s="23" t="str">
        <f>Popis!E155</f>
        <v>MS</v>
      </c>
      <c r="G151" s="24" t="s">
        <v>50</v>
      </c>
      <c r="H151" s="25">
        <f>1 + COUNTIFS($AS$6:$AS$950,"&gt;" &amp;$AS151, $F$6:$F$950, $F151)</f>
        <v>13</v>
      </c>
      <c r="I151" s="26">
        <f>IFERROR(VLOOKUP(C151,kolo1!$C$6:$H$128,6,0),0)</f>
        <v>0</v>
      </c>
      <c r="J151" s="27">
        <f>IFERROR(VLOOKUP(C151,kolo2!$C$6:$H$200,6,0),0)</f>
        <v>0</v>
      </c>
      <c r="K151" s="27">
        <f>IFERROR(VLOOKUP(C151,kolo3!$C$6:$H$142,6,0),0)</f>
        <v>0</v>
      </c>
      <c r="L151" s="27">
        <f>IFERROR(VLOOKUP(C151,kolo4!$C$6:$H$147,6,0),0)</f>
        <v>0</v>
      </c>
      <c r="M151" s="27">
        <f>IFERROR(VLOOKUP(C151,kolo5!$C$6:$H$144,6,0),0)</f>
        <v>0</v>
      </c>
      <c r="N151" s="27">
        <f>IFERROR(VLOOKUP(C151,kolo6!$C$6:$H$141,6,0),0)</f>
        <v>0</v>
      </c>
      <c r="O151" s="27">
        <f>IFERROR(VLOOKUP(C151,kolo7!$C$6:$H$124,6,0),0)</f>
        <v>0</v>
      </c>
      <c r="P151" s="28">
        <f>IFERROR(VLOOKUP(C151,kolo8!$C$6:$H$132,6,0),0)</f>
        <v>0</v>
      </c>
      <c r="Q151" s="29">
        <f t="array" ref="Q151">SUM(LARGE(I151:P151,{1,2,3,4,5}))</f>
        <v>0</v>
      </c>
      <c r="R151" s="30">
        <f>IFERROR(VLOOKUP(C151,kolo9!$C$6:$H$137,6,0),0)</f>
        <v>0</v>
      </c>
      <c r="S151" s="27">
        <f>IFERROR(VLOOKUP(C151,kolo10!$C$6:$H$134,6,0),0)</f>
        <v>0</v>
      </c>
      <c r="T151" s="27">
        <f>IFERROR(VLOOKUP(C151,kolo11!$C$6:$H$137,6,0),0)</f>
        <v>0</v>
      </c>
      <c r="U151" s="31">
        <f>IFERROR(VLOOKUP(C151,kolo12!$C$6:$H$137,6,0),0)</f>
        <v>0</v>
      </c>
      <c r="V151" s="31">
        <f>IFERROR(VLOOKUP(C151,kolo13!$C$6:$H$140,6,0),0)</f>
        <v>0</v>
      </c>
      <c r="W151" s="31">
        <f>IFERROR(VLOOKUP(C151,kolo14!$C$6:$H$131,6,0),0)</f>
        <v>0</v>
      </c>
      <c r="X151" s="31">
        <f>IFERROR(VLOOKUP(C151,kolo15!$C$6:$H$144,6,0),0)</f>
        <v>0</v>
      </c>
      <c r="Y151" s="32">
        <f>IFERROR(VLOOKUP(C151,kolo16!$C$6:$H$131,6,0),0)</f>
        <v>0</v>
      </c>
      <c r="Z151" s="33">
        <f t="array" ref="Z151">SUM(LARGE(R151:Y151,{1,2,3,4,5}))</f>
        <v>0</v>
      </c>
      <c r="AA151" s="30">
        <f>IFERROR(VLOOKUP(C151,kolo17!$C$6:$H$200,6,0),0)</f>
        <v>0</v>
      </c>
      <c r="AB151" s="27">
        <f>IFERROR(VLOOKUP(C151,kolo18!$C$6:$H$131,6,0),0)</f>
        <v>0</v>
      </c>
      <c r="AC151" s="27">
        <f>IFERROR(VLOOKUP(C151,kolo19!$C$6:$H$132,6,0),0)</f>
        <v>0</v>
      </c>
      <c r="AD151" s="31">
        <f>IFERROR(VLOOKUP(C151,kolo20!$C$6:$H$200,6,0),0)</f>
        <v>0</v>
      </c>
      <c r="AE151" s="31">
        <f>IFERROR(VLOOKUP(C151,kolo21!$C$6:$H$200,6,0),0)</f>
        <v>0</v>
      </c>
      <c r="AF151" s="31">
        <f>IFERROR(VLOOKUP(C151,kolo22!$C$6:$H$200,6,0),0)</f>
        <v>0</v>
      </c>
      <c r="AG151" s="31">
        <f>IFERROR(VLOOKUP(C151,kolo23!$C$6:$H$200,6,0),0)</f>
        <v>0</v>
      </c>
      <c r="AH151" s="32">
        <f>IFERROR(VLOOKUP(C151,kolo24!$C$6:$H$200,6,0),0)</f>
        <v>0</v>
      </c>
      <c r="AI151" s="33">
        <f t="array" ref="AI151">SUM(LARGE(AA151:AH151,{1,2,3,4,5}))</f>
        <v>0</v>
      </c>
      <c r="AJ151" s="30">
        <f>IFERROR(VLOOKUP(C151,kolo25!$C$6:$H$200,6,0),0)</f>
        <v>0</v>
      </c>
      <c r="AK151" s="27">
        <f>IFERROR(VLOOKUP(C151,kolo26!$C$6:$H$200,6,0),0)</f>
        <v>0</v>
      </c>
      <c r="AL151" s="27">
        <f>IFERROR(VLOOKUP(C151,kolo27!$C$6:$H$200,6,0),0)</f>
        <v>0</v>
      </c>
      <c r="AM151" s="31">
        <f>IFERROR(VLOOKUP(C151,kolo28!$C$6:$H$200,6,0),0)</f>
        <v>0</v>
      </c>
      <c r="AN151" s="31">
        <f>IFERROR(VLOOKUP(C151,kolo29!$C$6:$H$200,6,0),0)</f>
        <v>0</v>
      </c>
      <c r="AO151" s="31">
        <f>IFERROR(VLOOKUP(C151,kolo30!$C$6:$H$200,6,0),0)</f>
        <v>0</v>
      </c>
      <c r="AP151" s="31">
        <f>IFERROR(VLOOKUP(C151,kolo31!$C$6:$H$200,6,0),0)</f>
        <v>0</v>
      </c>
      <c r="AQ151" s="34">
        <f>IFERROR(VLOOKUP(C151,kolo32!$C$6:$H$200,6,0),0)</f>
        <v>0</v>
      </c>
      <c r="AR151" s="35">
        <f t="array" ref="AR151">SUM(LARGE(AJ151:AQ151,{1,2,3,4,5}))</f>
        <v>0</v>
      </c>
      <c r="AS151" s="36">
        <f>Q151+Z151+AI151+AR151</f>
        <v>0</v>
      </c>
    </row>
    <row r="152" spans="1:45" ht="20.399999999999999" hidden="1">
      <c r="A152" s="18">
        <f t="shared" si="5"/>
        <v>80</v>
      </c>
      <c r="B152" s="19" t="s">
        <v>49</v>
      </c>
      <c r="C152" s="20" t="str">
        <f>Popis!A156</f>
        <v>Lijić Martin</v>
      </c>
      <c r="D152" s="21">
        <f>Popis!B156</f>
        <v>2004</v>
      </c>
      <c r="E152" s="22" t="str">
        <f>LEFT(F152)</f>
        <v>M</v>
      </c>
      <c r="F152" s="23" t="str">
        <f>Popis!E156</f>
        <v>MS</v>
      </c>
      <c r="G152" s="24" t="s">
        <v>50</v>
      </c>
      <c r="H152" s="25">
        <f>1 + COUNTIFS($AS$6:$AS$950,"&gt;" &amp;$AS152, $F$6:$F$950, $F152)</f>
        <v>13</v>
      </c>
      <c r="I152" s="26">
        <f>IFERROR(VLOOKUP(C152,kolo1!$C$6:$H$128,6,0),0)</f>
        <v>0</v>
      </c>
      <c r="J152" s="27">
        <f>IFERROR(VLOOKUP(C152,kolo2!$C$6:$H$200,6,0),0)</f>
        <v>0</v>
      </c>
      <c r="K152" s="27">
        <f>IFERROR(VLOOKUP(C152,kolo3!$C$6:$H$142,6,0),0)</f>
        <v>0</v>
      </c>
      <c r="L152" s="27">
        <f>IFERROR(VLOOKUP(C152,kolo4!$C$6:$H$147,6,0),0)</f>
        <v>0</v>
      </c>
      <c r="M152" s="27">
        <f>IFERROR(VLOOKUP(C152,kolo5!$C$6:$H$144,6,0),0)</f>
        <v>0</v>
      </c>
      <c r="N152" s="27">
        <f>IFERROR(VLOOKUP(C152,kolo6!$C$6:$H$141,6,0),0)</f>
        <v>0</v>
      </c>
      <c r="O152" s="27">
        <f>IFERROR(VLOOKUP(C152,kolo7!$C$6:$H$124,6,0),0)</f>
        <v>0</v>
      </c>
      <c r="P152" s="28">
        <f>IFERROR(VLOOKUP(C152,kolo8!$C$6:$H$132,6,0),0)</f>
        <v>0</v>
      </c>
      <c r="Q152" s="29">
        <f t="array" ref="Q152">SUM(LARGE(I152:P152,{1,2,3,4,5}))</f>
        <v>0</v>
      </c>
      <c r="R152" s="30">
        <f>IFERROR(VLOOKUP(C152,kolo9!$C$6:$H$137,6,0),0)</f>
        <v>0</v>
      </c>
      <c r="S152" s="27">
        <f>IFERROR(VLOOKUP(C152,kolo10!$C$6:$H$134,6,0),0)</f>
        <v>0</v>
      </c>
      <c r="T152" s="27">
        <f>IFERROR(VLOOKUP(C152,kolo11!$C$6:$H$137,6,0),0)</f>
        <v>0</v>
      </c>
      <c r="U152" s="31">
        <f>IFERROR(VLOOKUP(C152,kolo12!$C$6:$H$137,6,0),0)</f>
        <v>0</v>
      </c>
      <c r="V152" s="31">
        <f>IFERROR(VLOOKUP(C152,kolo13!$C$6:$H$140,6,0),0)</f>
        <v>0</v>
      </c>
      <c r="W152" s="31">
        <f>IFERROR(VLOOKUP(C152,kolo14!$C$6:$H$131,6,0),0)</f>
        <v>0</v>
      </c>
      <c r="X152" s="31">
        <f>IFERROR(VLOOKUP(C152,kolo15!$C$6:$H$144,6,0),0)</f>
        <v>0</v>
      </c>
      <c r="Y152" s="32">
        <f>IFERROR(VLOOKUP(C152,kolo16!$C$6:$H$131,6,0),0)</f>
        <v>0</v>
      </c>
      <c r="Z152" s="33">
        <f t="array" ref="Z152">SUM(LARGE(R152:Y152,{1,2,3,4,5}))</f>
        <v>0</v>
      </c>
      <c r="AA152" s="30">
        <f>IFERROR(VLOOKUP(C152,kolo17!$C$6:$H$200,6,0),0)</f>
        <v>0</v>
      </c>
      <c r="AB152" s="27">
        <f>IFERROR(VLOOKUP(C152,kolo18!$C$6:$H$131,6,0),0)</f>
        <v>0</v>
      </c>
      <c r="AC152" s="27">
        <f>IFERROR(VLOOKUP(C152,kolo19!$C$6:$H$132,6,0),0)</f>
        <v>0</v>
      </c>
      <c r="AD152" s="31">
        <f>IFERROR(VLOOKUP(C152,kolo20!$C$6:$H$200,6,0),0)</f>
        <v>0</v>
      </c>
      <c r="AE152" s="31">
        <f>IFERROR(VLOOKUP(C152,kolo21!$C$6:$H$200,6,0),0)</f>
        <v>0</v>
      </c>
      <c r="AF152" s="31">
        <f>IFERROR(VLOOKUP(C152,kolo22!$C$6:$H$200,6,0),0)</f>
        <v>0</v>
      </c>
      <c r="AG152" s="31">
        <f>IFERROR(VLOOKUP(C152,kolo23!$C$6:$H$200,6,0),0)</f>
        <v>0</v>
      </c>
      <c r="AH152" s="32">
        <f>IFERROR(VLOOKUP(C152,kolo24!$C$6:$H$200,6,0),0)</f>
        <v>0</v>
      </c>
      <c r="AI152" s="33">
        <f t="array" ref="AI152">SUM(LARGE(AA152:AH152,{1,2,3,4,5}))</f>
        <v>0</v>
      </c>
      <c r="AJ152" s="30">
        <f>IFERROR(VLOOKUP(C152,kolo25!$C$6:$H$200,6,0),0)</f>
        <v>0</v>
      </c>
      <c r="AK152" s="27">
        <f>IFERROR(VLOOKUP(C152,kolo26!$C$6:$H$200,6,0),0)</f>
        <v>0</v>
      </c>
      <c r="AL152" s="27">
        <f>IFERROR(VLOOKUP(C152,kolo27!$C$6:$H$200,6,0),0)</f>
        <v>0</v>
      </c>
      <c r="AM152" s="31">
        <f>IFERROR(VLOOKUP(C152,kolo28!$C$6:$H$200,6,0),0)</f>
        <v>0</v>
      </c>
      <c r="AN152" s="31">
        <f>IFERROR(VLOOKUP(C152,kolo29!$C$6:$H$200,6,0),0)</f>
        <v>0</v>
      </c>
      <c r="AO152" s="31">
        <f>IFERROR(VLOOKUP(C152,kolo30!$C$6:$H$200,6,0),0)</f>
        <v>0</v>
      </c>
      <c r="AP152" s="31">
        <f>IFERROR(VLOOKUP(C152,kolo31!$C$6:$H$200,6,0),0)</f>
        <v>0</v>
      </c>
      <c r="AQ152" s="34">
        <f>IFERROR(VLOOKUP(C152,kolo32!$C$6:$H$200,6,0),0)</f>
        <v>0</v>
      </c>
      <c r="AR152" s="35">
        <f t="array" ref="AR152">SUM(LARGE(AJ152:AQ152,{1,2,3,4,5}))</f>
        <v>0</v>
      </c>
      <c r="AS152" s="36">
        <f>Q152+Z152+AI152+AR152</f>
        <v>0</v>
      </c>
    </row>
    <row r="153" spans="1:45" ht="20.399999999999999" hidden="1">
      <c r="A153" s="18">
        <f t="shared" si="5"/>
        <v>80</v>
      </c>
      <c r="B153" s="19" t="s">
        <v>49</v>
      </c>
      <c r="C153" s="20" t="str">
        <f>Popis!A157</f>
        <v>Logožar Antun</v>
      </c>
      <c r="D153" s="21">
        <f>Popis!B157</f>
        <v>0</v>
      </c>
      <c r="E153" s="22" t="str">
        <f>LEFT(F153)</f>
        <v>M</v>
      </c>
      <c r="F153" s="23" t="str">
        <f>Popis!E157</f>
        <v>Mun</v>
      </c>
      <c r="G153" s="24" t="s">
        <v>50</v>
      </c>
      <c r="H153" s="25">
        <f>1 + COUNTIFS($AS$6:$AS$950,"&gt;" &amp;$AS153, $F$6:$F$950, $F153)</f>
        <v>6</v>
      </c>
      <c r="I153" s="26">
        <f>IFERROR(VLOOKUP(C153,kolo1!$C$6:$H$128,6,0),0)</f>
        <v>0</v>
      </c>
      <c r="J153" s="27">
        <f>IFERROR(VLOOKUP(C153,kolo2!$C$6:$H$200,6,0),0)</f>
        <v>0</v>
      </c>
      <c r="K153" s="27">
        <f>IFERROR(VLOOKUP(C153,kolo3!$C$6:$H$142,6,0),0)</f>
        <v>0</v>
      </c>
      <c r="L153" s="27">
        <f>IFERROR(VLOOKUP(C153,kolo4!$C$6:$H$147,6,0),0)</f>
        <v>0</v>
      </c>
      <c r="M153" s="27">
        <f>IFERROR(VLOOKUP(C153,kolo5!$C$6:$H$144,6,0),0)</f>
        <v>0</v>
      </c>
      <c r="N153" s="27">
        <f>IFERROR(VLOOKUP(C153,kolo6!$C$6:$H$141,6,0),0)</f>
        <v>0</v>
      </c>
      <c r="O153" s="27">
        <f>IFERROR(VLOOKUP(C153,kolo7!$C$6:$H$124,6,0),0)</f>
        <v>0</v>
      </c>
      <c r="P153" s="28">
        <f>IFERROR(VLOOKUP(C153,kolo8!$C$6:$H$132,6,0),0)</f>
        <v>0</v>
      </c>
      <c r="Q153" s="29">
        <f t="array" ref="Q153">SUM(LARGE(I153:P153,{1,2,3,4,5}))</f>
        <v>0</v>
      </c>
      <c r="R153" s="30">
        <f>IFERROR(VLOOKUP(C153,kolo9!$C$6:$H$137,6,0),0)</f>
        <v>0</v>
      </c>
      <c r="S153" s="27">
        <f>IFERROR(VLOOKUP(C153,kolo10!$C$6:$H$134,6,0),0)</f>
        <v>0</v>
      </c>
      <c r="T153" s="27">
        <f>IFERROR(VLOOKUP(C153,kolo11!$C$6:$H$137,6,0),0)</f>
        <v>0</v>
      </c>
      <c r="U153" s="31">
        <f>IFERROR(VLOOKUP(C153,kolo12!$C$6:$H$137,6,0),0)</f>
        <v>0</v>
      </c>
      <c r="V153" s="31">
        <f>IFERROR(VLOOKUP(C153,kolo13!$C$6:$H$140,6,0),0)</f>
        <v>0</v>
      </c>
      <c r="W153" s="31">
        <f>IFERROR(VLOOKUP(C153,kolo14!$C$6:$H$131,6,0),0)</f>
        <v>0</v>
      </c>
      <c r="X153" s="31">
        <f>IFERROR(VLOOKUP(C153,kolo15!$C$6:$H$144,6,0),0)</f>
        <v>0</v>
      </c>
      <c r="Y153" s="32">
        <f>IFERROR(VLOOKUP(C153,kolo16!$C$6:$H$131,6,0),0)</f>
        <v>0</v>
      </c>
      <c r="Z153" s="33">
        <f t="array" ref="Z153">SUM(LARGE(R153:Y153,{1,2,3,4,5}))</f>
        <v>0</v>
      </c>
      <c r="AA153" s="30">
        <f>IFERROR(VLOOKUP(C153,kolo17!$C$6:$H$200,6,0),0)</f>
        <v>0</v>
      </c>
      <c r="AB153" s="27">
        <f>IFERROR(VLOOKUP(C153,kolo18!$C$6:$H$131,6,0),0)</f>
        <v>0</v>
      </c>
      <c r="AC153" s="27">
        <f>IFERROR(VLOOKUP(C153,kolo19!$C$6:$H$132,6,0),0)</f>
        <v>0</v>
      </c>
      <c r="AD153" s="31">
        <f>IFERROR(VLOOKUP(C153,kolo20!$C$6:$H$200,6,0),0)</f>
        <v>0</v>
      </c>
      <c r="AE153" s="31">
        <f>IFERROR(VLOOKUP(C153,kolo21!$C$6:$H$200,6,0),0)</f>
        <v>0</v>
      </c>
      <c r="AF153" s="31">
        <f>IFERROR(VLOOKUP(C153,kolo22!$C$6:$H$200,6,0),0)</f>
        <v>0</v>
      </c>
      <c r="AG153" s="31">
        <f>IFERROR(VLOOKUP(C153,kolo23!$C$6:$H$200,6,0),0)</f>
        <v>0</v>
      </c>
      <c r="AH153" s="32">
        <f>IFERROR(VLOOKUP(C153,kolo24!$C$6:$H$200,6,0),0)</f>
        <v>0</v>
      </c>
      <c r="AI153" s="33">
        <f t="array" ref="AI153">SUM(LARGE(AA153:AH153,{1,2,3,4,5}))</f>
        <v>0</v>
      </c>
      <c r="AJ153" s="30">
        <f>IFERROR(VLOOKUP(C153,kolo25!$C$6:$H$200,6,0),0)</f>
        <v>0</v>
      </c>
      <c r="AK153" s="27">
        <f>IFERROR(VLOOKUP(C153,kolo26!$C$6:$H$200,6,0),0)</f>
        <v>0</v>
      </c>
      <c r="AL153" s="27">
        <f>IFERROR(VLOOKUP(C153,kolo27!$C$6:$H$200,6,0),0)</f>
        <v>0</v>
      </c>
      <c r="AM153" s="31">
        <f>IFERROR(VLOOKUP(C153,kolo28!$C$6:$H$200,6,0),0)</f>
        <v>0</v>
      </c>
      <c r="AN153" s="31">
        <f>IFERROR(VLOOKUP(C153,kolo29!$C$6:$H$200,6,0),0)</f>
        <v>0</v>
      </c>
      <c r="AO153" s="31">
        <f>IFERROR(VLOOKUP(C153,kolo30!$C$6:$H$200,6,0),0)</f>
        <v>0</v>
      </c>
      <c r="AP153" s="31">
        <f>IFERROR(VLOOKUP(C153,kolo31!$C$6:$H$200,6,0),0)</f>
        <v>0</v>
      </c>
      <c r="AQ153" s="34">
        <f>IFERROR(VLOOKUP(C153,kolo32!$C$6:$H$200,6,0),0)</f>
        <v>0</v>
      </c>
      <c r="AR153" s="35">
        <f t="array" ref="AR153">SUM(LARGE(AJ153:AQ153,{1,2,3,4,5}))</f>
        <v>0</v>
      </c>
      <c r="AS153" s="36">
        <f>Q153+Z153+AI153+AR153</f>
        <v>0</v>
      </c>
    </row>
    <row r="154" spans="1:45" ht="20.399999999999999" hidden="1">
      <c r="A154" s="18">
        <f t="shared" si="5"/>
        <v>80</v>
      </c>
      <c r="B154" s="19" t="s">
        <v>49</v>
      </c>
      <c r="C154" s="20" t="str">
        <f>Popis!A158</f>
        <v>Lončar Dominik</v>
      </c>
      <c r="D154" s="21">
        <f>Popis!B158</f>
        <v>0</v>
      </c>
      <c r="E154" s="22" t="str">
        <f>LEFT(F154)</f>
        <v>M</v>
      </c>
      <c r="F154" s="23" t="str">
        <f>Popis!E158</f>
        <v>Mun</v>
      </c>
      <c r="G154" s="24" t="s">
        <v>50</v>
      </c>
      <c r="H154" s="25">
        <f>1 + COUNTIFS($AS$6:$AS$950,"&gt;" &amp;$AS154, $F$6:$F$950, $F154)</f>
        <v>6</v>
      </c>
      <c r="I154" s="26">
        <f>IFERROR(VLOOKUP(C154,kolo1!$C$6:$H$128,6,0),0)</f>
        <v>0</v>
      </c>
      <c r="J154" s="27">
        <f>IFERROR(VLOOKUP(C154,kolo2!$C$6:$H$200,6,0),0)</f>
        <v>0</v>
      </c>
      <c r="K154" s="27">
        <f>IFERROR(VLOOKUP(C154,kolo3!$C$6:$H$142,6,0),0)</f>
        <v>0</v>
      </c>
      <c r="L154" s="27">
        <f>IFERROR(VLOOKUP(C154,kolo4!$C$6:$H$147,6,0),0)</f>
        <v>0</v>
      </c>
      <c r="M154" s="27">
        <f>IFERROR(VLOOKUP(C154,kolo5!$C$6:$H$144,6,0),0)</f>
        <v>0</v>
      </c>
      <c r="N154" s="27">
        <f>IFERROR(VLOOKUP(C154,kolo6!$C$6:$H$141,6,0),0)</f>
        <v>0</v>
      </c>
      <c r="O154" s="27">
        <f>IFERROR(VLOOKUP(C154,kolo7!$C$6:$H$124,6,0),0)</f>
        <v>0</v>
      </c>
      <c r="P154" s="28">
        <f>IFERROR(VLOOKUP(C154,kolo8!$C$6:$H$132,6,0),0)</f>
        <v>0</v>
      </c>
      <c r="Q154" s="29">
        <f t="array" ref="Q154">SUM(LARGE(I154:P154,{1,2,3,4,5}))</f>
        <v>0</v>
      </c>
      <c r="R154" s="30">
        <f>IFERROR(VLOOKUP(C154,kolo9!$C$6:$H$137,6,0),0)</f>
        <v>0</v>
      </c>
      <c r="S154" s="27">
        <f>IFERROR(VLOOKUP(C154,kolo10!$C$6:$H$134,6,0),0)</f>
        <v>0</v>
      </c>
      <c r="T154" s="27">
        <f>IFERROR(VLOOKUP(C154,kolo11!$C$6:$H$137,6,0),0)</f>
        <v>0</v>
      </c>
      <c r="U154" s="31">
        <f>IFERROR(VLOOKUP(C154,kolo12!$C$6:$H$137,6,0),0)</f>
        <v>0</v>
      </c>
      <c r="V154" s="31">
        <f>IFERROR(VLOOKUP(C154,kolo13!$C$6:$H$140,6,0),0)</f>
        <v>0</v>
      </c>
      <c r="W154" s="31">
        <f>IFERROR(VLOOKUP(C154,kolo14!$C$6:$H$131,6,0),0)</f>
        <v>0</v>
      </c>
      <c r="X154" s="31">
        <f>IFERROR(VLOOKUP(C154,kolo15!$C$6:$H$144,6,0),0)</f>
        <v>0</v>
      </c>
      <c r="Y154" s="32">
        <f>IFERROR(VLOOKUP(C154,kolo16!$C$6:$H$131,6,0),0)</f>
        <v>0</v>
      </c>
      <c r="Z154" s="33">
        <f t="array" ref="Z154">SUM(LARGE(R154:Y154,{1,2,3,4,5}))</f>
        <v>0</v>
      </c>
      <c r="AA154" s="30">
        <f>IFERROR(VLOOKUP(C154,kolo17!$C$6:$H$200,6,0),0)</f>
        <v>0</v>
      </c>
      <c r="AB154" s="27">
        <f>IFERROR(VLOOKUP(C154,kolo18!$C$6:$H$131,6,0),0)</f>
        <v>0</v>
      </c>
      <c r="AC154" s="27">
        <f>IFERROR(VLOOKUP(C154,kolo19!$C$6:$H$132,6,0),0)</f>
        <v>0</v>
      </c>
      <c r="AD154" s="31">
        <f>IFERROR(VLOOKUP(C154,kolo20!$C$6:$H$200,6,0),0)</f>
        <v>0</v>
      </c>
      <c r="AE154" s="31">
        <f>IFERROR(VLOOKUP(C154,kolo21!$C$6:$H$200,6,0),0)</f>
        <v>0</v>
      </c>
      <c r="AF154" s="31">
        <f>IFERROR(VLOOKUP(C154,kolo22!$C$6:$H$200,6,0),0)</f>
        <v>0</v>
      </c>
      <c r="AG154" s="31">
        <f>IFERROR(VLOOKUP(C154,kolo23!$C$6:$H$200,6,0),0)</f>
        <v>0</v>
      </c>
      <c r="AH154" s="32">
        <f>IFERROR(VLOOKUP(C154,kolo24!$C$6:$H$200,6,0),0)</f>
        <v>0</v>
      </c>
      <c r="AI154" s="33">
        <f t="array" ref="AI154">SUM(LARGE(AA154:AH154,{1,2,3,4,5}))</f>
        <v>0</v>
      </c>
      <c r="AJ154" s="30">
        <f>IFERROR(VLOOKUP(C154,kolo25!$C$6:$H$200,6,0),0)</f>
        <v>0</v>
      </c>
      <c r="AK154" s="27">
        <f>IFERROR(VLOOKUP(C154,kolo26!$C$6:$H$200,6,0),0)</f>
        <v>0</v>
      </c>
      <c r="AL154" s="27">
        <f>IFERROR(VLOOKUP(C154,kolo27!$C$6:$H$200,6,0),0)</f>
        <v>0</v>
      </c>
      <c r="AM154" s="31">
        <f>IFERROR(VLOOKUP(C154,kolo28!$C$6:$H$200,6,0),0)</f>
        <v>0</v>
      </c>
      <c r="AN154" s="31">
        <f>IFERROR(VLOOKUP(C154,kolo29!$C$6:$H$200,6,0),0)</f>
        <v>0</v>
      </c>
      <c r="AO154" s="31">
        <f>IFERROR(VLOOKUP(C154,kolo30!$C$6:$H$200,6,0),0)</f>
        <v>0</v>
      </c>
      <c r="AP154" s="31">
        <f>IFERROR(VLOOKUP(C154,kolo31!$C$6:$H$200,6,0),0)</f>
        <v>0</v>
      </c>
      <c r="AQ154" s="34">
        <f>IFERROR(VLOOKUP(C154,kolo32!$C$6:$H$200,6,0),0)</f>
        <v>0</v>
      </c>
      <c r="AR154" s="35">
        <f t="array" ref="AR154">SUM(LARGE(AJ154:AQ154,{1,2,3,4,5}))</f>
        <v>0</v>
      </c>
      <c r="AS154" s="36">
        <f>Q154+Z154+AI154+AR154</f>
        <v>0</v>
      </c>
    </row>
    <row r="155" spans="1:45" ht="20.399999999999999" hidden="1">
      <c r="A155" s="18">
        <f t="shared" si="5"/>
        <v>16</v>
      </c>
      <c r="B155" s="19" t="s">
        <v>49</v>
      </c>
      <c r="C155" s="20" t="str">
        <f>Popis!A159</f>
        <v>Lovreković Tea</v>
      </c>
      <c r="D155" s="21">
        <f>Popis!B159</f>
        <v>0</v>
      </c>
      <c r="E155" s="22" t="str">
        <f>LEFT(F155)</f>
        <v>Ž</v>
      </c>
      <c r="F155" s="23" t="str">
        <f>Popis!E159</f>
        <v>Žun</v>
      </c>
      <c r="G155" s="24" t="s">
        <v>50</v>
      </c>
      <c r="H155" s="25">
        <f>1 + COUNTIFS($AS$6:$AS$950,"&gt;" &amp;$AS155, $F$6:$F$950, $F155)</f>
        <v>1</v>
      </c>
      <c r="I155" s="26">
        <f>IFERROR(VLOOKUP(C155,kolo1!$C$6:$H$128,6,0),0)</f>
        <v>0</v>
      </c>
      <c r="J155" s="27">
        <f>IFERROR(VLOOKUP(C155,kolo2!$C$6:$H$200,6,0),0)</f>
        <v>0</v>
      </c>
      <c r="K155" s="27">
        <f>IFERROR(VLOOKUP(C155,kolo3!$C$6:$H$142,6,0),0)</f>
        <v>0</v>
      </c>
      <c r="L155" s="27">
        <f>IFERROR(VLOOKUP(C155,kolo4!$C$6:$H$147,6,0),0)</f>
        <v>0</v>
      </c>
      <c r="M155" s="27">
        <f>IFERROR(VLOOKUP(C155,kolo5!$C$6:$H$144,6,0),0)</f>
        <v>0</v>
      </c>
      <c r="N155" s="27">
        <f>IFERROR(VLOOKUP(C155,kolo6!$C$6:$H$141,6,0),0)</f>
        <v>0</v>
      </c>
      <c r="O155" s="27">
        <f>IFERROR(VLOOKUP(C155,kolo7!$C$6:$H$124,6,0),0)</f>
        <v>0</v>
      </c>
      <c r="P155" s="28">
        <f>IFERROR(VLOOKUP(C155,kolo8!$C$6:$H$132,6,0),0)</f>
        <v>0</v>
      </c>
      <c r="Q155" s="29">
        <f t="array" ref="Q155">SUM(LARGE(I155:P155,{1,2,3,4,5}))</f>
        <v>0</v>
      </c>
      <c r="R155" s="30">
        <f>IFERROR(VLOOKUP(C155,kolo9!$C$6:$H$137,6,0),0)</f>
        <v>0</v>
      </c>
      <c r="S155" s="27">
        <f>IFERROR(VLOOKUP(C155,kolo10!$C$6:$H$134,6,0),0)</f>
        <v>0</v>
      </c>
      <c r="T155" s="27">
        <f>IFERROR(VLOOKUP(C155,kolo11!$C$6:$H$137,6,0),0)</f>
        <v>0</v>
      </c>
      <c r="U155" s="31">
        <f>IFERROR(VLOOKUP(C155,kolo12!$C$6:$H$137,6,0),0)</f>
        <v>0</v>
      </c>
      <c r="V155" s="31">
        <f>IFERROR(VLOOKUP(C155,kolo13!$C$6:$H$140,6,0),0)</f>
        <v>0</v>
      </c>
      <c r="W155" s="31">
        <f>IFERROR(VLOOKUP(C155,kolo14!$C$6:$H$131,6,0),0)</f>
        <v>0</v>
      </c>
      <c r="X155" s="31">
        <f>IFERROR(VLOOKUP(C155,kolo15!$C$6:$H$144,6,0),0)</f>
        <v>0</v>
      </c>
      <c r="Y155" s="32">
        <f>IFERROR(VLOOKUP(C155,kolo16!$C$6:$H$131,6,0),0)</f>
        <v>0</v>
      </c>
      <c r="Z155" s="33">
        <f t="array" ref="Z155">SUM(LARGE(R155:Y155,{1,2,3,4,5}))</f>
        <v>0</v>
      </c>
      <c r="AA155" s="30">
        <f>IFERROR(VLOOKUP(C155,kolo17!$C$6:$H$200,6,0),0)</f>
        <v>0</v>
      </c>
      <c r="AB155" s="27">
        <f>IFERROR(VLOOKUP(C155,kolo18!$C$6:$H$131,6,0),0)</f>
        <v>0</v>
      </c>
      <c r="AC155" s="27">
        <f>IFERROR(VLOOKUP(C155,kolo19!$C$6:$H$132,6,0),0)</f>
        <v>0</v>
      </c>
      <c r="AD155" s="31">
        <f>IFERROR(VLOOKUP(C155,kolo20!$C$6:$H$200,6,0),0)</f>
        <v>0</v>
      </c>
      <c r="AE155" s="31">
        <f>IFERROR(VLOOKUP(C155,kolo21!$C$6:$H$200,6,0),0)</f>
        <v>0</v>
      </c>
      <c r="AF155" s="31">
        <f>IFERROR(VLOOKUP(C155,kolo22!$C$6:$H$200,6,0),0)</f>
        <v>0</v>
      </c>
      <c r="AG155" s="31">
        <f>IFERROR(VLOOKUP(C155,kolo23!$C$6:$H$200,6,0),0)</f>
        <v>0</v>
      </c>
      <c r="AH155" s="32">
        <f>IFERROR(VLOOKUP(C155,kolo24!$C$6:$H$200,6,0),0)</f>
        <v>0</v>
      </c>
      <c r="AI155" s="33">
        <f t="array" ref="AI155">SUM(LARGE(AA155:AH155,{1,2,3,4,5}))</f>
        <v>0</v>
      </c>
      <c r="AJ155" s="30">
        <f>IFERROR(VLOOKUP(C155,kolo25!$C$6:$H$200,6,0),0)</f>
        <v>0</v>
      </c>
      <c r="AK155" s="27">
        <f>IFERROR(VLOOKUP(C155,kolo26!$C$6:$H$200,6,0),0)</f>
        <v>0</v>
      </c>
      <c r="AL155" s="27">
        <f>IFERROR(VLOOKUP(C155,kolo27!$C$6:$H$200,6,0),0)</f>
        <v>0</v>
      </c>
      <c r="AM155" s="31">
        <f>IFERROR(VLOOKUP(C155,kolo28!$C$6:$H$200,6,0),0)</f>
        <v>0</v>
      </c>
      <c r="AN155" s="31">
        <f>IFERROR(VLOOKUP(C155,kolo29!$C$6:$H$200,6,0),0)</f>
        <v>0</v>
      </c>
      <c r="AO155" s="31">
        <f>IFERROR(VLOOKUP(C155,kolo30!$C$6:$H$200,6,0),0)</f>
        <v>0</v>
      </c>
      <c r="AP155" s="31">
        <f>IFERROR(VLOOKUP(C155,kolo31!$C$6:$H$200,6,0),0)</f>
        <v>0</v>
      </c>
      <c r="AQ155" s="34">
        <f>IFERROR(VLOOKUP(C155,kolo32!$C$6:$H$200,6,0),0)</f>
        <v>0</v>
      </c>
      <c r="AR155" s="35">
        <f t="array" ref="AR155">SUM(LARGE(AJ155:AQ155,{1,2,3,4,5}))</f>
        <v>0</v>
      </c>
      <c r="AS155" s="36">
        <f>Q155+Z155+AI155+AR155</f>
        <v>0</v>
      </c>
    </row>
    <row r="156" spans="1:45" ht="20.399999999999999" hidden="1">
      <c r="A156" s="18">
        <f t="shared" si="5"/>
        <v>31</v>
      </c>
      <c r="B156" s="19" t="s">
        <v>49</v>
      </c>
      <c r="C156" s="20" t="str">
        <f>Popis!A160</f>
        <v>Lovrić Marinko</v>
      </c>
      <c r="D156" s="21">
        <f>Popis!B160</f>
        <v>1957</v>
      </c>
      <c r="E156" s="22" t="str">
        <f>LEFT(F156)</f>
        <v>M</v>
      </c>
      <c r="F156" s="23" t="str">
        <f>Popis!E160</f>
        <v>M60</v>
      </c>
      <c r="G156" s="24" t="s">
        <v>50</v>
      </c>
      <c r="H156" s="25">
        <f>1 + COUNTIFS($AS$6:$AS$950,"&gt;" &amp;$AS156, $F$6:$F$950, $F156)</f>
        <v>2</v>
      </c>
      <c r="I156" s="26">
        <f>IFERROR(VLOOKUP(C156,kolo1!$C$6:$H$128,6,0),0)</f>
        <v>0</v>
      </c>
      <c r="J156" s="27">
        <f>IFERROR(VLOOKUP(C156,kolo2!$C$6:$H$200,6,0),0)</f>
        <v>0</v>
      </c>
      <c r="K156" s="27">
        <f>IFERROR(VLOOKUP(C156,kolo3!$C$6:$H$142,6,0),0)</f>
        <v>0</v>
      </c>
      <c r="L156" s="27">
        <f>IFERROR(VLOOKUP(C156,kolo4!$C$6:$H$147,6,0),0)</f>
        <v>0</v>
      </c>
      <c r="M156" s="27">
        <f>IFERROR(VLOOKUP(C156,kolo5!$C$6:$H$144,6,0),0)</f>
        <v>31.717768965761039</v>
      </c>
      <c r="N156" s="27">
        <f>IFERROR(VLOOKUP(C156,kolo6!$C$6:$H$141,6,0),0)</f>
        <v>31.770390721901823</v>
      </c>
      <c r="O156" s="27">
        <f>IFERROR(VLOOKUP(C156,kolo7!$C$6:$H$124,6,0),0)</f>
        <v>31.327239929349641</v>
      </c>
      <c r="P156" s="28">
        <f>IFERROR(VLOOKUP(C156,kolo8!$C$6:$H$132,6,0),0)</f>
        <v>29.66798159105851</v>
      </c>
      <c r="Q156" s="29">
        <f t="array" ref="Q156">SUM(LARGE(I156:P156,{1,2,3,4,5}))</f>
        <v>124.48338120807101</v>
      </c>
      <c r="R156" s="30">
        <f>IFERROR(VLOOKUP(C156,kolo9!$C$6:$H$137,6,0),0)</f>
        <v>24.755103516812607</v>
      </c>
      <c r="S156" s="27">
        <f>IFERROR(VLOOKUP(C156,kolo10!$C$6:$H$134,6,0),0)</f>
        <v>0</v>
      </c>
      <c r="T156" s="27">
        <f>IFERROR(VLOOKUP(C156,kolo11!$C$6:$H$137,6,0),0)</f>
        <v>0</v>
      </c>
      <c r="U156" s="31">
        <f>IFERROR(VLOOKUP(C156,kolo12!$C$6:$H$137,6,0),0)</f>
        <v>0</v>
      </c>
      <c r="V156" s="31">
        <f>IFERROR(VLOOKUP(C156,kolo13!$C$6:$H$140,6,0),0)</f>
        <v>25.433180878087612</v>
      </c>
      <c r="W156" s="31">
        <f>IFERROR(VLOOKUP(C156,kolo14!$C$6:$H$131,6,0),0)</f>
        <v>27.41530641268271</v>
      </c>
      <c r="X156" s="31">
        <f>IFERROR(VLOOKUP(C156,kolo15!$C$6:$H$144,6,0),0)</f>
        <v>27.358731418822106</v>
      </c>
      <c r="Y156" s="32">
        <f>IFERROR(VLOOKUP(C156,kolo16!$C$6:$H$131,6,0),0)</f>
        <v>25.791330232732594</v>
      </c>
      <c r="Z156" s="33">
        <f t="array" ref="Z156">SUM(LARGE(R156:Y156,{1,2,3,4,5}))</f>
        <v>130.75365245913761</v>
      </c>
      <c r="AA156" s="30">
        <f>IFERROR(VLOOKUP(C156,kolo17!$C$6:$H$200,6,0),0)</f>
        <v>0</v>
      </c>
      <c r="AB156" s="27">
        <f>IFERROR(VLOOKUP(C156,kolo18!$C$6:$H$131,6,0),0)</f>
        <v>0</v>
      </c>
      <c r="AC156" s="27">
        <f>IFERROR(VLOOKUP(C156,kolo19!$C$6:$H$132,6,0),0)</f>
        <v>27.85493827160494</v>
      </c>
      <c r="AD156" s="31">
        <f>IFERROR(VLOOKUP(C156,kolo20!$C$6:$H$200,6,0),0)</f>
        <v>0</v>
      </c>
      <c r="AE156" s="31">
        <f>IFERROR(VLOOKUP(C156,kolo21!$C$6:$H$200,6,0),0)</f>
        <v>0</v>
      </c>
      <c r="AF156" s="31">
        <f>IFERROR(VLOOKUP(C156,kolo22!$C$6:$H$200,6,0),0)</f>
        <v>0</v>
      </c>
      <c r="AG156" s="31">
        <f>IFERROR(VLOOKUP(C156,kolo23!$C$6:$H$200,6,0),0)</f>
        <v>0</v>
      </c>
      <c r="AH156" s="32">
        <f>IFERROR(VLOOKUP(C156,kolo24!$C$6:$H$200,6,0),0)</f>
        <v>0</v>
      </c>
      <c r="AI156" s="33">
        <f t="array" ref="AI156">SUM(LARGE(AA156:AH156,{1,2,3,4,5}))</f>
        <v>27.85493827160494</v>
      </c>
      <c r="AJ156" s="30">
        <f>IFERROR(VLOOKUP(C156,kolo25!$C$6:$H$200,6,0),0)</f>
        <v>0</v>
      </c>
      <c r="AK156" s="27">
        <f>IFERROR(VLOOKUP(C156,kolo26!$C$6:$H$200,6,0),0)</f>
        <v>0</v>
      </c>
      <c r="AL156" s="27">
        <f>IFERROR(VLOOKUP(C156,kolo27!$C$6:$H$200,6,0),0)</f>
        <v>0</v>
      </c>
      <c r="AM156" s="31">
        <f>IFERROR(VLOOKUP(C156,kolo28!$C$6:$H$200,6,0),0)</f>
        <v>0</v>
      </c>
      <c r="AN156" s="31">
        <f>IFERROR(VLOOKUP(C156,kolo29!$C$6:$H$200,6,0),0)</f>
        <v>0</v>
      </c>
      <c r="AO156" s="31">
        <f>IFERROR(VLOOKUP(C156,kolo30!$C$6:$H$200,6,0),0)</f>
        <v>0</v>
      </c>
      <c r="AP156" s="31">
        <f>IFERROR(VLOOKUP(C156,kolo31!$C$6:$H$200,6,0),0)</f>
        <v>0</v>
      </c>
      <c r="AQ156" s="34">
        <f>IFERROR(VLOOKUP(C156,kolo32!$C$6:$H$200,6,0),0)</f>
        <v>0</v>
      </c>
      <c r="AR156" s="35">
        <f t="array" ref="AR156">SUM(LARGE(AJ156:AQ156,{1,2,3,4,5}))</f>
        <v>0</v>
      </c>
      <c r="AS156" s="36">
        <f>Q156+Z156+AI156+AR156</f>
        <v>283.09197193881357</v>
      </c>
    </row>
    <row r="157" spans="1:45" ht="20.399999999999999" hidden="1">
      <c r="A157" s="18">
        <f t="shared" si="5"/>
        <v>37</v>
      </c>
      <c r="B157" s="19" t="s">
        <v>49</v>
      </c>
      <c r="C157" s="20" t="str">
        <f>Popis!A161</f>
        <v>Lovrić Mario</v>
      </c>
      <c r="D157" s="21">
        <f>Popis!B161</f>
        <v>1981</v>
      </c>
      <c r="E157" s="22" t="str">
        <f>LEFT(F157)</f>
        <v>M</v>
      </c>
      <c r="F157" s="23" t="str">
        <f>Popis!E161</f>
        <v>M40</v>
      </c>
      <c r="G157" s="24" t="s">
        <v>50</v>
      </c>
      <c r="H157" s="25">
        <f>1 + COUNTIFS($AS$6:$AS$950,"&gt;" &amp;$AS157, $F$6:$F$950, $F157)</f>
        <v>6</v>
      </c>
      <c r="I157" s="26">
        <f>IFERROR(VLOOKUP(C157,kolo1!$C$6:$H$128,6,0),0)</f>
        <v>0</v>
      </c>
      <c r="J157" s="27">
        <f>IFERROR(VLOOKUP(C157,kolo2!$C$6:$H$200,6,0),0)</f>
        <v>0</v>
      </c>
      <c r="K157" s="27">
        <f>IFERROR(VLOOKUP(C157,kolo3!$C$6:$H$142,6,0),0)</f>
        <v>0</v>
      </c>
      <c r="L157" s="27">
        <f>IFERROR(VLOOKUP(C157,kolo4!$C$6:$H$147,6,0),0)</f>
        <v>0</v>
      </c>
      <c r="M157" s="27">
        <f>IFERROR(VLOOKUP(C157,kolo5!$C$6:$H$144,6,0),0)</f>
        <v>0</v>
      </c>
      <c r="N157" s="27">
        <f>IFERROR(VLOOKUP(C157,kolo6!$C$6:$H$141,6,0),0)</f>
        <v>0</v>
      </c>
      <c r="O157" s="27">
        <f>IFERROR(VLOOKUP(C157,kolo7!$C$6:$H$124,6,0),0)</f>
        <v>0</v>
      </c>
      <c r="P157" s="28">
        <f>IFERROR(VLOOKUP(C157,kolo8!$C$6:$H$132,6,0),0)</f>
        <v>0</v>
      </c>
      <c r="Q157" s="29">
        <f t="array" ref="Q157">SUM(LARGE(I157:P157,{1,2,3,4,5}))</f>
        <v>0</v>
      </c>
      <c r="R157" s="30">
        <f>IFERROR(VLOOKUP(C157,kolo9!$C$6:$H$137,6,0),0)</f>
        <v>0</v>
      </c>
      <c r="S157" s="27">
        <f>IFERROR(VLOOKUP(C157,kolo10!$C$6:$H$134,6,0),0)</f>
        <v>0</v>
      </c>
      <c r="T157" s="27">
        <f>IFERROR(VLOOKUP(C157,kolo11!$C$6:$H$137,6,0),0)</f>
        <v>24.529765645396459</v>
      </c>
      <c r="U157" s="31">
        <f>IFERROR(VLOOKUP(C157,kolo12!$C$6:$H$137,6,0),0)</f>
        <v>0</v>
      </c>
      <c r="V157" s="31">
        <f>IFERROR(VLOOKUP(C157,kolo13!$C$6:$H$140,6,0),0)</f>
        <v>0</v>
      </c>
      <c r="W157" s="31">
        <f>IFERROR(VLOOKUP(C157,kolo14!$C$6:$H$131,6,0),0)</f>
        <v>32.215585628145348</v>
      </c>
      <c r="X157" s="31">
        <f>IFERROR(VLOOKUP(C157,kolo15!$C$6:$H$144,6,0),0)</f>
        <v>38.116330036209192</v>
      </c>
      <c r="Y157" s="32">
        <f>IFERROR(VLOOKUP(C157,kolo16!$C$6:$H$131,6,0),0)</f>
        <v>38.806772373018013</v>
      </c>
      <c r="Z157" s="33">
        <f t="array" ref="Z157">SUM(LARGE(R157:Y157,{1,2,3,4,5}))</f>
        <v>133.66845368276901</v>
      </c>
      <c r="AA157" s="30">
        <f>IFERROR(VLOOKUP(C157,kolo17!$C$6:$H$200,6,0),0)</f>
        <v>44.916000236399995</v>
      </c>
      <c r="AB157" s="27">
        <f>IFERROR(VLOOKUP(C157,kolo18!$C$6:$H$131,6,0),0)</f>
        <v>47.176351220420599</v>
      </c>
      <c r="AC157" s="27">
        <f>IFERROR(VLOOKUP(C157,kolo19!$C$6:$H$132,6,0),0)</f>
        <v>0</v>
      </c>
      <c r="AD157" s="31">
        <f>IFERROR(VLOOKUP(C157,kolo20!$C$6:$H$200,6,0),0)</f>
        <v>0</v>
      </c>
      <c r="AE157" s="31">
        <f>IFERROR(VLOOKUP(C157,kolo21!$C$6:$H$200,6,0),0)</f>
        <v>0</v>
      </c>
      <c r="AF157" s="31">
        <f>IFERROR(VLOOKUP(C157,kolo22!$C$6:$H$200,6,0),0)</f>
        <v>0</v>
      </c>
      <c r="AG157" s="31">
        <f>IFERROR(VLOOKUP(C157,kolo23!$C$6:$H$200,6,0),0)</f>
        <v>0</v>
      </c>
      <c r="AH157" s="32">
        <f>IFERROR(VLOOKUP(C157,kolo24!$C$6:$H$200,6,0),0)</f>
        <v>0</v>
      </c>
      <c r="AI157" s="33">
        <f t="array" ref="AI157">SUM(LARGE(AA157:AH157,{1,2,3,4,5}))</f>
        <v>92.092351456820595</v>
      </c>
      <c r="AJ157" s="30">
        <f>IFERROR(VLOOKUP(C157,kolo25!$C$6:$H$200,6,0),0)</f>
        <v>0</v>
      </c>
      <c r="AK157" s="27">
        <f>IFERROR(VLOOKUP(C157,kolo26!$C$6:$H$200,6,0),0)</f>
        <v>0</v>
      </c>
      <c r="AL157" s="27">
        <f>IFERROR(VLOOKUP(C157,kolo27!$C$6:$H$200,6,0),0)</f>
        <v>0</v>
      </c>
      <c r="AM157" s="31">
        <f>IFERROR(VLOOKUP(C157,kolo28!$C$6:$H$200,6,0),0)</f>
        <v>0</v>
      </c>
      <c r="AN157" s="31">
        <f>IFERROR(VLOOKUP(C157,kolo29!$C$6:$H$200,6,0),0)</f>
        <v>0</v>
      </c>
      <c r="AO157" s="31">
        <f>IFERROR(VLOOKUP(C157,kolo30!$C$6:$H$200,6,0),0)</f>
        <v>0</v>
      </c>
      <c r="AP157" s="31">
        <f>IFERROR(VLOOKUP(C157,kolo31!$C$6:$H$200,6,0),0)</f>
        <v>0</v>
      </c>
      <c r="AQ157" s="34">
        <f>IFERROR(VLOOKUP(C157,kolo32!$C$6:$H$200,6,0),0)</f>
        <v>0</v>
      </c>
      <c r="AR157" s="35">
        <f t="array" ref="AR157">SUM(LARGE(AJ157:AQ157,{1,2,3,4,5}))</f>
        <v>0</v>
      </c>
      <c r="AS157" s="36">
        <f>Q157+Z157+AI157+AR157</f>
        <v>225.76080513958959</v>
      </c>
    </row>
    <row r="158" spans="1:45" ht="20.399999999999999" hidden="1">
      <c r="A158" s="18">
        <f t="shared" si="5"/>
        <v>16</v>
      </c>
      <c r="B158" s="19" t="s">
        <v>49</v>
      </c>
      <c r="C158" s="20" t="str">
        <f>Popis!A162</f>
        <v>Lukšić Anja Vida</v>
      </c>
      <c r="D158" s="21">
        <f>Popis!B162</f>
        <v>0</v>
      </c>
      <c r="E158" s="22" t="str">
        <f>LEFT(F158)</f>
        <v>Ž</v>
      </c>
      <c r="F158" s="23" t="str">
        <f>Popis!E162</f>
        <v>Žun</v>
      </c>
      <c r="G158" s="24" t="s">
        <v>50</v>
      </c>
      <c r="H158" s="25">
        <f>1 + COUNTIFS($AS$6:$AS$950,"&gt;" &amp;$AS158, $F$6:$F$950, $F158)</f>
        <v>1</v>
      </c>
      <c r="I158" s="26">
        <f>IFERROR(VLOOKUP(C158,kolo1!$C$6:$H$128,6,0),0)</f>
        <v>0</v>
      </c>
      <c r="J158" s="27">
        <f>IFERROR(VLOOKUP(C158,kolo2!$C$6:$H$200,6,0),0)</f>
        <v>0</v>
      </c>
      <c r="K158" s="27">
        <f>IFERROR(VLOOKUP(C158,kolo3!$C$6:$H$142,6,0),0)</f>
        <v>0</v>
      </c>
      <c r="L158" s="27">
        <f>IFERROR(VLOOKUP(C158,kolo4!$C$6:$H$147,6,0),0)</f>
        <v>0</v>
      </c>
      <c r="M158" s="27">
        <f>IFERROR(VLOOKUP(C158,kolo5!$C$6:$H$144,6,0),0)</f>
        <v>0</v>
      </c>
      <c r="N158" s="27">
        <f>IFERROR(VLOOKUP(C158,kolo6!$C$6:$H$141,6,0),0)</f>
        <v>0</v>
      </c>
      <c r="O158" s="27">
        <f>IFERROR(VLOOKUP(C158,kolo7!$C$6:$H$124,6,0),0)</f>
        <v>0</v>
      </c>
      <c r="P158" s="28">
        <f>IFERROR(VLOOKUP(C158,kolo8!$C$6:$H$132,6,0),0)</f>
        <v>0</v>
      </c>
      <c r="Q158" s="29">
        <f t="array" ref="Q158">SUM(LARGE(I158:P158,{1,2,3,4,5}))</f>
        <v>0</v>
      </c>
      <c r="R158" s="30">
        <f>IFERROR(VLOOKUP(C158,kolo9!$C$6:$H$137,6,0),0)</f>
        <v>0</v>
      </c>
      <c r="S158" s="27">
        <f>IFERROR(VLOOKUP(C158,kolo10!$C$6:$H$134,6,0),0)</f>
        <v>0</v>
      </c>
      <c r="T158" s="27">
        <f>IFERROR(VLOOKUP(C158,kolo11!$C$6:$H$137,6,0),0)</f>
        <v>0</v>
      </c>
      <c r="U158" s="31">
        <f>IFERROR(VLOOKUP(C158,kolo12!$C$6:$H$137,6,0),0)</f>
        <v>0</v>
      </c>
      <c r="V158" s="31">
        <f>IFERROR(VLOOKUP(C158,kolo13!$C$6:$H$140,6,0),0)</f>
        <v>0</v>
      </c>
      <c r="W158" s="31">
        <f>IFERROR(VLOOKUP(C158,kolo14!$C$6:$H$131,6,0),0)</f>
        <v>0</v>
      </c>
      <c r="X158" s="31">
        <f>IFERROR(VLOOKUP(C158,kolo15!$C$6:$H$144,6,0),0)</f>
        <v>0</v>
      </c>
      <c r="Y158" s="32">
        <f>IFERROR(VLOOKUP(C158,kolo16!$C$6:$H$131,6,0),0)</f>
        <v>0</v>
      </c>
      <c r="Z158" s="33">
        <f t="array" ref="Z158">SUM(LARGE(R158:Y158,{1,2,3,4,5}))</f>
        <v>0</v>
      </c>
      <c r="AA158" s="30">
        <f>IFERROR(VLOOKUP(C158,kolo17!$C$6:$H$200,6,0),0)</f>
        <v>0</v>
      </c>
      <c r="AB158" s="27">
        <f>IFERROR(VLOOKUP(C158,kolo18!$C$6:$H$131,6,0),0)</f>
        <v>0</v>
      </c>
      <c r="AC158" s="27">
        <f>IFERROR(VLOOKUP(C158,kolo19!$C$6:$H$132,6,0),0)</f>
        <v>0</v>
      </c>
      <c r="AD158" s="31">
        <f>IFERROR(VLOOKUP(C158,kolo20!$C$6:$H$200,6,0),0)</f>
        <v>0</v>
      </c>
      <c r="AE158" s="31">
        <f>IFERROR(VLOOKUP(C158,kolo21!$C$6:$H$200,6,0),0)</f>
        <v>0</v>
      </c>
      <c r="AF158" s="31">
        <f>IFERROR(VLOOKUP(C158,kolo22!$C$6:$H$200,6,0),0)</f>
        <v>0</v>
      </c>
      <c r="AG158" s="31">
        <f>IFERROR(VLOOKUP(C158,kolo23!$C$6:$H$200,6,0),0)</f>
        <v>0</v>
      </c>
      <c r="AH158" s="32">
        <f>IFERROR(VLOOKUP(C158,kolo24!$C$6:$H$200,6,0),0)</f>
        <v>0</v>
      </c>
      <c r="AI158" s="33">
        <f t="array" ref="AI158">SUM(LARGE(AA158:AH158,{1,2,3,4,5}))</f>
        <v>0</v>
      </c>
      <c r="AJ158" s="30">
        <f>IFERROR(VLOOKUP(C158,kolo25!$C$6:$H$200,6,0),0)</f>
        <v>0</v>
      </c>
      <c r="AK158" s="27">
        <f>IFERROR(VLOOKUP(C158,kolo26!$C$6:$H$200,6,0),0)</f>
        <v>0</v>
      </c>
      <c r="AL158" s="27">
        <f>IFERROR(VLOOKUP(C158,kolo27!$C$6:$H$200,6,0),0)</f>
        <v>0</v>
      </c>
      <c r="AM158" s="31">
        <f>IFERROR(VLOOKUP(C158,kolo28!$C$6:$H$200,6,0),0)</f>
        <v>0</v>
      </c>
      <c r="AN158" s="31">
        <f>IFERROR(VLOOKUP(C158,kolo29!$C$6:$H$200,6,0),0)</f>
        <v>0</v>
      </c>
      <c r="AO158" s="31">
        <f>IFERROR(VLOOKUP(C158,kolo30!$C$6:$H$200,6,0),0)</f>
        <v>0</v>
      </c>
      <c r="AP158" s="31">
        <f>IFERROR(VLOOKUP(C158,kolo31!$C$6:$H$200,6,0),0)</f>
        <v>0</v>
      </c>
      <c r="AQ158" s="34">
        <f>IFERROR(VLOOKUP(C158,kolo32!$C$6:$H$200,6,0),0)</f>
        <v>0</v>
      </c>
      <c r="AR158" s="35">
        <f t="array" ref="AR158">SUM(LARGE(AJ158:AQ158,{1,2,3,4,5}))</f>
        <v>0</v>
      </c>
      <c r="AS158" s="36">
        <f>Q158+Z158+AI158+AR158</f>
        <v>0</v>
      </c>
    </row>
    <row r="159" spans="1:45" ht="20.399999999999999" hidden="1">
      <c r="A159" s="18">
        <f t="shared" si="5"/>
        <v>16</v>
      </c>
      <c r="B159" s="19" t="s">
        <v>49</v>
      </c>
      <c r="C159" s="20" t="str">
        <f>Popis!A163</f>
        <v>Mahovlić Krpan Ines</v>
      </c>
      <c r="D159" s="21">
        <f>Popis!B163</f>
        <v>1977</v>
      </c>
      <c r="E159" s="22" t="str">
        <f>LEFT(F159)</f>
        <v>Ž</v>
      </c>
      <c r="F159" s="23" t="str">
        <f>Popis!E163</f>
        <v>Ž40</v>
      </c>
      <c r="G159" s="24" t="s">
        <v>50</v>
      </c>
      <c r="H159" s="25">
        <f>1 + COUNTIFS($AS$6:$AS$950,"&gt;" &amp;$AS159, $F$6:$F$950, $F159)</f>
        <v>3</v>
      </c>
      <c r="I159" s="26">
        <f>IFERROR(VLOOKUP(C159,kolo1!$C$6:$H$128,6,0),0)</f>
        <v>0</v>
      </c>
      <c r="J159" s="27">
        <f>IFERROR(VLOOKUP(C159,kolo2!$C$6:$H$200,6,0),0)</f>
        <v>0</v>
      </c>
      <c r="K159" s="27">
        <f>IFERROR(VLOOKUP(C159,kolo3!$C$6:$H$142,6,0),0)</f>
        <v>0</v>
      </c>
      <c r="L159" s="27">
        <f>IFERROR(VLOOKUP(C159,kolo4!$C$6:$H$147,6,0),0)</f>
        <v>0</v>
      </c>
      <c r="M159" s="27">
        <f>IFERROR(VLOOKUP(C159,kolo5!$C$6:$H$144,6,0),0)</f>
        <v>0</v>
      </c>
      <c r="N159" s="27">
        <f>IFERROR(VLOOKUP(C159,kolo6!$C$6:$H$141,6,0),0)</f>
        <v>0</v>
      </c>
      <c r="O159" s="27">
        <f>IFERROR(VLOOKUP(C159,kolo7!$C$6:$H$124,6,0),0)</f>
        <v>0</v>
      </c>
      <c r="P159" s="28">
        <f>IFERROR(VLOOKUP(C159,kolo8!$C$6:$H$132,6,0),0)</f>
        <v>0</v>
      </c>
      <c r="Q159" s="29">
        <f t="array" ref="Q159">SUM(LARGE(I159:P159,{1,2,3,4,5}))</f>
        <v>0</v>
      </c>
      <c r="R159" s="30">
        <f>IFERROR(VLOOKUP(C159,kolo9!$C$6:$H$137,6,0),0)</f>
        <v>0</v>
      </c>
      <c r="S159" s="27">
        <f>IFERROR(VLOOKUP(C159,kolo10!$C$6:$H$134,6,0),0)</f>
        <v>0</v>
      </c>
      <c r="T159" s="27">
        <f>IFERROR(VLOOKUP(C159,kolo11!$C$6:$H$137,6,0),0)</f>
        <v>0</v>
      </c>
      <c r="U159" s="31">
        <f>IFERROR(VLOOKUP(C159,kolo12!$C$6:$H$137,6,0),0)</f>
        <v>0</v>
      </c>
      <c r="V159" s="31">
        <f>IFERROR(VLOOKUP(C159,kolo13!$C$6:$H$140,6,0),0)</f>
        <v>0</v>
      </c>
      <c r="W159" s="31">
        <f>IFERROR(VLOOKUP(C159,kolo14!$C$6:$H$131,6,0),0)</f>
        <v>0</v>
      </c>
      <c r="X159" s="31">
        <f>IFERROR(VLOOKUP(C159,kolo15!$C$6:$H$144,6,0),0)</f>
        <v>0</v>
      </c>
      <c r="Y159" s="32">
        <f>IFERROR(VLOOKUP(C159,kolo16!$C$6:$H$131,6,0),0)</f>
        <v>0</v>
      </c>
      <c r="Z159" s="33">
        <f t="array" ref="Z159">SUM(LARGE(R159:Y159,{1,2,3,4,5}))</f>
        <v>0</v>
      </c>
      <c r="AA159" s="30">
        <f>IFERROR(VLOOKUP(C159,kolo17!$C$6:$H$200,6,0),0)</f>
        <v>0</v>
      </c>
      <c r="AB159" s="27">
        <f>IFERROR(VLOOKUP(C159,kolo18!$C$6:$H$131,6,0),0)</f>
        <v>0</v>
      </c>
      <c r="AC159" s="27">
        <f>IFERROR(VLOOKUP(C159,kolo19!$C$6:$H$132,6,0),0)</f>
        <v>0</v>
      </c>
      <c r="AD159" s="31">
        <f>IFERROR(VLOOKUP(C159,kolo20!$C$6:$H$200,6,0),0)</f>
        <v>0</v>
      </c>
      <c r="AE159" s="31">
        <f>IFERROR(VLOOKUP(C159,kolo21!$C$6:$H$200,6,0),0)</f>
        <v>0</v>
      </c>
      <c r="AF159" s="31">
        <f>IFERROR(VLOOKUP(C159,kolo22!$C$6:$H$200,6,0),0)</f>
        <v>0</v>
      </c>
      <c r="AG159" s="31">
        <f>IFERROR(VLOOKUP(C159,kolo23!$C$6:$H$200,6,0),0)</f>
        <v>0</v>
      </c>
      <c r="AH159" s="32">
        <f>IFERROR(VLOOKUP(C159,kolo24!$C$6:$H$200,6,0),0)</f>
        <v>0</v>
      </c>
      <c r="AI159" s="33">
        <f t="array" ref="AI159">SUM(LARGE(AA159:AH159,{1,2,3,4,5}))</f>
        <v>0</v>
      </c>
      <c r="AJ159" s="30">
        <f>IFERROR(VLOOKUP(C159,kolo25!$C$6:$H$200,6,0),0)</f>
        <v>0</v>
      </c>
      <c r="AK159" s="27">
        <f>IFERROR(VLOOKUP(C159,kolo26!$C$6:$H$200,6,0),0)</f>
        <v>0</v>
      </c>
      <c r="AL159" s="27">
        <f>IFERROR(VLOOKUP(C159,kolo27!$C$6:$H$200,6,0),0)</f>
        <v>0</v>
      </c>
      <c r="AM159" s="31">
        <f>IFERROR(VLOOKUP(C159,kolo28!$C$6:$H$200,6,0),0)</f>
        <v>0</v>
      </c>
      <c r="AN159" s="31">
        <f>IFERROR(VLOOKUP(C159,kolo29!$C$6:$H$200,6,0),0)</f>
        <v>0</v>
      </c>
      <c r="AO159" s="31">
        <f>IFERROR(VLOOKUP(C159,kolo30!$C$6:$H$200,6,0),0)</f>
        <v>0</v>
      </c>
      <c r="AP159" s="31">
        <f>IFERROR(VLOOKUP(C159,kolo31!$C$6:$H$200,6,0),0)</f>
        <v>0</v>
      </c>
      <c r="AQ159" s="34">
        <f>IFERROR(VLOOKUP(C159,kolo32!$C$6:$H$200,6,0),0)</f>
        <v>0</v>
      </c>
      <c r="AR159" s="35">
        <f t="array" ref="AR159">SUM(LARGE(AJ159:AQ159,{1,2,3,4,5}))</f>
        <v>0</v>
      </c>
      <c r="AS159" s="36">
        <f>Q159+Z159+AI159+AR159</f>
        <v>0</v>
      </c>
    </row>
    <row r="160" spans="1:45" ht="20.399999999999999" hidden="1">
      <c r="A160" s="18">
        <f t="shared" si="5"/>
        <v>66</v>
      </c>
      <c r="B160" s="19" t="s">
        <v>49</v>
      </c>
      <c r="C160" s="20" t="str">
        <f>Popis!A164</f>
        <v>Majić Mladen</v>
      </c>
      <c r="D160" s="21">
        <f>Popis!B164</f>
        <v>1971</v>
      </c>
      <c r="E160" s="22" t="str">
        <f>LEFT(F160)</f>
        <v>M</v>
      </c>
      <c r="F160" s="23" t="str">
        <f>Popis!E164</f>
        <v>M50</v>
      </c>
      <c r="G160" s="24" t="s">
        <v>50</v>
      </c>
      <c r="H160" s="25">
        <f>1 + COUNTIFS($AS$6:$AS$950,"&gt;" &amp;$AS160, $F$6:$F$950, $F160)</f>
        <v>7</v>
      </c>
      <c r="I160" s="26">
        <f>IFERROR(VLOOKUP(C160,kolo1!$C$6:$H$128,6,0),0)</f>
        <v>0</v>
      </c>
      <c r="J160" s="27">
        <f>IFERROR(VLOOKUP(C160,kolo2!$C$6:$H$200,6,0),0)</f>
        <v>47.146209570451987</v>
      </c>
      <c r="K160" s="27">
        <f>IFERROR(VLOOKUP(C160,kolo3!$C$6:$H$142,6,0),0)</f>
        <v>0</v>
      </c>
      <c r="L160" s="27">
        <f>IFERROR(VLOOKUP(C160,kolo4!$C$6:$H$147,6,0),0)</f>
        <v>0</v>
      </c>
      <c r="M160" s="27">
        <f>IFERROR(VLOOKUP(C160,kolo5!$C$6:$H$144,6,0),0)</f>
        <v>0</v>
      </c>
      <c r="N160" s="27">
        <f>IFERROR(VLOOKUP(C160,kolo6!$C$6:$H$141,6,0),0)</f>
        <v>0</v>
      </c>
      <c r="O160" s="27">
        <f>IFERROR(VLOOKUP(C160,kolo7!$C$6:$H$124,6,0),0)</f>
        <v>0</v>
      </c>
      <c r="P160" s="28">
        <f>IFERROR(VLOOKUP(C160,kolo8!$C$6:$H$132,6,0),0)</f>
        <v>0</v>
      </c>
      <c r="Q160" s="29">
        <f t="array" ref="Q160">SUM(LARGE(I160:P160,{1,2,3,4,5}))</f>
        <v>47.146209570451987</v>
      </c>
      <c r="R160" s="30">
        <f>IFERROR(VLOOKUP(C160,kolo9!$C$6:$H$137,6,0),0)</f>
        <v>0</v>
      </c>
      <c r="S160" s="27">
        <f>IFERROR(VLOOKUP(C160,kolo10!$C$6:$H$134,6,0),0)</f>
        <v>0</v>
      </c>
      <c r="T160" s="27">
        <f>IFERROR(VLOOKUP(C160,kolo11!$C$6:$H$137,6,0),0)</f>
        <v>0</v>
      </c>
      <c r="U160" s="31">
        <f>IFERROR(VLOOKUP(C160,kolo12!$C$6:$H$137,6,0),0)</f>
        <v>0</v>
      </c>
      <c r="V160" s="31">
        <f>IFERROR(VLOOKUP(C160,kolo13!$C$6:$H$140,6,0),0)</f>
        <v>0</v>
      </c>
      <c r="W160" s="31">
        <f>IFERROR(VLOOKUP(C160,kolo14!$C$6:$H$131,6,0),0)</f>
        <v>0</v>
      </c>
      <c r="X160" s="31">
        <f>IFERROR(VLOOKUP(C160,kolo15!$C$6:$H$144,6,0),0)</f>
        <v>0</v>
      </c>
      <c r="Y160" s="32">
        <f>IFERROR(VLOOKUP(C160,kolo16!$C$6:$H$131,6,0),0)</f>
        <v>0</v>
      </c>
      <c r="Z160" s="33">
        <f t="array" ref="Z160">SUM(LARGE(R160:Y160,{1,2,3,4,5}))</f>
        <v>0</v>
      </c>
      <c r="AA160" s="30">
        <f>IFERROR(VLOOKUP(C160,kolo17!$C$6:$H$200,6,0),0)</f>
        <v>0</v>
      </c>
      <c r="AB160" s="27">
        <f>IFERROR(VLOOKUP(C160,kolo18!$C$6:$H$131,6,0),0)</f>
        <v>0</v>
      </c>
      <c r="AC160" s="27">
        <f>IFERROR(VLOOKUP(C160,kolo19!$C$6:$H$132,6,0),0)</f>
        <v>0</v>
      </c>
      <c r="AD160" s="31">
        <f>IFERROR(VLOOKUP(C160,kolo20!$C$6:$H$200,6,0),0)</f>
        <v>0</v>
      </c>
      <c r="AE160" s="31">
        <f>IFERROR(VLOOKUP(C160,kolo21!$C$6:$H$200,6,0),0)</f>
        <v>0</v>
      </c>
      <c r="AF160" s="31">
        <f>IFERROR(VLOOKUP(C160,kolo22!$C$6:$H$200,6,0),0)</f>
        <v>0</v>
      </c>
      <c r="AG160" s="31">
        <f>IFERROR(VLOOKUP(C160,kolo23!$C$6:$H$200,6,0),0)</f>
        <v>0</v>
      </c>
      <c r="AH160" s="32">
        <f>IFERROR(VLOOKUP(C160,kolo24!$C$6:$H$200,6,0),0)</f>
        <v>0</v>
      </c>
      <c r="AI160" s="33">
        <f t="array" ref="AI160">SUM(LARGE(AA160:AH160,{1,2,3,4,5}))</f>
        <v>0</v>
      </c>
      <c r="AJ160" s="30">
        <f>IFERROR(VLOOKUP(C160,kolo25!$C$6:$H$200,6,0),0)</f>
        <v>0</v>
      </c>
      <c r="AK160" s="27">
        <f>IFERROR(VLOOKUP(C160,kolo26!$C$6:$H$200,6,0),0)</f>
        <v>0</v>
      </c>
      <c r="AL160" s="27">
        <f>IFERROR(VLOOKUP(C160,kolo27!$C$6:$H$200,6,0),0)</f>
        <v>0</v>
      </c>
      <c r="AM160" s="31">
        <f>IFERROR(VLOOKUP(C160,kolo28!$C$6:$H$200,6,0),0)</f>
        <v>0</v>
      </c>
      <c r="AN160" s="31">
        <f>IFERROR(VLOOKUP(C160,kolo29!$C$6:$H$200,6,0),0)</f>
        <v>0</v>
      </c>
      <c r="AO160" s="31">
        <f>IFERROR(VLOOKUP(C160,kolo30!$C$6:$H$200,6,0),0)</f>
        <v>0</v>
      </c>
      <c r="AP160" s="31">
        <f>IFERROR(VLOOKUP(C160,kolo31!$C$6:$H$200,6,0),0)</f>
        <v>0</v>
      </c>
      <c r="AQ160" s="34">
        <f>IFERROR(VLOOKUP(C160,kolo32!$C$6:$H$200,6,0),0)</f>
        <v>0</v>
      </c>
      <c r="AR160" s="35">
        <f t="array" ref="AR160">SUM(LARGE(AJ160:AQ160,{1,2,3,4,5}))</f>
        <v>0</v>
      </c>
      <c r="AS160" s="36">
        <f>Q160+Z160+AI160+AR160</f>
        <v>47.146209570451987</v>
      </c>
    </row>
    <row r="161" spans="1:45" ht="20.399999999999999" hidden="1">
      <c r="A161" s="18">
        <f t="shared" si="5"/>
        <v>80</v>
      </c>
      <c r="B161" s="19" t="s">
        <v>49</v>
      </c>
      <c r="C161" s="20" t="str">
        <f>Popis!A165</f>
        <v>Marić Jan</v>
      </c>
      <c r="D161" s="21">
        <f>Popis!B165</f>
        <v>1978</v>
      </c>
      <c r="E161" s="22" t="str">
        <f>LEFT(F161)</f>
        <v>M</v>
      </c>
      <c r="F161" s="23" t="str">
        <f>Popis!E165</f>
        <v>M40</v>
      </c>
      <c r="G161" s="24" t="s">
        <v>50</v>
      </c>
      <c r="H161" s="25">
        <f>1 + COUNTIFS($AS$6:$AS$950,"&gt;" &amp;$AS161, $F$6:$F$950, $F161)</f>
        <v>16</v>
      </c>
      <c r="I161" s="26">
        <f>IFERROR(VLOOKUP(C161,kolo1!$C$6:$H$128,6,0),0)</f>
        <v>0</v>
      </c>
      <c r="J161" s="27">
        <f>IFERROR(VLOOKUP(C161,kolo2!$C$6:$H$200,6,0),0)</f>
        <v>0</v>
      </c>
      <c r="K161" s="27">
        <f>IFERROR(VLOOKUP(C161,kolo3!$C$6:$H$142,6,0),0)</f>
        <v>0</v>
      </c>
      <c r="L161" s="27">
        <f>IFERROR(VLOOKUP(C161,kolo4!$C$6:$H$147,6,0),0)</f>
        <v>0</v>
      </c>
      <c r="M161" s="27">
        <f>IFERROR(VLOOKUP(C161,kolo5!$C$6:$H$144,6,0),0)</f>
        <v>0</v>
      </c>
      <c r="N161" s="27">
        <f>IFERROR(VLOOKUP(C161,kolo6!$C$6:$H$141,6,0),0)</f>
        <v>0</v>
      </c>
      <c r="O161" s="27">
        <f>IFERROR(VLOOKUP(C161,kolo7!$C$6:$H$124,6,0),0)</f>
        <v>0</v>
      </c>
      <c r="P161" s="28">
        <f>IFERROR(VLOOKUP(C161,kolo8!$C$6:$H$132,6,0),0)</f>
        <v>0</v>
      </c>
      <c r="Q161" s="29">
        <f t="array" ref="Q161">SUM(LARGE(I161:P161,{1,2,3,4,5}))</f>
        <v>0</v>
      </c>
      <c r="R161" s="30">
        <f>IFERROR(VLOOKUP(C161,kolo9!$C$6:$H$137,6,0),0)</f>
        <v>0</v>
      </c>
      <c r="S161" s="27">
        <f>IFERROR(VLOOKUP(C161,kolo10!$C$6:$H$134,6,0),0)</f>
        <v>0</v>
      </c>
      <c r="T161" s="27">
        <f>IFERROR(VLOOKUP(C161,kolo11!$C$6:$H$137,6,0),0)</f>
        <v>0</v>
      </c>
      <c r="U161" s="31">
        <f>IFERROR(VLOOKUP(C161,kolo12!$C$6:$H$137,6,0),0)</f>
        <v>0</v>
      </c>
      <c r="V161" s="31">
        <f>IFERROR(VLOOKUP(C161,kolo13!$C$6:$H$140,6,0),0)</f>
        <v>0</v>
      </c>
      <c r="W161" s="31">
        <f>IFERROR(VLOOKUP(C161,kolo14!$C$6:$H$131,6,0),0)</f>
        <v>0</v>
      </c>
      <c r="X161" s="31">
        <f>IFERROR(VLOOKUP(C161,kolo15!$C$6:$H$144,6,0),0)</f>
        <v>0</v>
      </c>
      <c r="Y161" s="32">
        <f>IFERROR(VLOOKUP(C161,kolo16!$C$6:$H$131,6,0),0)</f>
        <v>0</v>
      </c>
      <c r="Z161" s="33">
        <f t="array" ref="Z161">SUM(LARGE(R161:Y161,{1,2,3,4,5}))</f>
        <v>0</v>
      </c>
      <c r="AA161" s="30">
        <f>IFERROR(VLOOKUP(C161,kolo17!$C$6:$H$200,6,0),0)</f>
        <v>0</v>
      </c>
      <c r="AB161" s="27">
        <f>IFERROR(VLOOKUP(C161,kolo18!$C$6:$H$131,6,0),0)</f>
        <v>0</v>
      </c>
      <c r="AC161" s="27">
        <f>IFERROR(VLOOKUP(C161,kolo19!$C$6:$H$132,6,0),0)</f>
        <v>0</v>
      </c>
      <c r="AD161" s="31">
        <f>IFERROR(VLOOKUP(C161,kolo20!$C$6:$H$200,6,0),0)</f>
        <v>0</v>
      </c>
      <c r="AE161" s="31">
        <f>IFERROR(VLOOKUP(C161,kolo21!$C$6:$H$200,6,0),0)</f>
        <v>0</v>
      </c>
      <c r="AF161" s="31">
        <f>IFERROR(VLOOKUP(C161,kolo22!$C$6:$H$200,6,0),0)</f>
        <v>0</v>
      </c>
      <c r="AG161" s="31">
        <f>IFERROR(VLOOKUP(C161,kolo23!$C$6:$H$200,6,0),0)</f>
        <v>0</v>
      </c>
      <c r="AH161" s="32">
        <f>IFERROR(VLOOKUP(C161,kolo24!$C$6:$H$200,6,0),0)</f>
        <v>0</v>
      </c>
      <c r="AI161" s="33">
        <f t="array" ref="AI161">SUM(LARGE(AA161:AH161,{1,2,3,4,5}))</f>
        <v>0</v>
      </c>
      <c r="AJ161" s="30">
        <f>IFERROR(VLOOKUP(C161,kolo25!$C$6:$H$200,6,0),0)</f>
        <v>0</v>
      </c>
      <c r="AK161" s="27">
        <f>IFERROR(VLOOKUP(C161,kolo26!$C$6:$H$200,6,0),0)</f>
        <v>0</v>
      </c>
      <c r="AL161" s="27">
        <f>IFERROR(VLOOKUP(C161,kolo27!$C$6:$H$200,6,0),0)</f>
        <v>0</v>
      </c>
      <c r="AM161" s="31">
        <f>IFERROR(VLOOKUP(C161,kolo28!$C$6:$H$200,6,0),0)</f>
        <v>0</v>
      </c>
      <c r="AN161" s="31">
        <f>IFERROR(VLOOKUP(C161,kolo29!$C$6:$H$200,6,0),0)</f>
        <v>0</v>
      </c>
      <c r="AO161" s="31">
        <f>IFERROR(VLOOKUP(C161,kolo30!$C$6:$H$200,6,0),0)</f>
        <v>0</v>
      </c>
      <c r="AP161" s="31">
        <f>IFERROR(VLOOKUP(C161,kolo31!$C$6:$H$200,6,0),0)</f>
        <v>0</v>
      </c>
      <c r="AQ161" s="34">
        <f>IFERROR(VLOOKUP(C161,kolo32!$C$6:$H$200,6,0),0)</f>
        <v>0</v>
      </c>
      <c r="AR161" s="35">
        <f t="array" ref="AR161">SUM(LARGE(AJ161:AQ161,{1,2,3,4,5}))</f>
        <v>0</v>
      </c>
      <c r="AS161" s="36">
        <f>Q161+Z161+AI161+AR161</f>
        <v>0</v>
      </c>
    </row>
    <row r="162" spans="1:45" ht="20.399999999999999" hidden="1">
      <c r="A162" s="18">
        <f t="shared" si="5"/>
        <v>80</v>
      </c>
      <c r="B162" s="19" t="s">
        <v>49</v>
      </c>
      <c r="C162" s="20" t="str">
        <f>Popis!A166</f>
        <v>Marić Stefano</v>
      </c>
      <c r="D162" s="21">
        <f>Popis!B166</f>
        <v>0</v>
      </c>
      <c r="E162" s="22" t="str">
        <f>LEFT(F162)</f>
        <v>M</v>
      </c>
      <c r="F162" s="23" t="str">
        <f>Popis!E166</f>
        <v>Mun</v>
      </c>
      <c r="G162" s="24" t="s">
        <v>50</v>
      </c>
      <c r="H162" s="25">
        <f>1 + COUNTIFS($AS$6:$AS$950,"&gt;" &amp;$AS162, $F$6:$F$950, $F162)</f>
        <v>6</v>
      </c>
      <c r="I162" s="26">
        <f>IFERROR(VLOOKUP(C162,kolo1!$C$6:$H$128,6,0),0)</f>
        <v>0</v>
      </c>
      <c r="J162" s="27">
        <f>IFERROR(VLOOKUP(C162,kolo2!$C$6:$H$200,6,0),0)</f>
        <v>0</v>
      </c>
      <c r="K162" s="27">
        <f>IFERROR(VLOOKUP(C162,kolo3!$C$6:$H$142,6,0),0)</f>
        <v>0</v>
      </c>
      <c r="L162" s="27">
        <f>IFERROR(VLOOKUP(C162,kolo4!$C$6:$H$147,6,0),0)</f>
        <v>0</v>
      </c>
      <c r="M162" s="27">
        <f>IFERROR(VLOOKUP(C162,kolo5!$C$6:$H$144,6,0),0)</f>
        <v>0</v>
      </c>
      <c r="N162" s="27">
        <f>IFERROR(VLOOKUP(C162,kolo6!$C$6:$H$141,6,0),0)</f>
        <v>0</v>
      </c>
      <c r="O162" s="27">
        <f>IFERROR(VLOOKUP(C162,kolo7!$C$6:$H$124,6,0),0)</f>
        <v>0</v>
      </c>
      <c r="P162" s="28">
        <f>IFERROR(VLOOKUP(C162,kolo8!$C$6:$H$132,6,0),0)</f>
        <v>0</v>
      </c>
      <c r="Q162" s="29">
        <f t="array" ref="Q162">SUM(LARGE(I162:P162,{1,2,3,4,5}))</f>
        <v>0</v>
      </c>
      <c r="R162" s="30">
        <f>IFERROR(VLOOKUP(C162,kolo9!$C$6:$H$137,6,0),0)</f>
        <v>0</v>
      </c>
      <c r="S162" s="27">
        <f>IFERROR(VLOOKUP(C162,kolo10!$C$6:$H$134,6,0),0)</f>
        <v>0</v>
      </c>
      <c r="T162" s="27">
        <f>IFERROR(VLOOKUP(C162,kolo11!$C$6:$H$137,6,0),0)</f>
        <v>0</v>
      </c>
      <c r="U162" s="31">
        <f>IFERROR(VLOOKUP(C162,kolo12!$C$6:$H$137,6,0),0)</f>
        <v>0</v>
      </c>
      <c r="V162" s="31">
        <f>IFERROR(VLOOKUP(C162,kolo13!$C$6:$H$140,6,0),0)</f>
        <v>0</v>
      </c>
      <c r="W162" s="31">
        <f>IFERROR(VLOOKUP(C162,kolo14!$C$6:$H$131,6,0),0)</f>
        <v>0</v>
      </c>
      <c r="X162" s="31">
        <f>IFERROR(VLOOKUP(C162,kolo15!$C$6:$H$144,6,0),0)</f>
        <v>0</v>
      </c>
      <c r="Y162" s="32">
        <f>IFERROR(VLOOKUP(C162,kolo16!$C$6:$H$131,6,0),0)</f>
        <v>0</v>
      </c>
      <c r="Z162" s="33">
        <f t="array" ref="Z162">SUM(LARGE(R162:Y162,{1,2,3,4,5}))</f>
        <v>0</v>
      </c>
      <c r="AA162" s="30">
        <f>IFERROR(VLOOKUP(C162,kolo17!$C$6:$H$200,6,0),0)</f>
        <v>0</v>
      </c>
      <c r="AB162" s="27">
        <f>IFERROR(VLOOKUP(C162,kolo18!$C$6:$H$131,6,0),0)</f>
        <v>0</v>
      </c>
      <c r="AC162" s="27">
        <f>IFERROR(VLOOKUP(C162,kolo19!$C$6:$H$132,6,0),0)</f>
        <v>0</v>
      </c>
      <c r="AD162" s="31">
        <f>IFERROR(VLOOKUP(C162,kolo20!$C$6:$H$200,6,0),0)</f>
        <v>0</v>
      </c>
      <c r="AE162" s="31">
        <f>IFERROR(VLOOKUP(C162,kolo21!$C$6:$H$200,6,0),0)</f>
        <v>0</v>
      </c>
      <c r="AF162" s="31">
        <f>IFERROR(VLOOKUP(C162,kolo22!$C$6:$H$200,6,0),0)</f>
        <v>0</v>
      </c>
      <c r="AG162" s="31">
        <f>IFERROR(VLOOKUP(C162,kolo23!$C$6:$H$200,6,0),0)</f>
        <v>0</v>
      </c>
      <c r="AH162" s="32">
        <f>IFERROR(VLOOKUP(C162,kolo24!$C$6:$H$200,6,0),0)</f>
        <v>0</v>
      </c>
      <c r="AI162" s="33">
        <f t="array" ref="AI162">SUM(LARGE(AA162:AH162,{1,2,3,4,5}))</f>
        <v>0</v>
      </c>
      <c r="AJ162" s="30">
        <f>IFERROR(VLOOKUP(C162,kolo25!$C$6:$H$200,6,0),0)</f>
        <v>0</v>
      </c>
      <c r="AK162" s="27">
        <f>IFERROR(VLOOKUP(C162,kolo26!$C$6:$H$200,6,0),0)</f>
        <v>0</v>
      </c>
      <c r="AL162" s="27">
        <f>IFERROR(VLOOKUP(C162,kolo27!$C$6:$H$200,6,0),0)</f>
        <v>0</v>
      </c>
      <c r="AM162" s="31">
        <f>IFERROR(VLOOKUP(C162,kolo28!$C$6:$H$200,6,0),0)</f>
        <v>0</v>
      </c>
      <c r="AN162" s="31">
        <f>IFERROR(VLOOKUP(C162,kolo29!$C$6:$H$200,6,0),0)</f>
        <v>0</v>
      </c>
      <c r="AO162" s="31">
        <f>IFERROR(VLOOKUP(C162,kolo30!$C$6:$H$200,6,0),0)</f>
        <v>0</v>
      </c>
      <c r="AP162" s="31">
        <f>IFERROR(VLOOKUP(C162,kolo31!$C$6:$H$200,6,0),0)</f>
        <v>0</v>
      </c>
      <c r="AQ162" s="34">
        <f>IFERROR(VLOOKUP(C162,kolo32!$C$6:$H$200,6,0),0)</f>
        <v>0</v>
      </c>
      <c r="AR162" s="35">
        <f t="array" ref="AR162">SUM(LARGE(AJ162:AQ162,{1,2,3,4,5}))</f>
        <v>0</v>
      </c>
      <c r="AS162" s="36">
        <f>Q162+Z162+AI162+AR162</f>
        <v>0</v>
      </c>
    </row>
    <row r="163" spans="1:45" ht="20.399999999999999" hidden="1">
      <c r="A163" s="18">
        <f t="shared" si="5"/>
        <v>10</v>
      </c>
      <c r="B163" s="19" t="s">
        <v>49</v>
      </c>
      <c r="C163" s="20" t="str">
        <f>Popis!A117</f>
        <v>Katanec Dražen</v>
      </c>
      <c r="D163" s="21">
        <f>Popis!B117</f>
        <v>1969</v>
      </c>
      <c r="E163" s="22" t="str">
        <f>LEFT(F163)</f>
        <v>M</v>
      </c>
      <c r="F163" s="23" t="str">
        <f>Popis!E117</f>
        <v>M50</v>
      </c>
      <c r="G163" s="24" t="s">
        <v>50</v>
      </c>
      <c r="H163" s="25">
        <f>1 + COUNTIFS($AS$6:$AS$950,"&gt;" &amp;$AS163, $F$6:$F$950, $F163)</f>
        <v>2</v>
      </c>
      <c r="I163" s="26">
        <f>IFERROR(VLOOKUP(C163,kolo1!$C$6:$H$128,6,0),0)</f>
        <v>37.174284547072759</v>
      </c>
      <c r="J163" s="27">
        <f>IFERROR(VLOOKUP(C163,kolo2!$C$6:$H$200,6,0),0)</f>
        <v>0</v>
      </c>
      <c r="K163" s="27">
        <f>IFERROR(VLOOKUP(C163,kolo3!$C$6:$H$142,6,0),0)</f>
        <v>46.207999999999998</v>
      </c>
      <c r="L163" s="27">
        <f>IFERROR(VLOOKUP(C163,kolo4!$C$6:$H$147,6,0),0)</f>
        <v>39.799958010561959</v>
      </c>
      <c r="M163" s="27">
        <f>IFERROR(VLOOKUP(C163,kolo5!$C$6:$H$144,6,0),0)</f>
        <v>45.658454837574951</v>
      </c>
      <c r="N163" s="27">
        <f>IFERROR(VLOOKUP(C163,kolo6!$C$6:$H$141,6,0),0)</f>
        <v>0</v>
      </c>
      <c r="O163" s="27">
        <f>IFERROR(VLOOKUP(C163,kolo7!$C$6:$H$124,6,0),0)</f>
        <v>46.393387978361538</v>
      </c>
      <c r="P163" s="28">
        <f>IFERROR(VLOOKUP(C163,kolo8!$C$6:$H$132,6,0),0)</f>
        <v>0</v>
      </c>
      <c r="Q163" s="29">
        <f t="array" ref="Q163">SUM(LARGE(I163:P163,{1,2,3,4,5}))</f>
        <v>215.23408537357125</v>
      </c>
      <c r="R163" s="30">
        <f>IFERROR(VLOOKUP(C163,kolo9!$C$6:$H$137,6,0),0)</f>
        <v>38.17833300284223</v>
      </c>
      <c r="S163" s="27">
        <f>IFERROR(VLOOKUP(C163,kolo10!$C$6:$H$134,6,0),0)</f>
        <v>38.054477989542931</v>
      </c>
      <c r="T163" s="27">
        <f>IFERROR(VLOOKUP(C163,kolo11!$C$6:$H$137,6,0),0)</f>
        <v>36.584927497585582</v>
      </c>
      <c r="U163" s="31">
        <f>IFERROR(VLOOKUP(C163,kolo12!$C$6:$H$137,6,0),0)</f>
        <v>0</v>
      </c>
      <c r="V163" s="31">
        <f>IFERROR(VLOOKUP(C163,kolo13!$C$6:$H$140,6,0),0)</f>
        <v>34.468554828559071</v>
      </c>
      <c r="W163" s="31">
        <f>IFERROR(VLOOKUP(C163,kolo14!$C$6:$H$131,6,0),0)</f>
        <v>0</v>
      </c>
      <c r="X163" s="31">
        <f>IFERROR(VLOOKUP(C163,kolo15!$C$6:$H$144,6,0),0)</f>
        <v>34.28291955622138</v>
      </c>
      <c r="Y163" s="32">
        <f>IFERROR(VLOOKUP(C163,kolo16!$C$6:$H$131,6,0),0)</f>
        <v>0</v>
      </c>
      <c r="Z163" s="33">
        <f t="array" ref="Z163">SUM(LARGE(R163:Y163,{1,2,3,4,5}))</f>
        <v>181.5692128747512</v>
      </c>
      <c r="AA163" s="30">
        <f>IFERROR(VLOOKUP(C163,kolo17!$C$6:$H$200,6,0),0)</f>
        <v>40.011021041287506</v>
      </c>
      <c r="AB163" s="27">
        <f>IFERROR(VLOOKUP(C163,kolo18!$C$6:$H$131,6,0),0)</f>
        <v>39.191312773273907</v>
      </c>
      <c r="AC163" s="27">
        <f>IFERROR(VLOOKUP(C163,kolo19!$C$6:$H$132,6,0),0)</f>
        <v>40.144557939853016</v>
      </c>
      <c r="AD163" s="31">
        <f>IFERROR(VLOOKUP(C163,kolo20!$C$6:$H$200,6,0),0)</f>
        <v>0</v>
      </c>
      <c r="AE163" s="31">
        <f>IFERROR(VLOOKUP(C163,kolo21!$C$6:$H$200,6,0),0)</f>
        <v>0</v>
      </c>
      <c r="AF163" s="31">
        <f>IFERROR(VLOOKUP(C163,kolo22!$C$6:$H$200,6,0),0)</f>
        <v>0</v>
      </c>
      <c r="AG163" s="31">
        <f>IFERROR(VLOOKUP(C163,kolo23!$C$6:$H$200,6,0),0)</f>
        <v>0</v>
      </c>
      <c r="AH163" s="32">
        <f>IFERROR(VLOOKUP(C163,kolo24!$C$6:$H$200,6,0),0)</f>
        <v>0</v>
      </c>
      <c r="AI163" s="33">
        <f t="array" ref="AI163">SUM(LARGE(AA163:AH163,{1,2,3,4,5}))</f>
        <v>119.34689175441443</v>
      </c>
      <c r="AJ163" s="30">
        <f>IFERROR(VLOOKUP(C163,kolo25!$C$6:$H$200,6,0),0)</f>
        <v>0</v>
      </c>
      <c r="AK163" s="27">
        <f>IFERROR(VLOOKUP(C163,kolo26!$C$6:$H$200,6,0),0)</f>
        <v>0</v>
      </c>
      <c r="AL163" s="27">
        <f>IFERROR(VLOOKUP(C163,kolo27!$C$6:$H$200,6,0),0)</f>
        <v>0</v>
      </c>
      <c r="AM163" s="31">
        <f>IFERROR(VLOOKUP(C163,kolo28!$C$6:$H$200,6,0),0)</f>
        <v>0</v>
      </c>
      <c r="AN163" s="31">
        <f>IFERROR(VLOOKUP(C163,kolo29!$C$6:$H$200,6,0),0)</f>
        <v>0</v>
      </c>
      <c r="AO163" s="31">
        <f>IFERROR(VLOOKUP(C163,kolo30!$C$6:$H$200,6,0),0)</f>
        <v>0</v>
      </c>
      <c r="AP163" s="31">
        <f>IFERROR(VLOOKUP(C163,kolo31!$C$6:$H$200,6,0),0)</f>
        <v>0</v>
      </c>
      <c r="AQ163" s="34">
        <f>IFERROR(VLOOKUP(C163,kolo32!$C$6:$H$200,6,0),0)</f>
        <v>0</v>
      </c>
      <c r="AR163" s="35">
        <f t="array" ref="AR163">SUM(LARGE(AJ163:AQ163,{1,2,3,4,5}))</f>
        <v>0</v>
      </c>
      <c r="AS163" s="36">
        <f>Q163+Z163+AI163+AR163</f>
        <v>516.15019000273685</v>
      </c>
    </row>
    <row r="164" spans="1:45" ht="20.399999999999999" hidden="1">
      <c r="A164" s="18">
        <f t="shared" si="5"/>
        <v>70</v>
      </c>
      <c r="B164" s="19" t="s">
        <v>49</v>
      </c>
      <c r="C164" s="20" t="str">
        <f>Popis!A168</f>
        <v>Marković Branimir</v>
      </c>
      <c r="D164" s="21">
        <f>Popis!B168</f>
        <v>1980</v>
      </c>
      <c r="E164" s="22" t="str">
        <f>LEFT(F164)</f>
        <v>M</v>
      </c>
      <c r="F164" s="23" t="str">
        <f>Popis!E168</f>
        <v>M40</v>
      </c>
      <c r="G164" s="24" t="s">
        <v>50</v>
      </c>
      <c r="H164" s="25">
        <f>1 + COUNTIFS($AS$6:$AS$950,"&gt;" &amp;$AS164, $F$6:$F$950, $F164)</f>
        <v>14</v>
      </c>
      <c r="I164" s="26">
        <f>IFERROR(VLOOKUP(C164,kolo1!$C$6:$H$128,6,0),0)</f>
        <v>0</v>
      </c>
      <c r="J164" s="27">
        <f>IFERROR(VLOOKUP(C164,kolo2!$C$6:$H$200,6,0),0)</f>
        <v>0</v>
      </c>
      <c r="K164" s="27">
        <f>IFERROR(VLOOKUP(C164,kolo3!$C$6:$H$142,6,0),0)</f>
        <v>0</v>
      </c>
      <c r="L164" s="27">
        <f>IFERROR(VLOOKUP(C164,kolo4!$C$6:$H$147,6,0),0)</f>
        <v>0</v>
      </c>
      <c r="M164" s="27">
        <f>IFERROR(VLOOKUP(C164,kolo5!$C$6:$H$144,6,0),0)</f>
        <v>0</v>
      </c>
      <c r="N164" s="27">
        <f>IFERROR(VLOOKUP(C164,kolo6!$C$6:$H$141,6,0),0)</f>
        <v>0</v>
      </c>
      <c r="O164" s="27">
        <f>IFERROR(VLOOKUP(C164,kolo7!$C$6:$H$124,6,0),0)</f>
        <v>0</v>
      </c>
      <c r="P164" s="28">
        <f>IFERROR(VLOOKUP(C164,kolo8!$C$6:$H$132,6,0),0)</f>
        <v>0</v>
      </c>
      <c r="Q164" s="29">
        <f t="array" ref="Q164">SUM(LARGE(I164:P164,{1,2,3,4,5}))</f>
        <v>0</v>
      </c>
      <c r="R164" s="30">
        <f>IFERROR(VLOOKUP(C164,kolo9!$C$6:$H$137,6,0),0)</f>
        <v>0</v>
      </c>
      <c r="S164" s="27">
        <f>IFERROR(VLOOKUP(C164,kolo10!$C$6:$H$134,6,0),0)</f>
        <v>0</v>
      </c>
      <c r="T164" s="27">
        <f>IFERROR(VLOOKUP(C164,kolo11!$C$6:$H$137,6,0),0)</f>
        <v>0</v>
      </c>
      <c r="U164" s="31">
        <f>IFERROR(VLOOKUP(C164,kolo12!$C$6:$H$137,6,0),0)</f>
        <v>0</v>
      </c>
      <c r="V164" s="31">
        <f>IFERROR(VLOOKUP(C164,kolo13!$C$6:$H$140,6,0),0)</f>
        <v>0</v>
      </c>
      <c r="W164" s="31">
        <f>IFERROR(VLOOKUP(C164,kolo14!$C$6:$H$131,6,0),0)</f>
        <v>0</v>
      </c>
      <c r="X164" s="31">
        <f>IFERROR(VLOOKUP(C164,kolo15!$C$6:$H$144,6,0),0)</f>
        <v>0</v>
      </c>
      <c r="Y164" s="32">
        <f>IFERROR(VLOOKUP(C164,kolo16!$C$6:$H$131,6,0),0)</f>
        <v>43.297539401435508</v>
      </c>
      <c r="Z164" s="33">
        <f t="array" ref="Z164">SUM(LARGE(R164:Y164,{1,2,3,4,5}))</f>
        <v>43.297539401435508</v>
      </c>
      <c r="AA164" s="30">
        <f>IFERROR(VLOOKUP(C164,kolo17!$C$6:$H$200,6,0),0)</f>
        <v>0</v>
      </c>
      <c r="AB164" s="27">
        <f>IFERROR(VLOOKUP(C164,kolo18!$C$6:$H$131,6,0),0)</f>
        <v>0</v>
      </c>
      <c r="AC164" s="27">
        <f>IFERROR(VLOOKUP(C164,kolo19!$C$6:$H$132,6,0),0)</f>
        <v>0</v>
      </c>
      <c r="AD164" s="31">
        <f>IFERROR(VLOOKUP(C164,kolo20!$C$6:$H$200,6,0),0)</f>
        <v>0</v>
      </c>
      <c r="AE164" s="31">
        <f>IFERROR(VLOOKUP(C164,kolo21!$C$6:$H$200,6,0),0)</f>
        <v>0</v>
      </c>
      <c r="AF164" s="31">
        <f>IFERROR(VLOOKUP(C164,kolo22!$C$6:$H$200,6,0),0)</f>
        <v>0</v>
      </c>
      <c r="AG164" s="31">
        <f>IFERROR(VLOOKUP(C164,kolo23!$C$6:$H$200,6,0),0)</f>
        <v>0</v>
      </c>
      <c r="AH164" s="32">
        <f>IFERROR(VLOOKUP(C164,kolo24!$C$6:$H$200,6,0),0)</f>
        <v>0</v>
      </c>
      <c r="AI164" s="33">
        <f t="array" ref="AI164">SUM(LARGE(AA164:AH164,{1,2,3,4,5}))</f>
        <v>0</v>
      </c>
      <c r="AJ164" s="30">
        <f>IFERROR(VLOOKUP(C164,kolo25!$C$6:$H$200,6,0),0)</f>
        <v>0</v>
      </c>
      <c r="AK164" s="27">
        <f>IFERROR(VLOOKUP(C164,kolo26!$C$6:$H$200,6,0),0)</f>
        <v>0</v>
      </c>
      <c r="AL164" s="27">
        <f>IFERROR(VLOOKUP(C164,kolo27!$C$6:$H$200,6,0),0)</f>
        <v>0</v>
      </c>
      <c r="AM164" s="31">
        <f>IFERROR(VLOOKUP(C164,kolo28!$C$6:$H$200,6,0),0)</f>
        <v>0</v>
      </c>
      <c r="AN164" s="31">
        <f>IFERROR(VLOOKUP(C164,kolo29!$C$6:$H$200,6,0),0)</f>
        <v>0</v>
      </c>
      <c r="AO164" s="31">
        <f>IFERROR(VLOOKUP(C164,kolo30!$C$6:$H$200,6,0),0)</f>
        <v>0</v>
      </c>
      <c r="AP164" s="31">
        <f>IFERROR(VLOOKUP(C164,kolo31!$C$6:$H$200,6,0),0)</f>
        <v>0</v>
      </c>
      <c r="AQ164" s="34">
        <f>IFERROR(VLOOKUP(C164,kolo32!$C$6:$H$200,6,0),0)</f>
        <v>0</v>
      </c>
      <c r="AR164" s="35">
        <f t="array" ref="AR164">SUM(LARGE(AJ164:AQ164,{1,2,3,4,5}))</f>
        <v>0</v>
      </c>
      <c r="AS164" s="36">
        <f>Q164+Z164+AI164+AR164</f>
        <v>43.297539401435508</v>
      </c>
    </row>
    <row r="165" spans="1:45" ht="20.399999999999999" hidden="1">
      <c r="A165" s="18">
        <f t="shared" si="5"/>
        <v>80</v>
      </c>
      <c r="B165" s="19" t="s">
        <v>49</v>
      </c>
      <c r="C165" s="20" t="str">
        <f>Popis!A169</f>
        <v>Markulinčić Tomislav</v>
      </c>
      <c r="D165" s="21">
        <f>Popis!B169</f>
        <v>1982</v>
      </c>
      <c r="E165" s="22" t="str">
        <f>LEFT(F165)</f>
        <v>M</v>
      </c>
      <c r="F165" s="23" t="str">
        <f>Popis!E169</f>
        <v>M35</v>
      </c>
      <c r="G165" s="24" t="s">
        <v>50</v>
      </c>
      <c r="H165" s="25">
        <f>1 + COUNTIFS($AS$6:$AS$950,"&gt;" &amp;$AS165, $F$6:$F$950, $F165)</f>
        <v>10</v>
      </c>
      <c r="I165" s="26">
        <f>IFERROR(VLOOKUP(C165,kolo1!$C$6:$H$128,6,0),0)</f>
        <v>0</v>
      </c>
      <c r="J165" s="27">
        <f>IFERROR(VLOOKUP(C165,kolo2!$C$6:$H$200,6,0),0)</f>
        <v>0</v>
      </c>
      <c r="K165" s="27">
        <f>IFERROR(VLOOKUP(C165,kolo3!$C$6:$H$142,6,0),0)</f>
        <v>0</v>
      </c>
      <c r="L165" s="27">
        <f>IFERROR(VLOOKUP(C165,kolo4!$C$6:$H$147,6,0),0)</f>
        <v>0</v>
      </c>
      <c r="M165" s="27">
        <f>IFERROR(VLOOKUP(C165,kolo5!$C$6:$H$144,6,0),0)</f>
        <v>0</v>
      </c>
      <c r="N165" s="27">
        <f>IFERROR(VLOOKUP(C165,kolo6!$C$6:$H$141,6,0),0)</f>
        <v>0</v>
      </c>
      <c r="O165" s="27">
        <f>IFERROR(VLOOKUP(C165,kolo7!$C$6:$H$124,6,0),0)</f>
        <v>0</v>
      </c>
      <c r="P165" s="28">
        <f>IFERROR(VLOOKUP(C165,kolo8!$C$6:$H$132,6,0),0)</f>
        <v>0</v>
      </c>
      <c r="Q165" s="29">
        <f t="array" ref="Q165">SUM(LARGE(I165:P165,{1,2,3,4,5}))</f>
        <v>0</v>
      </c>
      <c r="R165" s="30">
        <f>IFERROR(VLOOKUP(C165,kolo9!$C$6:$H$137,6,0),0)</f>
        <v>0</v>
      </c>
      <c r="S165" s="27">
        <f>IFERROR(VLOOKUP(C165,kolo10!$C$6:$H$134,6,0),0)</f>
        <v>0</v>
      </c>
      <c r="T165" s="27">
        <f>IFERROR(VLOOKUP(C165,kolo11!$C$6:$H$137,6,0),0)</f>
        <v>0</v>
      </c>
      <c r="U165" s="31">
        <f>IFERROR(VLOOKUP(C165,kolo12!$C$6:$H$137,6,0),0)</f>
        <v>0</v>
      </c>
      <c r="V165" s="31">
        <f>IFERROR(VLOOKUP(C165,kolo13!$C$6:$H$140,6,0),0)</f>
        <v>0</v>
      </c>
      <c r="W165" s="31">
        <f>IFERROR(VLOOKUP(C165,kolo14!$C$6:$H$131,6,0),0)</f>
        <v>0</v>
      </c>
      <c r="X165" s="31">
        <f>IFERROR(VLOOKUP(C165,kolo15!$C$6:$H$144,6,0),0)</f>
        <v>0</v>
      </c>
      <c r="Y165" s="32">
        <f>IFERROR(VLOOKUP(C165,kolo16!$C$6:$H$131,6,0),0)</f>
        <v>0</v>
      </c>
      <c r="Z165" s="33">
        <f t="array" ref="Z165">SUM(LARGE(R165:Y165,{1,2,3,4,5}))</f>
        <v>0</v>
      </c>
      <c r="AA165" s="30">
        <f>IFERROR(VLOOKUP(C165,kolo17!$C$6:$H$200,6,0),0)</f>
        <v>0</v>
      </c>
      <c r="AB165" s="27">
        <f>IFERROR(VLOOKUP(C165,kolo18!$C$6:$H$131,6,0),0)</f>
        <v>0</v>
      </c>
      <c r="AC165" s="27">
        <f>IFERROR(VLOOKUP(C165,kolo19!$C$6:$H$132,6,0),0)</f>
        <v>0</v>
      </c>
      <c r="AD165" s="31">
        <f>IFERROR(VLOOKUP(C165,kolo20!$C$6:$H$200,6,0),0)</f>
        <v>0</v>
      </c>
      <c r="AE165" s="31">
        <f>IFERROR(VLOOKUP(C165,kolo21!$C$6:$H$200,6,0),0)</f>
        <v>0</v>
      </c>
      <c r="AF165" s="31">
        <f>IFERROR(VLOOKUP(C165,kolo22!$C$6:$H$200,6,0),0)</f>
        <v>0</v>
      </c>
      <c r="AG165" s="31">
        <f>IFERROR(VLOOKUP(C165,kolo23!$C$6:$H$200,6,0),0)</f>
        <v>0</v>
      </c>
      <c r="AH165" s="32">
        <f>IFERROR(VLOOKUP(C165,kolo24!$C$6:$H$200,6,0),0)</f>
        <v>0</v>
      </c>
      <c r="AI165" s="33">
        <f t="array" ref="AI165">SUM(LARGE(AA165:AH165,{1,2,3,4,5}))</f>
        <v>0</v>
      </c>
      <c r="AJ165" s="30">
        <f>IFERROR(VLOOKUP(C165,kolo25!$C$6:$H$200,6,0),0)</f>
        <v>0</v>
      </c>
      <c r="AK165" s="27">
        <f>IFERROR(VLOOKUP(C165,kolo26!$C$6:$H$200,6,0),0)</f>
        <v>0</v>
      </c>
      <c r="AL165" s="27">
        <f>IFERROR(VLOOKUP(C165,kolo27!$C$6:$H$200,6,0),0)</f>
        <v>0</v>
      </c>
      <c r="AM165" s="31">
        <f>IFERROR(VLOOKUP(C165,kolo28!$C$6:$H$200,6,0),0)</f>
        <v>0</v>
      </c>
      <c r="AN165" s="31">
        <f>IFERROR(VLOOKUP(C165,kolo29!$C$6:$H$200,6,0),0)</f>
        <v>0</v>
      </c>
      <c r="AO165" s="31">
        <f>IFERROR(VLOOKUP(C165,kolo30!$C$6:$H$200,6,0),0)</f>
        <v>0</v>
      </c>
      <c r="AP165" s="31">
        <f>IFERROR(VLOOKUP(C165,kolo31!$C$6:$H$200,6,0),0)</f>
        <v>0</v>
      </c>
      <c r="AQ165" s="34">
        <f>IFERROR(VLOOKUP(C165,kolo32!$C$6:$H$200,6,0),0)</f>
        <v>0</v>
      </c>
      <c r="AR165" s="35">
        <f t="array" ref="AR165">SUM(LARGE(AJ165:AQ165,{1,2,3,4,5}))</f>
        <v>0</v>
      </c>
      <c r="AS165" s="36">
        <f>Q165+Z165+AI165+AR165</f>
        <v>0</v>
      </c>
    </row>
    <row r="166" spans="1:45" ht="20.399999999999999" hidden="1">
      <c r="A166" s="18">
        <f t="shared" si="5"/>
        <v>80</v>
      </c>
      <c r="B166" s="19" t="s">
        <v>49</v>
      </c>
      <c r="C166" s="20" t="str">
        <f>Popis!A170</f>
        <v>Marušić Domagoj</v>
      </c>
      <c r="D166" s="21">
        <f>Popis!B170</f>
        <v>1975</v>
      </c>
      <c r="E166" s="22" t="str">
        <f>LEFT(F166)</f>
        <v>M</v>
      </c>
      <c r="F166" s="23" t="str">
        <f>Popis!E170</f>
        <v>M45</v>
      </c>
      <c r="G166" s="24" t="s">
        <v>50</v>
      </c>
      <c r="H166" s="25">
        <f>1 + COUNTIFS($AS$6:$AS$950,"&gt;" &amp;$AS166, $F$6:$F$950, $F166)</f>
        <v>14</v>
      </c>
      <c r="I166" s="26">
        <f>IFERROR(VLOOKUP(C166,kolo1!$C$6:$H$128,6,0),0)</f>
        <v>0</v>
      </c>
      <c r="J166" s="27">
        <f>IFERROR(VLOOKUP(C166,kolo2!$C$6:$H$200,6,0),0)</f>
        <v>0</v>
      </c>
      <c r="K166" s="27">
        <f>IFERROR(VLOOKUP(C166,kolo3!$C$6:$H$142,6,0),0)</f>
        <v>0</v>
      </c>
      <c r="L166" s="27">
        <f>IFERROR(VLOOKUP(C166,kolo4!$C$6:$H$147,6,0),0)</f>
        <v>0</v>
      </c>
      <c r="M166" s="27">
        <f>IFERROR(VLOOKUP(C166,kolo5!$C$6:$H$144,6,0),0)</f>
        <v>0</v>
      </c>
      <c r="N166" s="27">
        <f>IFERROR(VLOOKUP(C166,kolo6!$C$6:$H$141,6,0),0)</f>
        <v>0</v>
      </c>
      <c r="O166" s="27">
        <f>IFERROR(VLOOKUP(C166,kolo7!$C$6:$H$124,6,0),0)</f>
        <v>0</v>
      </c>
      <c r="P166" s="28">
        <f>IFERROR(VLOOKUP(C166,kolo8!$C$6:$H$132,6,0),0)</f>
        <v>0</v>
      </c>
      <c r="Q166" s="29">
        <f t="array" ref="Q166">SUM(LARGE(I166:P166,{1,2,3,4,5}))</f>
        <v>0</v>
      </c>
      <c r="R166" s="30">
        <f>IFERROR(VLOOKUP(C166,kolo9!$C$6:$H$137,6,0),0)</f>
        <v>0</v>
      </c>
      <c r="S166" s="27">
        <f>IFERROR(VLOOKUP(C166,kolo10!$C$6:$H$134,6,0),0)</f>
        <v>0</v>
      </c>
      <c r="T166" s="27">
        <f>IFERROR(VLOOKUP(C166,kolo11!$C$6:$H$137,6,0),0)</f>
        <v>0</v>
      </c>
      <c r="U166" s="31">
        <f>IFERROR(VLOOKUP(C166,kolo12!$C$6:$H$137,6,0),0)</f>
        <v>0</v>
      </c>
      <c r="V166" s="31">
        <f>IFERROR(VLOOKUP(C166,kolo13!$C$6:$H$140,6,0),0)</f>
        <v>0</v>
      </c>
      <c r="W166" s="31">
        <f>IFERROR(VLOOKUP(C166,kolo14!$C$6:$H$131,6,0),0)</f>
        <v>0</v>
      </c>
      <c r="X166" s="31">
        <f>IFERROR(VLOOKUP(C166,kolo15!$C$6:$H$144,6,0),0)</f>
        <v>0</v>
      </c>
      <c r="Y166" s="32">
        <f>IFERROR(VLOOKUP(C166,kolo16!$C$6:$H$131,6,0),0)</f>
        <v>0</v>
      </c>
      <c r="Z166" s="33">
        <f t="array" ref="Z166">SUM(LARGE(R166:Y166,{1,2,3,4,5}))</f>
        <v>0</v>
      </c>
      <c r="AA166" s="30">
        <f>IFERROR(VLOOKUP(C166,kolo17!$C$6:$H$200,6,0),0)</f>
        <v>0</v>
      </c>
      <c r="AB166" s="27">
        <f>IFERROR(VLOOKUP(C166,kolo18!$C$6:$H$131,6,0),0)</f>
        <v>0</v>
      </c>
      <c r="AC166" s="27">
        <f>IFERROR(VLOOKUP(C166,kolo19!$C$6:$H$132,6,0),0)</f>
        <v>0</v>
      </c>
      <c r="AD166" s="31">
        <f>IFERROR(VLOOKUP(C166,kolo20!$C$6:$H$200,6,0),0)</f>
        <v>0</v>
      </c>
      <c r="AE166" s="31">
        <f>IFERROR(VLOOKUP(C166,kolo21!$C$6:$H$200,6,0),0)</f>
        <v>0</v>
      </c>
      <c r="AF166" s="31">
        <f>IFERROR(VLOOKUP(C166,kolo22!$C$6:$H$200,6,0),0)</f>
        <v>0</v>
      </c>
      <c r="AG166" s="31">
        <f>IFERROR(VLOOKUP(C166,kolo23!$C$6:$H$200,6,0),0)</f>
        <v>0</v>
      </c>
      <c r="AH166" s="32">
        <f>IFERROR(VLOOKUP(C166,kolo24!$C$6:$H$200,6,0),0)</f>
        <v>0</v>
      </c>
      <c r="AI166" s="33">
        <f t="array" ref="AI166">SUM(LARGE(AA166:AH166,{1,2,3,4,5}))</f>
        <v>0</v>
      </c>
      <c r="AJ166" s="30">
        <f>IFERROR(VLOOKUP(C166,kolo25!$C$6:$H$200,6,0),0)</f>
        <v>0</v>
      </c>
      <c r="AK166" s="27">
        <f>IFERROR(VLOOKUP(C166,kolo26!$C$6:$H$200,6,0),0)</f>
        <v>0</v>
      </c>
      <c r="AL166" s="27">
        <f>IFERROR(VLOOKUP(C166,kolo27!$C$6:$H$200,6,0),0)</f>
        <v>0</v>
      </c>
      <c r="AM166" s="31">
        <f>IFERROR(VLOOKUP(C166,kolo28!$C$6:$H$200,6,0),0)</f>
        <v>0</v>
      </c>
      <c r="AN166" s="31">
        <f>IFERROR(VLOOKUP(C166,kolo29!$C$6:$H$200,6,0),0)</f>
        <v>0</v>
      </c>
      <c r="AO166" s="31">
        <f>IFERROR(VLOOKUP(C166,kolo30!$C$6:$H$200,6,0),0)</f>
        <v>0</v>
      </c>
      <c r="AP166" s="31">
        <f>IFERROR(VLOOKUP(C166,kolo31!$C$6:$H$200,6,0),0)</f>
        <v>0</v>
      </c>
      <c r="AQ166" s="34">
        <f>IFERROR(VLOOKUP(C166,kolo32!$C$6:$H$200,6,0),0)</f>
        <v>0</v>
      </c>
      <c r="AR166" s="35">
        <f t="array" ref="AR166">SUM(LARGE(AJ166:AQ166,{1,2,3,4,5}))</f>
        <v>0</v>
      </c>
      <c r="AS166" s="36">
        <f>Q166+Z166+AI166+AR166</f>
        <v>0</v>
      </c>
    </row>
    <row r="167" spans="1:45" ht="20.399999999999999" hidden="1">
      <c r="A167" s="18">
        <f t="shared" si="5"/>
        <v>22</v>
      </c>
      <c r="B167" s="19" t="s">
        <v>49</v>
      </c>
      <c r="C167" s="20" t="str">
        <f>Popis!A171</f>
        <v>Mašić Robert</v>
      </c>
      <c r="D167" s="21">
        <f>Popis!B171</f>
        <v>1969</v>
      </c>
      <c r="E167" s="22" t="str">
        <f>LEFT(F167)</f>
        <v>M</v>
      </c>
      <c r="F167" s="23" t="str">
        <f>Popis!E171</f>
        <v>M50</v>
      </c>
      <c r="G167" s="24" t="s">
        <v>50</v>
      </c>
      <c r="H167" s="25">
        <f>1 + COUNTIFS($AS$6:$AS$950,"&gt;" &amp;$AS167, $F$6:$F$950, $F167)</f>
        <v>5</v>
      </c>
      <c r="I167" s="26">
        <f>IFERROR(VLOOKUP(C167,kolo1!$C$6:$H$128,6,0),0)</f>
        <v>0</v>
      </c>
      <c r="J167" s="27">
        <f>IFERROR(VLOOKUP(C167,kolo2!$C$6:$H$200,6,0),0)</f>
        <v>36.803866763598606</v>
      </c>
      <c r="K167" s="27">
        <f>IFERROR(VLOOKUP(C167,kolo3!$C$6:$H$142,6,0),0)</f>
        <v>37.503449395341292</v>
      </c>
      <c r="L167" s="27">
        <f>IFERROR(VLOOKUP(C167,kolo4!$C$6:$H$147,6,0),0)</f>
        <v>37.638963103911173</v>
      </c>
      <c r="M167" s="27">
        <f>IFERROR(VLOOKUP(C167,kolo5!$C$6:$H$144,6,0),0)</f>
        <v>38.015435955183285</v>
      </c>
      <c r="N167" s="27">
        <f>IFERROR(VLOOKUP(C167,kolo6!$C$6:$H$141,6,0),0)</f>
        <v>38.573197396092127</v>
      </c>
      <c r="O167" s="27">
        <f>IFERROR(VLOOKUP(C167,kolo7!$C$6:$H$124,6,0),0)</f>
        <v>39.433140077551215</v>
      </c>
      <c r="P167" s="28">
        <f>IFERROR(VLOOKUP(C167,kolo8!$C$6:$H$132,6,0),0)</f>
        <v>37.301546938936966</v>
      </c>
      <c r="Q167" s="29">
        <f t="array" ref="Q167">SUM(LARGE(I167:P167,{1,2,3,4,5}))</f>
        <v>191.16418592807912</v>
      </c>
      <c r="R167" s="30">
        <f>IFERROR(VLOOKUP(C167,kolo9!$C$6:$H$137,6,0),0)</f>
        <v>29.787686664582324</v>
      </c>
      <c r="S167" s="27">
        <f>IFERROR(VLOOKUP(C167,kolo10!$C$6:$H$134,6,0),0)</f>
        <v>29.93799372940013</v>
      </c>
      <c r="T167" s="27">
        <f>IFERROR(VLOOKUP(C167,kolo11!$C$6:$H$137,6,0),0)</f>
        <v>25.619845799665974</v>
      </c>
      <c r="U167" s="31">
        <f>IFERROR(VLOOKUP(C167,kolo12!$C$6:$H$137,6,0),0)</f>
        <v>29.723615659652246</v>
      </c>
      <c r="V167" s="31">
        <f>IFERROR(VLOOKUP(C167,kolo13!$C$6:$H$140,6,0),0)</f>
        <v>31.228373702422147</v>
      </c>
      <c r="W167" s="31">
        <f>IFERROR(VLOOKUP(C167,kolo14!$C$6:$H$131,6,0),0)</f>
        <v>0</v>
      </c>
      <c r="X167" s="31">
        <f>IFERROR(VLOOKUP(C167,kolo15!$C$6:$H$144,6,0),0)</f>
        <v>28.929628778168944</v>
      </c>
      <c r="Y167" s="32">
        <f>IFERROR(VLOOKUP(C167,kolo16!$C$6:$H$131,6,0),0)</f>
        <v>0</v>
      </c>
      <c r="Z167" s="33">
        <f t="array" ref="Z167">SUM(LARGE(R167:Y167,{1,2,3,4,5}))</f>
        <v>149.60729853422578</v>
      </c>
      <c r="AA167" s="30">
        <f>IFERROR(VLOOKUP(C167,kolo17!$C$6:$H$200,6,0),0)</f>
        <v>0</v>
      </c>
      <c r="AB167" s="27">
        <f>IFERROR(VLOOKUP(C167,kolo18!$C$6:$H$131,6,0),0)</f>
        <v>0</v>
      </c>
      <c r="AC167" s="27">
        <f>IFERROR(VLOOKUP(C167,kolo19!$C$6:$H$132,6,0),0)</f>
        <v>0</v>
      </c>
      <c r="AD167" s="31">
        <f>IFERROR(VLOOKUP(C167,kolo20!$C$6:$H$200,6,0),0)</f>
        <v>0</v>
      </c>
      <c r="AE167" s="31">
        <f>IFERROR(VLOOKUP(C167,kolo21!$C$6:$H$200,6,0),0)</f>
        <v>0</v>
      </c>
      <c r="AF167" s="31">
        <f>IFERROR(VLOOKUP(C167,kolo22!$C$6:$H$200,6,0),0)</f>
        <v>0</v>
      </c>
      <c r="AG167" s="31">
        <f>IFERROR(VLOOKUP(C167,kolo23!$C$6:$H$200,6,0),0)</f>
        <v>0</v>
      </c>
      <c r="AH167" s="32">
        <f>IFERROR(VLOOKUP(C167,kolo24!$C$6:$H$200,6,0),0)</f>
        <v>0</v>
      </c>
      <c r="AI167" s="33">
        <f t="array" ref="AI167">SUM(LARGE(AA167:AH167,{1,2,3,4,5}))</f>
        <v>0</v>
      </c>
      <c r="AJ167" s="30">
        <f>IFERROR(VLOOKUP(C167,kolo25!$C$6:$H$200,6,0),0)</f>
        <v>0</v>
      </c>
      <c r="AK167" s="27">
        <f>IFERROR(VLOOKUP(C167,kolo26!$C$6:$H$200,6,0),0)</f>
        <v>0</v>
      </c>
      <c r="AL167" s="27">
        <f>IFERROR(VLOOKUP(C167,kolo27!$C$6:$H$200,6,0),0)</f>
        <v>0</v>
      </c>
      <c r="AM167" s="31">
        <f>IFERROR(VLOOKUP(C167,kolo28!$C$6:$H$200,6,0),0)</f>
        <v>0</v>
      </c>
      <c r="AN167" s="31">
        <f>IFERROR(VLOOKUP(C167,kolo29!$C$6:$H$200,6,0),0)</f>
        <v>0</v>
      </c>
      <c r="AO167" s="31">
        <f>IFERROR(VLOOKUP(C167,kolo30!$C$6:$H$200,6,0),0)</f>
        <v>0</v>
      </c>
      <c r="AP167" s="31">
        <f>IFERROR(VLOOKUP(C167,kolo31!$C$6:$H$200,6,0),0)</f>
        <v>0</v>
      </c>
      <c r="AQ167" s="34">
        <f>IFERROR(VLOOKUP(C167,kolo32!$C$6:$H$200,6,0),0)</f>
        <v>0</v>
      </c>
      <c r="AR167" s="35">
        <f t="array" ref="AR167">SUM(LARGE(AJ167:AQ167,{1,2,3,4,5}))</f>
        <v>0</v>
      </c>
      <c r="AS167" s="36">
        <f>Q167+Z167+AI167+AR167</f>
        <v>340.7714844623049</v>
      </c>
    </row>
    <row r="168" spans="1:45" ht="20.399999999999999" hidden="1">
      <c r="A168" s="18">
        <f t="shared" si="5"/>
        <v>80</v>
      </c>
      <c r="B168" s="19" t="s">
        <v>49</v>
      </c>
      <c r="C168" s="20" t="str">
        <f>Popis!A172</f>
        <v>Matak Grgur</v>
      </c>
      <c r="D168" s="21">
        <f>Popis!B172</f>
        <v>0</v>
      </c>
      <c r="E168" s="22" t="str">
        <f>LEFT(F168)</f>
        <v>M</v>
      </c>
      <c r="F168" s="23" t="str">
        <f>Popis!E172</f>
        <v>Mun</v>
      </c>
      <c r="G168" s="24" t="s">
        <v>50</v>
      </c>
      <c r="H168" s="25">
        <f>1 + COUNTIFS($AS$6:$AS$950,"&gt;" &amp;$AS168, $F$6:$F$950, $F168)</f>
        <v>6</v>
      </c>
      <c r="I168" s="26">
        <f>IFERROR(VLOOKUP(C168,kolo1!$C$6:$H$128,6,0),0)</f>
        <v>0</v>
      </c>
      <c r="J168" s="27">
        <f>IFERROR(VLOOKUP(C168,kolo2!$C$6:$H$200,6,0),0)</f>
        <v>0</v>
      </c>
      <c r="K168" s="27">
        <f>IFERROR(VLOOKUP(C168,kolo3!$C$6:$H$142,6,0),0)</f>
        <v>0</v>
      </c>
      <c r="L168" s="27">
        <f>IFERROR(VLOOKUP(C168,kolo4!$C$6:$H$147,6,0),0)</f>
        <v>0</v>
      </c>
      <c r="M168" s="27">
        <f>IFERROR(VLOOKUP(C168,kolo5!$C$6:$H$144,6,0),0)</f>
        <v>0</v>
      </c>
      <c r="N168" s="27">
        <f>IFERROR(VLOOKUP(C168,kolo6!$C$6:$H$141,6,0),0)</f>
        <v>0</v>
      </c>
      <c r="O168" s="27">
        <f>IFERROR(VLOOKUP(C168,kolo7!$C$6:$H$124,6,0),0)</f>
        <v>0</v>
      </c>
      <c r="P168" s="28">
        <f>IFERROR(VLOOKUP(C168,kolo8!$C$6:$H$132,6,0),0)</f>
        <v>0</v>
      </c>
      <c r="Q168" s="29">
        <f t="array" ref="Q168">SUM(LARGE(I168:P168,{1,2,3,4,5}))</f>
        <v>0</v>
      </c>
      <c r="R168" s="30">
        <f>IFERROR(VLOOKUP(C168,kolo9!$C$6:$H$137,6,0),0)</f>
        <v>0</v>
      </c>
      <c r="S168" s="27">
        <f>IFERROR(VLOOKUP(C168,kolo10!$C$6:$H$134,6,0),0)</f>
        <v>0</v>
      </c>
      <c r="T168" s="27">
        <f>IFERROR(VLOOKUP(C168,kolo11!$C$6:$H$137,6,0),0)</f>
        <v>0</v>
      </c>
      <c r="U168" s="31">
        <f>IFERROR(VLOOKUP(C168,kolo12!$C$6:$H$137,6,0),0)</f>
        <v>0</v>
      </c>
      <c r="V168" s="31">
        <f>IFERROR(VLOOKUP(C168,kolo13!$C$6:$H$140,6,0),0)</f>
        <v>0</v>
      </c>
      <c r="W168" s="31">
        <f>IFERROR(VLOOKUP(C168,kolo14!$C$6:$H$131,6,0),0)</f>
        <v>0</v>
      </c>
      <c r="X168" s="31">
        <f>IFERROR(VLOOKUP(C168,kolo15!$C$6:$H$144,6,0),0)</f>
        <v>0</v>
      </c>
      <c r="Y168" s="32">
        <f>IFERROR(VLOOKUP(C168,kolo16!$C$6:$H$131,6,0),0)</f>
        <v>0</v>
      </c>
      <c r="Z168" s="33">
        <f t="array" ref="Z168">SUM(LARGE(R168:Y168,{1,2,3,4,5}))</f>
        <v>0</v>
      </c>
      <c r="AA168" s="30">
        <f>IFERROR(VLOOKUP(C168,kolo17!$C$6:$H$200,6,0),0)</f>
        <v>0</v>
      </c>
      <c r="AB168" s="27">
        <f>IFERROR(VLOOKUP(C168,kolo18!$C$6:$H$131,6,0),0)</f>
        <v>0</v>
      </c>
      <c r="AC168" s="27">
        <f>IFERROR(VLOOKUP(C168,kolo19!$C$6:$H$132,6,0),0)</f>
        <v>0</v>
      </c>
      <c r="AD168" s="31">
        <f>IFERROR(VLOOKUP(C168,kolo20!$C$6:$H$200,6,0),0)</f>
        <v>0</v>
      </c>
      <c r="AE168" s="31">
        <f>IFERROR(VLOOKUP(C168,kolo21!$C$6:$H$200,6,0),0)</f>
        <v>0</v>
      </c>
      <c r="AF168" s="31">
        <f>IFERROR(VLOOKUP(C168,kolo22!$C$6:$H$200,6,0),0)</f>
        <v>0</v>
      </c>
      <c r="AG168" s="31">
        <f>IFERROR(VLOOKUP(C168,kolo23!$C$6:$H$200,6,0),0)</f>
        <v>0</v>
      </c>
      <c r="AH168" s="32">
        <f>IFERROR(VLOOKUP(C168,kolo24!$C$6:$H$200,6,0),0)</f>
        <v>0</v>
      </c>
      <c r="AI168" s="33">
        <f t="array" ref="AI168">SUM(LARGE(AA168:AH168,{1,2,3,4,5}))</f>
        <v>0</v>
      </c>
      <c r="AJ168" s="30">
        <f>IFERROR(VLOOKUP(C168,kolo25!$C$6:$H$200,6,0),0)</f>
        <v>0</v>
      </c>
      <c r="AK168" s="27">
        <f>IFERROR(VLOOKUP(C168,kolo26!$C$6:$H$200,6,0),0)</f>
        <v>0</v>
      </c>
      <c r="AL168" s="27">
        <f>IFERROR(VLOOKUP(C168,kolo27!$C$6:$H$200,6,0),0)</f>
        <v>0</v>
      </c>
      <c r="AM168" s="31">
        <f>IFERROR(VLOOKUP(C168,kolo28!$C$6:$H$200,6,0),0)</f>
        <v>0</v>
      </c>
      <c r="AN168" s="31">
        <f>IFERROR(VLOOKUP(C168,kolo29!$C$6:$H$200,6,0),0)</f>
        <v>0</v>
      </c>
      <c r="AO168" s="31">
        <f>IFERROR(VLOOKUP(C168,kolo30!$C$6:$H$200,6,0),0)</f>
        <v>0</v>
      </c>
      <c r="AP168" s="31">
        <f>IFERROR(VLOOKUP(C168,kolo31!$C$6:$H$200,6,0),0)</f>
        <v>0</v>
      </c>
      <c r="AQ168" s="34">
        <f>IFERROR(VLOOKUP(C168,kolo32!$C$6:$H$200,6,0),0)</f>
        <v>0</v>
      </c>
      <c r="AR168" s="35">
        <f t="array" ref="AR168">SUM(LARGE(AJ168:AQ168,{1,2,3,4,5}))</f>
        <v>0</v>
      </c>
      <c r="AS168" s="36">
        <f>Q168+Z168+AI168+AR168</f>
        <v>0</v>
      </c>
    </row>
    <row r="169" spans="1:45" ht="20.399999999999999" hidden="1">
      <c r="A169" s="18">
        <f t="shared" si="5"/>
        <v>25</v>
      </c>
      <c r="B169" s="19" t="s">
        <v>49</v>
      </c>
      <c r="C169" s="20" t="str">
        <f>Popis!A173</f>
        <v>Matan Damir</v>
      </c>
      <c r="D169" s="21">
        <f>Popis!B173</f>
        <v>1965</v>
      </c>
      <c r="E169" s="22" t="str">
        <f>LEFT(F169)</f>
        <v>M</v>
      </c>
      <c r="F169" s="23" t="str">
        <f>Popis!E173</f>
        <v>M55</v>
      </c>
      <c r="G169" s="24" t="s">
        <v>50</v>
      </c>
      <c r="H169" s="25">
        <f>1 + COUNTIFS($AS$6:$AS$950,"&gt;" &amp;$AS169, $F$6:$F$950, $F169)</f>
        <v>3</v>
      </c>
      <c r="I169" s="26">
        <f>IFERROR(VLOOKUP(C169,kolo1!$C$6:$H$128,6,0),0)</f>
        <v>0</v>
      </c>
      <c r="J169" s="27">
        <f>IFERROR(VLOOKUP(C169,kolo2!$C$6:$H$200,6,0),0)</f>
        <v>0</v>
      </c>
      <c r="K169" s="27">
        <f>IFERROR(VLOOKUP(C169,kolo3!$C$6:$H$142,6,0),0)</f>
        <v>0</v>
      </c>
      <c r="L169" s="27">
        <f>IFERROR(VLOOKUP(C169,kolo4!$C$6:$H$147,6,0),0)</f>
        <v>46.76752668931092</v>
      </c>
      <c r="M169" s="27">
        <f>IFERROR(VLOOKUP(C169,kolo5!$C$6:$H$144,6,0),0)</f>
        <v>44.283346139258995</v>
      </c>
      <c r="N169" s="27">
        <f>IFERROR(VLOOKUP(C169,kolo6!$C$6:$H$141,6,0),0)</f>
        <v>44.326729282520546</v>
      </c>
      <c r="O169" s="27">
        <f>IFERROR(VLOOKUP(C169,kolo7!$C$6:$H$124,6,0),0)</f>
        <v>0</v>
      </c>
      <c r="P169" s="28">
        <f>IFERROR(VLOOKUP(C169,kolo8!$C$6:$H$132,6,0),0)</f>
        <v>0</v>
      </c>
      <c r="Q169" s="29">
        <f t="array" ref="Q169">SUM(LARGE(I169:P169,{1,2,3,4,5}))</f>
        <v>135.37760211109048</v>
      </c>
      <c r="R169" s="30">
        <f>IFERROR(VLOOKUP(C169,kolo9!$C$6:$H$137,6,0),0)</f>
        <v>0</v>
      </c>
      <c r="S169" s="27">
        <f>IFERROR(VLOOKUP(C169,kolo10!$C$6:$H$134,6,0),0)</f>
        <v>0</v>
      </c>
      <c r="T169" s="27">
        <f>IFERROR(VLOOKUP(C169,kolo11!$C$6:$H$137,6,0),0)</f>
        <v>35.783090414409507</v>
      </c>
      <c r="U169" s="31">
        <f>IFERROR(VLOOKUP(C169,kolo12!$C$6:$H$137,6,0),0)</f>
        <v>0</v>
      </c>
      <c r="V169" s="31">
        <f>IFERROR(VLOOKUP(C169,kolo13!$C$6:$H$140,6,0),0)</f>
        <v>38.334003923992341</v>
      </c>
      <c r="W169" s="31">
        <f>IFERROR(VLOOKUP(C169,kolo14!$C$6:$H$131,6,0),0)</f>
        <v>0</v>
      </c>
      <c r="X169" s="31">
        <f>IFERROR(VLOOKUP(C169,kolo15!$C$6:$H$144,6,0),0)</f>
        <v>0</v>
      </c>
      <c r="Y169" s="32">
        <f>IFERROR(VLOOKUP(C169,kolo16!$C$6:$H$131,6,0),0)</f>
        <v>36.209329544393107</v>
      </c>
      <c r="Z169" s="33">
        <f t="array" ref="Z169">SUM(LARGE(R169:Y169,{1,2,3,4,5}))</f>
        <v>110.32642388279496</v>
      </c>
      <c r="AA169" s="30">
        <f>IFERROR(VLOOKUP(C169,kolo17!$C$6:$H$200,6,0),0)</f>
        <v>0</v>
      </c>
      <c r="AB169" s="27">
        <f>IFERROR(VLOOKUP(C169,kolo18!$C$6:$H$131,6,0),0)</f>
        <v>35.171424922236646</v>
      </c>
      <c r="AC169" s="27">
        <f>IFERROR(VLOOKUP(C169,kolo19!$C$6:$H$132,6,0),0)</f>
        <v>36.848390817503493</v>
      </c>
      <c r="AD169" s="31">
        <f>IFERROR(VLOOKUP(C169,kolo20!$C$6:$H$200,6,0),0)</f>
        <v>0</v>
      </c>
      <c r="AE169" s="31">
        <f>IFERROR(VLOOKUP(C169,kolo21!$C$6:$H$200,6,0),0)</f>
        <v>0</v>
      </c>
      <c r="AF169" s="31">
        <f>IFERROR(VLOOKUP(C169,kolo22!$C$6:$H$200,6,0),0)</f>
        <v>0</v>
      </c>
      <c r="AG169" s="31">
        <f>IFERROR(VLOOKUP(C169,kolo23!$C$6:$H$200,6,0),0)</f>
        <v>0</v>
      </c>
      <c r="AH169" s="32">
        <f>IFERROR(VLOOKUP(C169,kolo24!$C$6:$H$200,6,0),0)</f>
        <v>0</v>
      </c>
      <c r="AI169" s="33">
        <f t="array" ref="AI169">SUM(LARGE(AA169:AH169,{1,2,3,4,5}))</f>
        <v>72.019815739740139</v>
      </c>
      <c r="AJ169" s="30">
        <f>IFERROR(VLOOKUP(C169,kolo25!$C$6:$H$200,6,0),0)</f>
        <v>0</v>
      </c>
      <c r="AK169" s="27">
        <f>IFERROR(VLOOKUP(C169,kolo26!$C$6:$H$200,6,0),0)</f>
        <v>0</v>
      </c>
      <c r="AL169" s="27">
        <f>IFERROR(VLOOKUP(C169,kolo27!$C$6:$H$200,6,0),0)</f>
        <v>0</v>
      </c>
      <c r="AM169" s="31">
        <f>IFERROR(VLOOKUP(C169,kolo28!$C$6:$H$200,6,0),0)</f>
        <v>0</v>
      </c>
      <c r="AN169" s="31">
        <f>IFERROR(VLOOKUP(C169,kolo29!$C$6:$H$200,6,0),0)</f>
        <v>0</v>
      </c>
      <c r="AO169" s="31">
        <f>IFERROR(VLOOKUP(C169,kolo30!$C$6:$H$200,6,0),0)</f>
        <v>0</v>
      </c>
      <c r="AP169" s="31">
        <f>IFERROR(VLOOKUP(C169,kolo31!$C$6:$H$200,6,0),0)</f>
        <v>0</v>
      </c>
      <c r="AQ169" s="34">
        <f>IFERROR(VLOOKUP(C169,kolo32!$C$6:$H$200,6,0),0)</f>
        <v>0</v>
      </c>
      <c r="AR169" s="35">
        <f t="array" ref="AR169">SUM(LARGE(AJ169:AQ169,{1,2,3,4,5}))</f>
        <v>0</v>
      </c>
      <c r="AS169" s="36">
        <f>Q169+Z169+AI169+AR169</f>
        <v>317.72384173362559</v>
      </c>
    </row>
    <row r="170" spans="1:45" ht="20.399999999999999" hidden="1">
      <c r="A170" s="18">
        <f t="shared" si="5"/>
        <v>80</v>
      </c>
      <c r="B170" s="19" t="s">
        <v>49</v>
      </c>
      <c r="C170" s="20" t="str">
        <f>Popis!A174</f>
        <v>Matejčić Srećko</v>
      </c>
      <c r="D170" s="21">
        <f>Popis!B174</f>
        <v>1957</v>
      </c>
      <c r="E170" s="22" t="str">
        <f>LEFT(F170)</f>
        <v>M</v>
      </c>
      <c r="F170" s="23" t="str">
        <f>Popis!E174</f>
        <v>M60</v>
      </c>
      <c r="G170" s="24" t="s">
        <v>50</v>
      </c>
      <c r="H170" s="25">
        <f>1 + COUNTIFS($AS$6:$AS$950,"&gt;" &amp;$AS170, $F$6:$F$950, $F170)</f>
        <v>5</v>
      </c>
      <c r="I170" s="26">
        <f>IFERROR(VLOOKUP(C170,kolo1!$C$6:$H$128,6,0),0)</f>
        <v>0</v>
      </c>
      <c r="J170" s="27">
        <f>IFERROR(VLOOKUP(C170,kolo2!$C$6:$H$200,6,0),0)</f>
        <v>0</v>
      </c>
      <c r="K170" s="27">
        <f>IFERROR(VLOOKUP(C170,kolo3!$C$6:$H$142,6,0),0)</f>
        <v>0</v>
      </c>
      <c r="L170" s="27">
        <f>IFERROR(VLOOKUP(C170,kolo4!$C$6:$H$147,6,0),0)</f>
        <v>0</v>
      </c>
      <c r="M170" s="27">
        <f>IFERROR(VLOOKUP(C170,kolo5!$C$6:$H$144,6,0),0)</f>
        <v>0</v>
      </c>
      <c r="N170" s="27">
        <f>IFERROR(VLOOKUP(C170,kolo6!$C$6:$H$141,6,0),0)</f>
        <v>0</v>
      </c>
      <c r="O170" s="27">
        <f>IFERROR(VLOOKUP(C170,kolo7!$C$6:$H$124,6,0),0)</f>
        <v>0</v>
      </c>
      <c r="P170" s="28">
        <f>IFERROR(VLOOKUP(C170,kolo8!$C$6:$H$132,6,0),0)</f>
        <v>0</v>
      </c>
      <c r="Q170" s="29">
        <f t="array" ref="Q170">SUM(LARGE(I170:P170,{1,2,3,4,5}))</f>
        <v>0</v>
      </c>
      <c r="R170" s="30">
        <f>IFERROR(VLOOKUP(C170,kolo9!$C$6:$H$137,6,0),0)</f>
        <v>0</v>
      </c>
      <c r="S170" s="27">
        <f>IFERROR(VLOOKUP(C170,kolo10!$C$6:$H$134,6,0),0)</f>
        <v>0</v>
      </c>
      <c r="T170" s="27">
        <f>IFERROR(VLOOKUP(C170,kolo11!$C$6:$H$137,6,0),0)</f>
        <v>0</v>
      </c>
      <c r="U170" s="31">
        <f>IFERROR(VLOOKUP(C170,kolo12!$C$6:$H$137,6,0),0)</f>
        <v>0</v>
      </c>
      <c r="V170" s="31">
        <f>IFERROR(VLOOKUP(C170,kolo13!$C$6:$H$140,6,0),0)</f>
        <v>0</v>
      </c>
      <c r="W170" s="31">
        <f>IFERROR(VLOOKUP(C170,kolo14!$C$6:$H$131,6,0),0)</f>
        <v>0</v>
      </c>
      <c r="X170" s="31">
        <f>IFERROR(VLOOKUP(C170,kolo15!$C$6:$H$144,6,0),0)</f>
        <v>0</v>
      </c>
      <c r="Y170" s="32">
        <f>IFERROR(VLOOKUP(C170,kolo16!$C$6:$H$131,6,0),0)</f>
        <v>0</v>
      </c>
      <c r="Z170" s="33">
        <f t="array" ref="Z170">SUM(LARGE(R170:Y170,{1,2,3,4,5}))</f>
        <v>0</v>
      </c>
      <c r="AA170" s="30">
        <f>IFERROR(VLOOKUP(C170,kolo17!$C$6:$H$200,6,0),0)</f>
        <v>0</v>
      </c>
      <c r="AB170" s="27">
        <f>IFERROR(VLOOKUP(C170,kolo18!$C$6:$H$131,6,0),0)</f>
        <v>0</v>
      </c>
      <c r="AC170" s="27">
        <f>IFERROR(VLOOKUP(C170,kolo19!$C$6:$H$132,6,0),0)</f>
        <v>0</v>
      </c>
      <c r="AD170" s="31">
        <f>IFERROR(VLOOKUP(C170,kolo20!$C$6:$H$200,6,0),0)</f>
        <v>0</v>
      </c>
      <c r="AE170" s="31">
        <f>IFERROR(VLOOKUP(C170,kolo21!$C$6:$H$200,6,0),0)</f>
        <v>0</v>
      </c>
      <c r="AF170" s="31">
        <f>IFERROR(VLOOKUP(C170,kolo22!$C$6:$H$200,6,0),0)</f>
        <v>0</v>
      </c>
      <c r="AG170" s="31">
        <f>IFERROR(VLOOKUP(C170,kolo23!$C$6:$H$200,6,0),0)</f>
        <v>0</v>
      </c>
      <c r="AH170" s="32">
        <f>IFERROR(VLOOKUP(C170,kolo24!$C$6:$H$200,6,0),0)</f>
        <v>0</v>
      </c>
      <c r="AI170" s="33">
        <f t="array" ref="AI170">SUM(LARGE(AA170:AH170,{1,2,3,4,5}))</f>
        <v>0</v>
      </c>
      <c r="AJ170" s="30">
        <f>IFERROR(VLOOKUP(C170,kolo25!$C$6:$H$200,6,0),0)</f>
        <v>0</v>
      </c>
      <c r="AK170" s="27">
        <f>IFERROR(VLOOKUP(C170,kolo26!$C$6:$H$200,6,0),0)</f>
        <v>0</v>
      </c>
      <c r="AL170" s="27">
        <f>IFERROR(VLOOKUP(C170,kolo27!$C$6:$H$200,6,0),0)</f>
        <v>0</v>
      </c>
      <c r="AM170" s="31">
        <f>IFERROR(VLOOKUP(C170,kolo28!$C$6:$H$200,6,0),0)</f>
        <v>0</v>
      </c>
      <c r="AN170" s="31">
        <f>IFERROR(VLOOKUP(C170,kolo29!$C$6:$H$200,6,0),0)</f>
        <v>0</v>
      </c>
      <c r="AO170" s="31">
        <f>IFERROR(VLOOKUP(C170,kolo30!$C$6:$H$200,6,0),0)</f>
        <v>0</v>
      </c>
      <c r="AP170" s="31">
        <f>IFERROR(VLOOKUP(C170,kolo31!$C$6:$H$200,6,0),0)</f>
        <v>0</v>
      </c>
      <c r="AQ170" s="34">
        <f>IFERROR(VLOOKUP(C170,kolo32!$C$6:$H$200,6,0),0)</f>
        <v>0</v>
      </c>
      <c r="AR170" s="35">
        <f t="array" ref="AR170">SUM(LARGE(AJ170:AQ170,{1,2,3,4,5}))</f>
        <v>0</v>
      </c>
      <c r="AS170" s="36">
        <f>Q170+Z170+AI170+AR170</f>
        <v>0</v>
      </c>
    </row>
    <row r="171" spans="1:45" ht="20.399999999999999" hidden="1">
      <c r="A171" s="18">
        <f t="shared" si="5"/>
        <v>80</v>
      </c>
      <c r="B171" s="19" t="s">
        <v>49</v>
      </c>
      <c r="C171" s="20" t="str">
        <f>Popis!A175</f>
        <v>Međeri Tomislav</v>
      </c>
      <c r="D171" s="21">
        <f>Popis!B175</f>
        <v>0</v>
      </c>
      <c r="E171" s="22" t="str">
        <f>LEFT(F171)</f>
        <v>M</v>
      </c>
      <c r="F171" s="23" t="str">
        <f>Popis!E175</f>
        <v>Mun</v>
      </c>
      <c r="G171" s="24" t="s">
        <v>50</v>
      </c>
      <c r="H171" s="25">
        <f>1 + COUNTIFS($AS$6:$AS$950,"&gt;" &amp;$AS171, $F$6:$F$950, $F171)</f>
        <v>6</v>
      </c>
      <c r="I171" s="26">
        <f>IFERROR(VLOOKUP(C171,kolo1!$C$6:$H$128,6,0),0)</f>
        <v>0</v>
      </c>
      <c r="J171" s="27">
        <f>IFERROR(VLOOKUP(C171,kolo2!$C$6:$H$200,6,0),0)</f>
        <v>0</v>
      </c>
      <c r="K171" s="27">
        <f>IFERROR(VLOOKUP(C171,kolo3!$C$6:$H$142,6,0),0)</f>
        <v>0</v>
      </c>
      <c r="L171" s="27">
        <f>IFERROR(VLOOKUP(C171,kolo4!$C$6:$H$147,6,0),0)</f>
        <v>0</v>
      </c>
      <c r="M171" s="27">
        <f>IFERROR(VLOOKUP(C171,kolo5!$C$6:$H$144,6,0),0)</f>
        <v>0</v>
      </c>
      <c r="N171" s="27">
        <f>IFERROR(VLOOKUP(C171,kolo6!$C$6:$H$141,6,0),0)</f>
        <v>0</v>
      </c>
      <c r="O171" s="27">
        <f>IFERROR(VLOOKUP(C171,kolo7!$C$6:$H$124,6,0),0)</f>
        <v>0</v>
      </c>
      <c r="P171" s="28">
        <f>IFERROR(VLOOKUP(C171,kolo8!$C$6:$H$132,6,0),0)</f>
        <v>0</v>
      </c>
      <c r="Q171" s="29">
        <f t="array" ref="Q171">SUM(LARGE(I171:P171,{1,2,3,4,5}))</f>
        <v>0</v>
      </c>
      <c r="R171" s="30">
        <f>IFERROR(VLOOKUP(C171,kolo9!$C$6:$H$137,6,0),0)</f>
        <v>0</v>
      </c>
      <c r="S171" s="27">
        <f>IFERROR(VLOOKUP(C171,kolo10!$C$6:$H$134,6,0),0)</f>
        <v>0</v>
      </c>
      <c r="T171" s="27">
        <f>IFERROR(VLOOKUP(C171,kolo11!$C$6:$H$137,6,0),0)</f>
        <v>0</v>
      </c>
      <c r="U171" s="31">
        <f>IFERROR(VLOOKUP(C171,kolo12!$C$6:$H$137,6,0),0)</f>
        <v>0</v>
      </c>
      <c r="V171" s="31">
        <f>IFERROR(VLOOKUP(C171,kolo13!$C$6:$H$140,6,0),0)</f>
        <v>0</v>
      </c>
      <c r="W171" s="31">
        <f>IFERROR(VLOOKUP(C171,kolo14!$C$6:$H$131,6,0),0)</f>
        <v>0</v>
      </c>
      <c r="X171" s="31">
        <f>IFERROR(VLOOKUP(C171,kolo15!$C$6:$H$144,6,0),0)</f>
        <v>0</v>
      </c>
      <c r="Y171" s="32">
        <f>IFERROR(VLOOKUP(C171,kolo16!$C$6:$H$131,6,0),0)</f>
        <v>0</v>
      </c>
      <c r="Z171" s="33">
        <f t="array" ref="Z171">SUM(LARGE(R171:Y171,{1,2,3,4,5}))</f>
        <v>0</v>
      </c>
      <c r="AA171" s="30">
        <f>IFERROR(VLOOKUP(C171,kolo17!$C$6:$H$200,6,0),0)</f>
        <v>0</v>
      </c>
      <c r="AB171" s="27">
        <f>IFERROR(VLOOKUP(C171,kolo18!$C$6:$H$131,6,0),0)</f>
        <v>0</v>
      </c>
      <c r="AC171" s="27">
        <f>IFERROR(VLOOKUP(C171,kolo19!$C$6:$H$132,6,0),0)</f>
        <v>0</v>
      </c>
      <c r="AD171" s="31">
        <f>IFERROR(VLOOKUP(C171,kolo20!$C$6:$H$200,6,0),0)</f>
        <v>0</v>
      </c>
      <c r="AE171" s="31">
        <f>IFERROR(VLOOKUP(C171,kolo21!$C$6:$H$200,6,0),0)</f>
        <v>0</v>
      </c>
      <c r="AF171" s="31">
        <f>IFERROR(VLOOKUP(C171,kolo22!$C$6:$H$200,6,0),0)</f>
        <v>0</v>
      </c>
      <c r="AG171" s="31">
        <f>IFERROR(VLOOKUP(C171,kolo23!$C$6:$H$200,6,0),0)</f>
        <v>0</v>
      </c>
      <c r="AH171" s="32">
        <f>IFERROR(VLOOKUP(C171,kolo24!$C$6:$H$200,6,0),0)</f>
        <v>0</v>
      </c>
      <c r="AI171" s="33">
        <f t="array" ref="AI171">SUM(LARGE(AA171:AH171,{1,2,3,4,5}))</f>
        <v>0</v>
      </c>
      <c r="AJ171" s="30">
        <f>IFERROR(VLOOKUP(C171,kolo25!$C$6:$H$200,6,0),0)</f>
        <v>0</v>
      </c>
      <c r="AK171" s="27">
        <f>IFERROR(VLOOKUP(C171,kolo26!$C$6:$H$200,6,0),0)</f>
        <v>0</v>
      </c>
      <c r="AL171" s="27">
        <f>IFERROR(VLOOKUP(C171,kolo27!$C$6:$H$200,6,0),0)</f>
        <v>0</v>
      </c>
      <c r="AM171" s="31">
        <f>IFERROR(VLOOKUP(C171,kolo28!$C$6:$H$200,6,0),0)</f>
        <v>0</v>
      </c>
      <c r="AN171" s="31">
        <f>IFERROR(VLOOKUP(C171,kolo29!$C$6:$H$200,6,0),0)</f>
        <v>0</v>
      </c>
      <c r="AO171" s="31">
        <f>IFERROR(VLOOKUP(C171,kolo30!$C$6:$H$200,6,0),0)</f>
        <v>0</v>
      </c>
      <c r="AP171" s="31">
        <f>IFERROR(VLOOKUP(C171,kolo31!$C$6:$H$200,6,0),0)</f>
        <v>0</v>
      </c>
      <c r="AQ171" s="34">
        <f>IFERROR(VLOOKUP(C171,kolo32!$C$6:$H$200,6,0),0)</f>
        <v>0</v>
      </c>
      <c r="AR171" s="35">
        <f t="array" ref="AR171">SUM(LARGE(AJ171:AQ171,{1,2,3,4,5}))</f>
        <v>0</v>
      </c>
      <c r="AS171" s="36">
        <f>Q171+Z171+AI171+AR171</f>
        <v>0</v>
      </c>
    </row>
    <row r="172" spans="1:45" ht="20.399999999999999" hidden="1">
      <c r="A172" s="18">
        <f t="shared" si="5"/>
        <v>16</v>
      </c>
      <c r="B172" s="19" t="s">
        <v>49</v>
      </c>
      <c r="C172" s="20" t="str">
        <f>Popis!A176</f>
        <v>Meštrović Marta</v>
      </c>
      <c r="D172" s="21">
        <f>Popis!B176</f>
        <v>1997</v>
      </c>
      <c r="E172" s="22" t="str">
        <f>LEFT(F172)</f>
        <v>Ž</v>
      </c>
      <c r="F172" s="23" t="str">
        <f>Popis!E176</f>
        <v>ŽS</v>
      </c>
      <c r="G172" s="24" t="s">
        <v>50</v>
      </c>
      <c r="H172" s="25">
        <f>1 + COUNTIFS($AS$6:$AS$950,"&gt;" &amp;$AS172, $F$6:$F$950, $F172)</f>
        <v>6</v>
      </c>
      <c r="I172" s="26">
        <f>IFERROR(VLOOKUP(C172,kolo1!$C$6:$H$128,6,0),0)</f>
        <v>0</v>
      </c>
      <c r="J172" s="27">
        <f>IFERROR(VLOOKUP(C172,kolo2!$C$6:$H$200,6,0),0)</f>
        <v>0</v>
      </c>
      <c r="K172" s="27">
        <f>IFERROR(VLOOKUP(C172,kolo3!$C$6:$H$142,6,0),0)</f>
        <v>0</v>
      </c>
      <c r="L172" s="27">
        <f>IFERROR(VLOOKUP(C172,kolo4!$C$6:$H$147,6,0),0)</f>
        <v>0</v>
      </c>
      <c r="M172" s="27">
        <f>IFERROR(VLOOKUP(C172,kolo5!$C$6:$H$144,6,0),0)</f>
        <v>0</v>
      </c>
      <c r="N172" s="27">
        <f>IFERROR(VLOOKUP(C172,kolo6!$C$6:$H$141,6,0),0)</f>
        <v>0</v>
      </c>
      <c r="O172" s="27">
        <f>IFERROR(VLOOKUP(C172,kolo7!$C$6:$H$124,6,0),0)</f>
        <v>0</v>
      </c>
      <c r="P172" s="28">
        <f>IFERROR(VLOOKUP(C172,kolo8!$C$6:$H$132,6,0),0)</f>
        <v>0</v>
      </c>
      <c r="Q172" s="29">
        <f t="array" ref="Q172">SUM(LARGE(I172:P172,{1,2,3,4,5}))</f>
        <v>0</v>
      </c>
      <c r="R172" s="30">
        <f>IFERROR(VLOOKUP(C172,kolo9!$C$6:$H$137,6,0),0)</f>
        <v>0</v>
      </c>
      <c r="S172" s="27">
        <f>IFERROR(VLOOKUP(C172,kolo10!$C$6:$H$134,6,0),0)</f>
        <v>0</v>
      </c>
      <c r="T172" s="27">
        <f>IFERROR(VLOOKUP(C172,kolo11!$C$6:$H$137,6,0),0)</f>
        <v>0</v>
      </c>
      <c r="U172" s="31">
        <f>IFERROR(VLOOKUP(C172,kolo12!$C$6:$H$137,6,0),0)</f>
        <v>0</v>
      </c>
      <c r="V172" s="31">
        <f>IFERROR(VLOOKUP(C172,kolo13!$C$6:$H$140,6,0),0)</f>
        <v>0</v>
      </c>
      <c r="W172" s="31">
        <f>IFERROR(VLOOKUP(C172,kolo14!$C$6:$H$131,6,0),0)</f>
        <v>0</v>
      </c>
      <c r="X172" s="31">
        <f>IFERROR(VLOOKUP(C172,kolo15!$C$6:$H$144,6,0),0)</f>
        <v>0</v>
      </c>
      <c r="Y172" s="32">
        <f>IFERROR(VLOOKUP(C172,kolo16!$C$6:$H$131,6,0),0)</f>
        <v>0</v>
      </c>
      <c r="Z172" s="33">
        <f t="array" ref="Z172">SUM(LARGE(R172:Y172,{1,2,3,4,5}))</f>
        <v>0</v>
      </c>
      <c r="AA172" s="30">
        <f>IFERROR(VLOOKUP(C172,kolo17!$C$6:$H$200,6,0),0)</f>
        <v>0</v>
      </c>
      <c r="AB172" s="27">
        <f>IFERROR(VLOOKUP(C172,kolo18!$C$6:$H$131,6,0),0)</f>
        <v>0</v>
      </c>
      <c r="AC172" s="27">
        <f>IFERROR(VLOOKUP(C172,kolo19!$C$6:$H$132,6,0),0)</f>
        <v>0</v>
      </c>
      <c r="AD172" s="31">
        <f>IFERROR(VLOOKUP(C172,kolo20!$C$6:$H$200,6,0),0)</f>
        <v>0</v>
      </c>
      <c r="AE172" s="31">
        <f>IFERROR(VLOOKUP(C172,kolo21!$C$6:$H$200,6,0),0)</f>
        <v>0</v>
      </c>
      <c r="AF172" s="31">
        <f>IFERROR(VLOOKUP(C172,kolo22!$C$6:$H$200,6,0),0)</f>
        <v>0</v>
      </c>
      <c r="AG172" s="31">
        <f>IFERROR(VLOOKUP(C172,kolo23!$C$6:$H$200,6,0),0)</f>
        <v>0</v>
      </c>
      <c r="AH172" s="32">
        <f>IFERROR(VLOOKUP(C172,kolo24!$C$6:$H$200,6,0),0)</f>
        <v>0</v>
      </c>
      <c r="AI172" s="33">
        <f t="array" ref="AI172">SUM(LARGE(AA172:AH172,{1,2,3,4,5}))</f>
        <v>0</v>
      </c>
      <c r="AJ172" s="30">
        <f>IFERROR(VLOOKUP(C172,kolo25!$C$6:$H$200,6,0),0)</f>
        <v>0</v>
      </c>
      <c r="AK172" s="27">
        <f>IFERROR(VLOOKUP(C172,kolo26!$C$6:$H$200,6,0),0)</f>
        <v>0</v>
      </c>
      <c r="AL172" s="27">
        <f>IFERROR(VLOOKUP(C172,kolo27!$C$6:$H$200,6,0),0)</f>
        <v>0</v>
      </c>
      <c r="AM172" s="31">
        <f>IFERROR(VLOOKUP(C172,kolo28!$C$6:$H$200,6,0),0)</f>
        <v>0</v>
      </c>
      <c r="AN172" s="31">
        <f>IFERROR(VLOOKUP(C172,kolo29!$C$6:$H$200,6,0),0)</f>
        <v>0</v>
      </c>
      <c r="AO172" s="31">
        <f>IFERROR(VLOOKUP(C172,kolo30!$C$6:$H$200,6,0),0)</f>
        <v>0</v>
      </c>
      <c r="AP172" s="31">
        <f>IFERROR(VLOOKUP(C172,kolo31!$C$6:$H$200,6,0),0)</f>
        <v>0</v>
      </c>
      <c r="AQ172" s="34">
        <f>IFERROR(VLOOKUP(C172,kolo32!$C$6:$H$200,6,0),0)</f>
        <v>0</v>
      </c>
      <c r="AR172" s="35">
        <f t="array" ref="AR172">SUM(LARGE(AJ172:AQ172,{1,2,3,4,5}))</f>
        <v>0</v>
      </c>
      <c r="AS172" s="36">
        <f>Q172+Z172+AI172+AR172</f>
        <v>0</v>
      </c>
    </row>
    <row r="173" spans="1:45" ht="20.399999999999999" hidden="1">
      <c r="A173" s="18">
        <f t="shared" si="5"/>
        <v>62</v>
      </c>
      <c r="B173" s="19" t="s">
        <v>49</v>
      </c>
      <c r="C173" s="20" t="str">
        <f>Popis!A178</f>
        <v>Mikša Goran</v>
      </c>
      <c r="D173" s="21">
        <f>Popis!B178</f>
        <v>1971</v>
      </c>
      <c r="E173" s="22" t="str">
        <f>LEFT(F173)</f>
        <v>M</v>
      </c>
      <c r="F173" s="23" t="str">
        <f>Popis!E178</f>
        <v>M50</v>
      </c>
      <c r="G173" s="24" t="s">
        <v>50</v>
      </c>
      <c r="H173" s="25">
        <f>1 + COUNTIFS($AS$6:$AS$950,"&gt;" &amp;$AS173, $F$6:$F$950, $F173)</f>
        <v>6</v>
      </c>
      <c r="I173" s="26">
        <f>IFERROR(VLOOKUP(C173,kolo1!$C$6:$H$128,6,0),0)</f>
        <v>0</v>
      </c>
      <c r="J173" s="27">
        <f>IFERROR(VLOOKUP(C173,kolo2!$C$6:$H$200,6,0),0)</f>
        <v>0</v>
      </c>
      <c r="K173" s="27">
        <f>IFERROR(VLOOKUP(C173,kolo3!$C$6:$H$142,6,0),0)</f>
        <v>0</v>
      </c>
      <c r="L173" s="27">
        <f>IFERROR(VLOOKUP(C173,kolo4!$C$6:$H$147,6,0),0)</f>
        <v>0</v>
      </c>
      <c r="M173" s="27">
        <f>IFERROR(VLOOKUP(C173,kolo5!$C$6:$H$144,6,0),0)</f>
        <v>0</v>
      </c>
      <c r="N173" s="27">
        <f>IFERROR(VLOOKUP(C173,kolo6!$C$6:$H$141,6,0),0)</f>
        <v>0</v>
      </c>
      <c r="O173" s="27">
        <f>IFERROR(VLOOKUP(C173,kolo7!$C$6:$H$124,6,0),0)</f>
        <v>0</v>
      </c>
      <c r="P173" s="28">
        <f>IFERROR(VLOOKUP(C173,kolo8!$C$6:$H$132,6,0),0)</f>
        <v>0</v>
      </c>
      <c r="Q173" s="29">
        <f t="array" ref="Q173">SUM(LARGE(I173:P173,{1,2,3,4,5}))</f>
        <v>0</v>
      </c>
      <c r="R173" s="30">
        <f>IFERROR(VLOOKUP(C173,kolo9!$C$6:$H$137,6,0),0)</f>
        <v>0</v>
      </c>
      <c r="S173" s="27">
        <f>IFERROR(VLOOKUP(C173,kolo10!$C$6:$H$134,6,0),0)</f>
        <v>0</v>
      </c>
      <c r="T173" s="27">
        <f>IFERROR(VLOOKUP(C173,kolo11!$C$6:$H$137,6,0),0)</f>
        <v>0</v>
      </c>
      <c r="U173" s="31">
        <f>IFERROR(VLOOKUP(C173,kolo12!$C$6:$H$137,6,0),0)</f>
        <v>0</v>
      </c>
      <c r="V173" s="31">
        <f>IFERROR(VLOOKUP(C173,kolo13!$C$6:$H$140,6,0),0)</f>
        <v>0</v>
      </c>
      <c r="W173" s="31">
        <f>IFERROR(VLOOKUP(C173,kolo14!$C$6:$H$131,6,0),0)</f>
        <v>0</v>
      </c>
      <c r="X173" s="31">
        <f>IFERROR(VLOOKUP(C173,kolo15!$C$6:$H$144,6,0),0)</f>
        <v>29.052864544037021</v>
      </c>
      <c r="Y173" s="32">
        <f>IFERROR(VLOOKUP(C173,kolo16!$C$6:$H$131,6,0),0)</f>
        <v>28.70572396161355</v>
      </c>
      <c r="Z173" s="33">
        <f t="array" ref="Z173">SUM(LARGE(R173:Y173,{1,2,3,4,5}))</f>
        <v>57.758588505650572</v>
      </c>
      <c r="AA173" s="30">
        <f>IFERROR(VLOOKUP(C173,kolo17!$C$6:$H$200,6,0),0)</f>
        <v>0</v>
      </c>
      <c r="AB173" s="27">
        <f>IFERROR(VLOOKUP(C173,kolo18!$C$6:$H$131,6,0),0)</f>
        <v>0</v>
      </c>
      <c r="AC173" s="27">
        <f>IFERROR(VLOOKUP(C173,kolo19!$C$6:$H$132,6,0),0)</f>
        <v>0</v>
      </c>
      <c r="AD173" s="31">
        <f>IFERROR(VLOOKUP(C173,kolo20!$C$6:$H$200,6,0),0)</f>
        <v>0</v>
      </c>
      <c r="AE173" s="31">
        <f>IFERROR(VLOOKUP(C173,kolo21!$C$6:$H$200,6,0),0)</f>
        <v>0</v>
      </c>
      <c r="AF173" s="31">
        <f>IFERROR(VLOOKUP(C173,kolo22!$C$6:$H$200,6,0),0)</f>
        <v>0</v>
      </c>
      <c r="AG173" s="31">
        <f>IFERROR(VLOOKUP(C173,kolo23!$C$6:$H$200,6,0),0)</f>
        <v>0</v>
      </c>
      <c r="AH173" s="32">
        <f>IFERROR(VLOOKUP(C173,kolo24!$C$6:$H$200,6,0),0)</f>
        <v>0</v>
      </c>
      <c r="AI173" s="33">
        <f t="array" ref="AI173">SUM(LARGE(AA173:AH173,{1,2,3,4,5}))</f>
        <v>0</v>
      </c>
      <c r="AJ173" s="30">
        <f>IFERROR(VLOOKUP(C173,kolo25!$C$6:$H$200,6,0),0)</f>
        <v>0</v>
      </c>
      <c r="AK173" s="27">
        <f>IFERROR(VLOOKUP(C173,kolo26!$C$6:$H$200,6,0),0)</f>
        <v>0</v>
      </c>
      <c r="AL173" s="27">
        <f>IFERROR(VLOOKUP(C173,kolo27!$C$6:$H$200,6,0),0)</f>
        <v>0</v>
      </c>
      <c r="AM173" s="31">
        <f>IFERROR(VLOOKUP(C173,kolo28!$C$6:$H$200,6,0),0)</f>
        <v>0</v>
      </c>
      <c r="AN173" s="31">
        <f>IFERROR(VLOOKUP(C173,kolo29!$C$6:$H$200,6,0),0)</f>
        <v>0</v>
      </c>
      <c r="AO173" s="31">
        <f>IFERROR(VLOOKUP(C173,kolo30!$C$6:$H$200,6,0),0)</f>
        <v>0</v>
      </c>
      <c r="AP173" s="31">
        <f>IFERROR(VLOOKUP(C173,kolo31!$C$6:$H$200,6,0),0)</f>
        <v>0</v>
      </c>
      <c r="AQ173" s="34">
        <f>IFERROR(VLOOKUP(C173,kolo32!$C$6:$H$200,6,0),0)</f>
        <v>0</v>
      </c>
      <c r="AR173" s="35">
        <f t="array" ref="AR173">SUM(LARGE(AJ173:AQ173,{1,2,3,4,5}))</f>
        <v>0</v>
      </c>
      <c r="AS173" s="36">
        <f>Q173+Z173+AI173+AR173</f>
        <v>57.758588505650572</v>
      </c>
    </row>
    <row r="174" spans="1:45" ht="20.399999999999999" hidden="1">
      <c r="A174" s="18">
        <f t="shared" si="5"/>
        <v>80</v>
      </c>
      <c r="B174" s="19" t="s">
        <v>49</v>
      </c>
      <c r="C174" s="20" t="str">
        <f>Popis!A179</f>
        <v>Mikšić Domagoj</v>
      </c>
      <c r="D174" s="21">
        <f>Popis!B179</f>
        <v>0</v>
      </c>
      <c r="E174" s="22" t="str">
        <f>LEFT(F174)</f>
        <v>M</v>
      </c>
      <c r="F174" s="23" t="str">
        <f>Popis!E179</f>
        <v>Mun</v>
      </c>
      <c r="G174" s="24" t="s">
        <v>50</v>
      </c>
      <c r="H174" s="25">
        <f>1 + COUNTIFS($AS$6:$AS$950,"&gt;" &amp;$AS174, $F$6:$F$950, $F174)</f>
        <v>6</v>
      </c>
      <c r="I174" s="26">
        <f>IFERROR(VLOOKUP(C174,kolo1!$C$6:$H$128,6,0),0)</f>
        <v>0</v>
      </c>
      <c r="J174" s="27">
        <f>IFERROR(VLOOKUP(C174,kolo2!$C$6:$H$200,6,0),0)</f>
        <v>0</v>
      </c>
      <c r="K174" s="27">
        <f>IFERROR(VLOOKUP(C174,kolo3!$C$6:$H$142,6,0),0)</f>
        <v>0</v>
      </c>
      <c r="L174" s="27">
        <f>IFERROR(VLOOKUP(C174,kolo4!$C$6:$H$147,6,0),0)</f>
        <v>0</v>
      </c>
      <c r="M174" s="27">
        <f>IFERROR(VLOOKUP(C174,kolo5!$C$6:$H$144,6,0),0)</f>
        <v>0</v>
      </c>
      <c r="N174" s="27">
        <f>IFERROR(VLOOKUP(C174,kolo6!$C$6:$H$141,6,0),0)</f>
        <v>0</v>
      </c>
      <c r="O174" s="27">
        <f>IFERROR(VLOOKUP(C174,kolo7!$C$6:$H$124,6,0),0)</f>
        <v>0</v>
      </c>
      <c r="P174" s="28">
        <f>IFERROR(VLOOKUP(C174,kolo8!$C$6:$H$132,6,0),0)</f>
        <v>0</v>
      </c>
      <c r="Q174" s="29">
        <f t="array" ref="Q174">SUM(LARGE(I174:P174,{1,2,3,4,5}))</f>
        <v>0</v>
      </c>
      <c r="R174" s="30">
        <f>IFERROR(VLOOKUP(C174,kolo9!$C$6:$H$137,6,0),0)</f>
        <v>0</v>
      </c>
      <c r="S174" s="27">
        <f>IFERROR(VLOOKUP(C174,kolo10!$C$6:$H$134,6,0),0)</f>
        <v>0</v>
      </c>
      <c r="T174" s="27">
        <f>IFERROR(VLOOKUP(C174,kolo11!$C$6:$H$137,6,0),0)</f>
        <v>0</v>
      </c>
      <c r="U174" s="31">
        <f>IFERROR(VLOOKUP(C174,kolo12!$C$6:$H$137,6,0),0)</f>
        <v>0</v>
      </c>
      <c r="V174" s="31">
        <f>IFERROR(VLOOKUP(C174,kolo13!$C$6:$H$140,6,0),0)</f>
        <v>0</v>
      </c>
      <c r="W174" s="31">
        <f>IFERROR(VLOOKUP(C174,kolo14!$C$6:$H$131,6,0),0)</f>
        <v>0</v>
      </c>
      <c r="X174" s="31">
        <f>IFERROR(VLOOKUP(C174,kolo15!$C$6:$H$144,6,0),0)</f>
        <v>0</v>
      </c>
      <c r="Y174" s="32">
        <f>IFERROR(VLOOKUP(C174,kolo16!$C$6:$H$131,6,0),0)</f>
        <v>0</v>
      </c>
      <c r="Z174" s="33">
        <f t="array" ref="Z174">SUM(LARGE(R174:Y174,{1,2,3,4,5}))</f>
        <v>0</v>
      </c>
      <c r="AA174" s="30">
        <f>IFERROR(VLOOKUP(C174,kolo17!$C$6:$H$200,6,0),0)</f>
        <v>0</v>
      </c>
      <c r="AB174" s="27">
        <f>IFERROR(VLOOKUP(C174,kolo18!$C$6:$H$131,6,0),0)</f>
        <v>0</v>
      </c>
      <c r="AC174" s="27">
        <f>IFERROR(VLOOKUP(C174,kolo19!$C$6:$H$132,6,0),0)</f>
        <v>0</v>
      </c>
      <c r="AD174" s="31">
        <f>IFERROR(VLOOKUP(C174,kolo20!$C$6:$H$200,6,0),0)</f>
        <v>0</v>
      </c>
      <c r="AE174" s="31">
        <f>IFERROR(VLOOKUP(C174,kolo21!$C$6:$H$200,6,0),0)</f>
        <v>0</v>
      </c>
      <c r="AF174" s="31">
        <f>IFERROR(VLOOKUP(C174,kolo22!$C$6:$H$200,6,0),0)</f>
        <v>0</v>
      </c>
      <c r="AG174" s="31">
        <f>IFERROR(VLOOKUP(C174,kolo23!$C$6:$H$200,6,0),0)</f>
        <v>0</v>
      </c>
      <c r="AH174" s="32">
        <f>IFERROR(VLOOKUP(C174,kolo24!$C$6:$H$200,6,0),0)</f>
        <v>0</v>
      </c>
      <c r="AI174" s="33">
        <f t="array" ref="AI174">SUM(LARGE(AA174:AH174,{1,2,3,4,5}))</f>
        <v>0</v>
      </c>
      <c r="AJ174" s="30">
        <f>IFERROR(VLOOKUP(C174,kolo25!$C$6:$H$200,6,0),0)</f>
        <v>0</v>
      </c>
      <c r="AK174" s="27">
        <f>IFERROR(VLOOKUP(C174,kolo26!$C$6:$H$200,6,0),0)</f>
        <v>0</v>
      </c>
      <c r="AL174" s="27">
        <f>IFERROR(VLOOKUP(C174,kolo27!$C$6:$H$200,6,0),0)</f>
        <v>0</v>
      </c>
      <c r="AM174" s="31">
        <f>IFERROR(VLOOKUP(C174,kolo28!$C$6:$H$200,6,0),0)</f>
        <v>0</v>
      </c>
      <c r="AN174" s="31">
        <f>IFERROR(VLOOKUP(C174,kolo29!$C$6:$H$200,6,0),0)</f>
        <v>0</v>
      </c>
      <c r="AO174" s="31">
        <f>IFERROR(VLOOKUP(C174,kolo30!$C$6:$H$200,6,0),0)</f>
        <v>0</v>
      </c>
      <c r="AP174" s="31">
        <f>IFERROR(VLOOKUP(C174,kolo31!$C$6:$H$200,6,0),0)</f>
        <v>0</v>
      </c>
      <c r="AQ174" s="34">
        <f>IFERROR(VLOOKUP(C174,kolo32!$C$6:$H$200,6,0),0)</f>
        <v>0</v>
      </c>
      <c r="AR174" s="35">
        <f t="array" ref="AR174">SUM(LARGE(AJ174:AQ174,{1,2,3,4,5}))</f>
        <v>0</v>
      </c>
      <c r="AS174" s="36">
        <f>Q174+Z174+AI174+AR174</f>
        <v>0</v>
      </c>
    </row>
    <row r="175" spans="1:45" ht="20.399999999999999" hidden="1">
      <c r="A175" s="18">
        <f t="shared" si="5"/>
        <v>80</v>
      </c>
      <c r="B175" s="19" t="s">
        <v>49</v>
      </c>
      <c r="C175" s="20" t="str">
        <f>Popis!A180</f>
        <v>Milić Dubravko</v>
      </c>
      <c r="D175" s="21">
        <f>Popis!B180</f>
        <v>1952</v>
      </c>
      <c r="E175" s="22" t="str">
        <f>LEFT(F175)</f>
        <v>M</v>
      </c>
      <c r="F175" s="23" t="str">
        <f>Popis!E180</f>
        <v>M65</v>
      </c>
      <c r="G175" s="24" t="s">
        <v>50</v>
      </c>
      <c r="H175" s="25">
        <f>1 + COUNTIFS($AS$6:$AS$950,"&gt;" &amp;$AS175, $F$6:$F$950, $F175)</f>
        <v>5</v>
      </c>
      <c r="I175" s="26">
        <f>IFERROR(VLOOKUP(C175,kolo1!$C$6:$H$128,6,0),0)</f>
        <v>0</v>
      </c>
      <c r="J175" s="27">
        <f>IFERROR(VLOOKUP(C175,kolo2!$C$6:$H$200,6,0),0)</f>
        <v>0</v>
      </c>
      <c r="K175" s="27">
        <f>IFERROR(VLOOKUP(C175,kolo3!$C$6:$H$142,6,0),0)</f>
        <v>0</v>
      </c>
      <c r="L175" s="27">
        <f>IFERROR(VLOOKUP(C175,kolo4!$C$6:$H$147,6,0),0)</f>
        <v>0</v>
      </c>
      <c r="M175" s="27">
        <f>IFERROR(VLOOKUP(C175,kolo5!$C$6:$H$144,6,0),0)</f>
        <v>0</v>
      </c>
      <c r="N175" s="27">
        <f>IFERROR(VLOOKUP(C175,kolo6!$C$6:$H$141,6,0),0)</f>
        <v>0</v>
      </c>
      <c r="O175" s="27">
        <f>IFERROR(VLOOKUP(C175,kolo7!$C$6:$H$124,6,0),0)</f>
        <v>0</v>
      </c>
      <c r="P175" s="28">
        <f>IFERROR(VLOOKUP(C175,kolo8!$C$6:$H$132,6,0),0)</f>
        <v>0</v>
      </c>
      <c r="Q175" s="29">
        <f t="array" ref="Q175">SUM(LARGE(I175:P175,{1,2,3,4,5}))</f>
        <v>0</v>
      </c>
      <c r="R175" s="30">
        <f>IFERROR(VLOOKUP(C175,kolo9!$C$6:$H$137,6,0),0)</f>
        <v>0</v>
      </c>
      <c r="S175" s="27">
        <f>IFERROR(VLOOKUP(C175,kolo10!$C$6:$H$134,6,0),0)</f>
        <v>0</v>
      </c>
      <c r="T175" s="27">
        <f>IFERROR(VLOOKUP(C175,kolo11!$C$6:$H$137,6,0),0)</f>
        <v>0</v>
      </c>
      <c r="U175" s="31">
        <f>IFERROR(VLOOKUP(C175,kolo12!$C$6:$H$137,6,0),0)</f>
        <v>0</v>
      </c>
      <c r="V175" s="31">
        <f>IFERROR(VLOOKUP(C175,kolo13!$C$6:$H$140,6,0),0)</f>
        <v>0</v>
      </c>
      <c r="W175" s="31">
        <f>IFERROR(VLOOKUP(C175,kolo14!$C$6:$H$131,6,0),0)</f>
        <v>0</v>
      </c>
      <c r="X175" s="31">
        <f>IFERROR(VLOOKUP(C175,kolo15!$C$6:$H$144,6,0),0)</f>
        <v>0</v>
      </c>
      <c r="Y175" s="32">
        <f>IFERROR(VLOOKUP(C175,kolo16!$C$6:$H$131,6,0),0)</f>
        <v>0</v>
      </c>
      <c r="Z175" s="33">
        <f t="array" ref="Z175">SUM(LARGE(R175:Y175,{1,2,3,4,5}))</f>
        <v>0</v>
      </c>
      <c r="AA175" s="30">
        <f>IFERROR(VLOOKUP(C175,kolo17!$C$6:$H$200,6,0),0)</f>
        <v>0</v>
      </c>
      <c r="AB175" s="27">
        <f>IFERROR(VLOOKUP(C175,kolo18!$C$6:$H$131,6,0),0)</f>
        <v>0</v>
      </c>
      <c r="AC175" s="27">
        <f>IFERROR(VLOOKUP(C175,kolo19!$C$6:$H$132,6,0),0)</f>
        <v>0</v>
      </c>
      <c r="AD175" s="31">
        <f>IFERROR(VLOOKUP(C175,kolo20!$C$6:$H$200,6,0),0)</f>
        <v>0</v>
      </c>
      <c r="AE175" s="31">
        <f>IFERROR(VLOOKUP(C175,kolo21!$C$6:$H$200,6,0),0)</f>
        <v>0</v>
      </c>
      <c r="AF175" s="31">
        <f>IFERROR(VLOOKUP(C175,kolo22!$C$6:$H$200,6,0),0)</f>
        <v>0</v>
      </c>
      <c r="AG175" s="31">
        <f>IFERROR(VLOOKUP(C175,kolo23!$C$6:$H$200,6,0),0)</f>
        <v>0</v>
      </c>
      <c r="AH175" s="32">
        <f>IFERROR(VLOOKUP(C175,kolo24!$C$6:$H$200,6,0),0)</f>
        <v>0</v>
      </c>
      <c r="AI175" s="33">
        <f t="array" ref="AI175">SUM(LARGE(AA175:AH175,{1,2,3,4,5}))</f>
        <v>0</v>
      </c>
      <c r="AJ175" s="30">
        <f>IFERROR(VLOOKUP(C175,kolo25!$C$6:$H$200,6,0),0)</f>
        <v>0</v>
      </c>
      <c r="AK175" s="27">
        <f>IFERROR(VLOOKUP(C175,kolo26!$C$6:$H$200,6,0),0)</f>
        <v>0</v>
      </c>
      <c r="AL175" s="27">
        <f>IFERROR(VLOOKUP(C175,kolo27!$C$6:$H$200,6,0),0)</f>
        <v>0</v>
      </c>
      <c r="AM175" s="31">
        <f>IFERROR(VLOOKUP(C175,kolo28!$C$6:$H$200,6,0),0)</f>
        <v>0</v>
      </c>
      <c r="AN175" s="31">
        <f>IFERROR(VLOOKUP(C175,kolo29!$C$6:$H$200,6,0),0)</f>
        <v>0</v>
      </c>
      <c r="AO175" s="31">
        <f>IFERROR(VLOOKUP(C175,kolo30!$C$6:$H$200,6,0),0)</f>
        <v>0</v>
      </c>
      <c r="AP175" s="31">
        <f>IFERROR(VLOOKUP(C175,kolo31!$C$6:$H$200,6,0),0)</f>
        <v>0</v>
      </c>
      <c r="AQ175" s="34">
        <f>IFERROR(VLOOKUP(C175,kolo32!$C$6:$H$200,6,0),0)</f>
        <v>0</v>
      </c>
      <c r="AR175" s="35">
        <f t="array" ref="AR175">SUM(LARGE(AJ175:AQ175,{1,2,3,4,5}))</f>
        <v>0</v>
      </c>
      <c r="AS175" s="36">
        <f>Q175+Z175+AI175+AR175</f>
        <v>0</v>
      </c>
    </row>
    <row r="176" spans="1:45" ht="20.399999999999999" hidden="1">
      <c r="A176" s="18">
        <f t="shared" si="5"/>
        <v>80</v>
      </c>
      <c r="B176" s="19" t="s">
        <v>49</v>
      </c>
      <c r="C176" s="20" t="str">
        <f>Popis!A181</f>
        <v>Mlačić Ivan</v>
      </c>
      <c r="D176" s="21">
        <f>Popis!B181</f>
        <v>1964</v>
      </c>
      <c r="E176" s="22" t="str">
        <f>LEFT(F176)</f>
        <v>M</v>
      </c>
      <c r="F176" s="23" t="str">
        <f>Popis!E181</f>
        <v>M55</v>
      </c>
      <c r="G176" s="24" t="s">
        <v>50</v>
      </c>
      <c r="H176" s="25">
        <f>1 + COUNTIFS($AS$6:$AS$950,"&gt;" &amp;$AS176, $F$6:$F$950, $F176)</f>
        <v>7</v>
      </c>
      <c r="I176" s="26">
        <f>IFERROR(VLOOKUP(C176,kolo1!$C$6:$H$128,6,0),0)</f>
        <v>0</v>
      </c>
      <c r="J176" s="27">
        <f>IFERROR(VLOOKUP(C176,kolo2!$C$6:$H$200,6,0),0)</f>
        <v>0</v>
      </c>
      <c r="K176" s="27">
        <f>IFERROR(VLOOKUP(C176,kolo3!$C$6:$H$142,6,0),0)</f>
        <v>0</v>
      </c>
      <c r="L176" s="27">
        <f>IFERROR(VLOOKUP(C176,kolo4!$C$6:$H$147,6,0),0)</f>
        <v>0</v>
      </c>
      <c r="M176" s="27">
        <f>IFERROR(VLOOKUP(C176,kolo5!$C$6:$H$144,6,0),0)</f>
        <v>0</v>
      </c>
      <c r="N176" s="27">
        <f>IFERROR(VLOOKUP(C176,kolo6!$C$6:$H$141,6,0),0)</f>
        <v>0</v>
      </c>
      <c r="O176" s="27">
        <f>IFERROR(VLOOKUP(C176,kolo7!$C$6:$H$124,6,0),0)</f>
        <v>0</v>
      </c>
      <c r="P176" s="28">
        <f>IFERROR(VLOOKUP(C176,kolo8!$C$6:$H$132,6,0),0)</f>
        <v>0</v>
      </c>
      <c r="Q176" s="29">
        <f t="array" ref="Q176">SUM(LARGE(I176:P176,{1,2,3,4,5}))</f>
        <v>0</v>
      </c>
      <c r="R176" s="30">
        <f>IFERROR(VLOOKUP(C176,kolo9!$C$6:$H$137,6,0),0)</f>
        <v>0</v>
      </c>
      <c r="S176" s="27">
        <f>IFERROR(VLOOKUP(C176,kolo10!$C$6:$H$134,6,0),0)</f>
        <v>0</v>
      </c>
      <c r="T176" s="27">
        <f>IFERROR(VLOOKUP(C176,kolo11!$C$6:$H$137,6,0),0)</f>
        <v>0</v>
      </c>
      <c r="U176" s="31">
        <f>IFERROR(VLOOKUP(C176,kolo12!$C$6:$H$137,6,0),0)</f>
        <v>0</v>
      </c>
      <c r="V176" s="31">
        <f>IFERROR(VLOOKUP(C176,kolo13!$C$6:$H$140,6,0),0)</f>
        <v>0</v>
      </c>
      <c r="W176" s="31">
        <f>IFERROR(VLOOKUP(C176,kolo14!$C$6:$H$131,6,0),0)</f>
        <v>0</v>
      </c>
      <c r="X176" s="31">
        <f>IFERROR(VLOOKUP(C176,kolo15!$C$6:$H$144,6,0),0)</f>
        <v>0</v>
      </c>
      <c r="Y176" s="32">
        <f>IFERROR(VLOOKUP(C176,kolo16!$C$6:$H$131,6,0),0)</f>
        <v>0</v>
      </c>
      <c r="Z176" s="33">
        <f t="array" ref="Z176">SUM(LARGE(R176:Y176,{1,2,3,4,5}))</f>
        <v>0</v>
      </c>
      <c r="AA176" s="30">
        <f>IFERROR(VLOOKUP(C176,kolo17!$C$6:$H$200,6,0),0)</f>
        <v>0</v>
      </c>
      <c r="AB176" s="27">
        <f>IFERROR(VLOOKUP(C176,kolo18!$C$6:$H$131,6,0),0)</f>
        <v>0</v>
      </c>
      <c r="AC176" s="27">
        <f>IFERROR(VLOOKUP(C176,kolo19!$C$6:$H$132,6,0),0)</f>
        <v>0</v>
      </c>
      <c r="AD176" s="31">
        <f>IFERROR(VLOOKUP(C176,kolo20!$C$6:$H$200,6,0),0)</f>
        <v>0</v>
      </c>
      <c r="AE176" s="31">
        <f>IFERROR(VLOOKUP(C176,kolo21!$C$6:$H$200,6,0),0)</f>
        <v>0</v>
      </c>
      <c r="AF176" s="31">
        <f>IFERROR(VLOOKUP(C176,kolo22!$C$6:$H$200,6,0),0)</f>
        <v>0</v>
      </c>
      <c r="AG176" s="31">
        <f>IFERROR(VLOOKUP(C176,kolo23!$C$6:$H$200,6,0),0)</f>
        <v>0</v>
      </c>
      <c r="AH176" s="32">
        <f>IFERROR(VLOOKUP(C176,kolo24!$C$6:$H$200,6,0),0)</f>
        <v>0</v>
      </c>
      <c r="AI176" s="33">
        <f t="array" ref="AI176">SUM(LARGE(AA176:AH176,{1,2,3,4,5}))</f>
        <v>0</v>
      </c>
      <c r="AJ176" s="30">
        <f>IFERROR(VLOOKUP(C176,kolo25!$C$6:$H$200,6,0),0)</f>
        <v>0</v>
      </c>
      <c r="AK176" s="27">
        <f>IFERROR(VLOOKUP(C176,kolo26!$C$6:$H$200,6,0),0)</f>
        <v>0</v>
      </c>
      <c r="AL176" s="27">
        <f>IFERROR(VLOOKUP(C176,kolo27!$C$6:$H$200,6,0),0)</f>
        <v>0</v>
      </c>
      <c r="AM176" s="31">
        <f>IFERROR(VLOOKUP(C176,kolo28!$C$6:$H$200,6,0),0)</f>
        <v>0</v>
      </c>
      <c r="AN176" s="31">
        <f>IFERROR(VLOOKUP(C176,kolo29!$C$6:$H$200,6,0),0)</f>
        <v>0</v>
      </c>
      <c r="AO176" s="31">
        <f>IFERROR(VLOOKUP(C176,kolo30!$C$6:$H$200,6,0),0)</f>
        <v>0</v>
      </c>
      <c r="AP176" s="31">
        <f>IFERROR(VLOOKUP(C176,kolo31!$C$6:$H$200,6,0),0)</f>
        <v>0</v>
      </c>
      <c r="AQ176" s="34">
        <f>IFERROR(VLOOKUP(C176,kolo32!$C$6:$H$200,6,0),0)</f>
        <v>0</v>
      </c>
      <c r="AR176" s="35">
        <f t="array" ref="AR176">SUM(LARGE(AJ176:AQ176,{1,2,3,4,5}))</f>
        <v>0</v>
      </c>
      <c r="AS176" s="36">
        <f>Q176+Z176+AI176+AR176</f>
        <v>0</v>
      </c>
    </row>
    <row r="177" spans="1:45" ht="20.399999999999999" hidden="1">
      <c r="A177" s="18">
        <f t="shared" si="5"/>
        <v>80</v>
      </c>
      <c r="B177" s="19" t="s">
        <v>49</v>
      </c>
      <c r="C177" s="20" t="str">
        <f>Popis!A182</f>
        <v>Mrkus Nino</v>
      </c>
      <c r="D177" s="21">
        <f>Popis!B182</f>
        <v>1981</v>
      </c>
      <c r="E177" s="22" t="str">
        <f>LEFT(F177)</f>
        <v>M</v>
      </c>
      <c r="F177" s="23" t="str">
        <f>Popis!E182</f>
        <v>M40</v>
      </c>
      <c r="G177" s="24" t="s">
        <v>50</v>
      </c>
      <c r="H177" s="25">
        <f>1 + COUNTIFS($AS$6:$AS$950,"&gt;" &amp;$AS177, $F$6:$F$950, $F177)</f>
        <v>16</v>
      </c>
      <c r="I177" s="26">
        <f>IFERROR(VLOOKUP(C177,kolo1!$C$6:$H$128,6,0),0)</f>
        <v>0</v>
      </c>
      <c r="J177" s="27">
        <f>IFERROR(VLOOKUP(C177,kolo2!$C$6:$H$200,6,0),0)</f>
        <v>0</v>
      </c>
      <c r="K177" s="27">
        <f>IFERROR(VLOOKUP(C177,kolo3!$C$6:$H$142,6,0),0)</f>
        <v>0</v>
      </c>
      <c r="L177" s="27">
        <f>IFERROR(VLOOKUP(C177,kolo4!$C$6:$H$147,6,0),0)</f>
        <v>0</v>
      </c>
      <c r="M177" s="27">
        <f>IFERROR(VLOOKUP(C177,kolo5!$C$6:$H$144,6,0),0)</f>
        <v>0</v>
      </c>
      <c r="N177" s="27">
        <f>IFERROR(VLOOKUP(C177,kolo6!$C$6:$H$141,6,0),0)</f>
        <v>0</v>
      </c>
      <c r="O177" s="27">
        <f>IFERROR(VLOOKUP(C177,kolo7!$C$6:$H$124,6,0),0)</f>
        <v>0</v>
      </c>
      <c r="P177" s="28">
        <f>IFERROR(VLOOKUP(C177,kolo8!$C$6:$H$132,6,0),0)</f>
        <v>0</v>
      </c>
      <c r="Q177" s="29">
        <f t="array" ref="Q177">SUM(LARGE(I177:P177,{1,2,3,4,5}))</f>
        <v>0</v>
      </c>
      <c r="R177" s="30">
        <f>IFERROR(VLOOKUP(C177,kolo9!$C$6:$H$137,6,0),0)</f>
        <v>0</v>
      </c>
      <c r="S177" s="27">
        <f>IFERROR(VLOOKUP(C177,kolo10!$C$6:$H$134,6,0),0)</f>
        <v>0</v>
      </c>
      <c r="T177" s="27">
        <f>IFERROR(VLOOKUP(C177,kolo11!$C$6:$H$137,6,0),0)</f>
        <v>0</v>
      </c>
      <c r="U177" s="31">
        <f>IFERROR(VLOOKUP(C177,kolo12!$C$6:$H$137,6,0),0)</f>
        <v>0</v>
      </c>
      <c r="V177" s="31">
        <f>IFERROR(VLOOKUP(C177,kolo13!$C$6:$H$140,6,0),0)</f>
        <v>0</v>
      </c>
      <c r="W177" s="31">
        <f>IFERROR(VLOOKUP(C177,kolo14!$C$6:$H$131,6,0),0)</f>
        <v>0</v>
      </c>
      <c r="X177" s="31">
        <f>IFERROR(VLOOKUP(C177,kolo15!$C$6:$H$144,6,0),0)</f>
        <v>0</v>
      </c>
      <c r="Y177" s="32">
        <f>IFERROR(VLOOKUP(C177,kolo16!$C$6:$H$131,6,0),0)</f>
        <v>0</v>
      </c>
      <c r="Z177" s="33">
        <f t="array" ref="Z177">SUM(LARGE(R177:Y177,{1,2,3,4,5}))</f>
        <v>0</v>
      </c>
      <c r="AA177" s="30">
        <f>IFERROR(VLOOKUP(C177,kolo17!$C$6:$H$200,6,0),0)</f>
        <v>0</v>
      </c>
      <c r="AB177" s="27">
        <f>IFERROR(VLOOKUP(C177,kolo18!$C$6:$H$131,6,0),0)</f>
        <v>0</v>
      </c>
      <c r="AC177" s="27">
        <f>IFERROR(VLOOKUP(C177,kolo19!$C$6:$H$132,6,0),0)</f>
        <v>0</v>
      </c>
      <c r="AD177" s="31">
        <f>IFERROR(VLOOKUP(C177,kolo20!$C$6:$H$200,6,0),0)</f>
        <v>0</v>
      </c>
      <c r="AE177" s="31">
        <f>IFERROR(VLOOKUP(C177,kolo21!$C$6:$H$200,6,0),0)</f>
        <v>0</v>
      </c>
      <c r="AF177" s="31">
        <f>IFERROR(VLOOKUP(C177,kolo22!$C$6:$H$200,6,0),0)</f>
        <v>0</v>
      </c>
      <c r="AG177" s="31">
        <f>IFERROR(VLOOKUP(C177,kolo23!$C$6:$H$200,6,0),0)</f>
        <v>0</v>
      </c>
      <c r="AH177" s="32">
        <f>IFERROR(VLOOKUP(C177,kolo24!$C$6:$H$200,6,0),0)</f>
        <v>0</v>
      </c>
      <c r="AI177" s="33">
        <f t="array" ref="AI177">SUM(LARGE(AA177:AH177,{1,2,3,4,5}))</f>
        <v>0</v>
      </c>
      <c r="AJ177" s="30">
        <f>IFERROR(VLOOKUP(C177,kolo25!$C$6:$H$200,6,0),0)</f>
        <v>0</v>
      </c>
      <c r="AK177" s="27">
        <f>IFERROR(VLOOKUP(C177,kolo26!$C$6:$H$200,6,0),0)</f>
        <v>0</v>
      </c>
      <c r="AL177" s="27">
        <f>IFERROR(VLOOKUP(C177,kolo27!$C$6:$H$200,6,0),0)</f>
        <v>0</v>
      </c>
      <c r="AM177" s="31">
        <f>IFERROR(VLOOKUP(C177,kolo28!$C$6:$H$200,6,0),0)</f>
        <v>0</v>
      </c>
      <c r="AN177" s="31">
        <f>IFERROR(VLOOKUP(C177,kolo29!$C$6:$H$200,6,0),0)</f>
        <v>0</v>
      </c>
      <c r="AO177" s="31">
        <f>IFERROR(VLOOKUP(C177,kolo30!$C$6:$H$200,6,0),0)</f>
        <v>0</v>
      </c>
      <c r="AP177" s="31">
        <f>IFERROR(VLOOKUP(C177,kolo31!$C$6:$H$200,6,0),0)</f>
        <v>0</v>
      </c>
      <c r="AQ177" s="34">
        <f>IFERROR(VLOOKUP(C177,kolo32!$C$6:$H$200,6,0),0)</f>
        <v>0</v>
      </c>
      <c r="AR177" s="35">
        <f t="array" ref="AR177">SUM(LARGE(AJ177:AQ177,{1,2,3,4,5}))</f>
        <v>0</v>
      </c>
      <c r="AS177" s="36">
        <f>Q177+Z177+AI177+AR177</f>
        <v>0</v>
      </c>
    </row>
    <row r="178" spans="1:45" ht="20.399999999999999" hidden="1">
      <c r="A178" s="18">
        <f t="shared" si="5"/>
        <v>80</v>
      </c>
      <c r="B178" s="19" t="s">
        <v>49</v>
      </c>
      <c r="C178" s="20" t="str">
        <f>Popis!A183</f>
        <v>Murgić Ivan</v>
      </c>
      <c r="D178" s="21">
        <f>Popis!B183</f>
        <v>1964</v>
      </c>
      <c r="E178" s="22" t="str">
        <f>LEFT(F178)</f>
        <v>M</v>
      </c>
      <c r="F178" s="23" t="str">
        <f>Popis!E183</f>
        <v>M55</v>
      </c>
      <c r="G178" s="24" t="s">
        <v>50</v>
      </c>
      <c r="H178" s="25">
        <f>1 + COUNTIFS($AS$6:$AS$950,"&gt;" &amp;$AS178, $F$6:$F$950, $F178)</f>
        <v>7</v>
      </c>
      <c r="I178" s="26">
        <f>IFERROR(VLOOKUP(C178,kolo1!$C$6:$H$128,6,0),0)</f>
        <v>0</v>
      </c>
      <c r="J178" s="27">
        <f>IFERROR(VLOOKUP(C178,kolo2!$C$6:$H$200,6,0),0)</f>
        <v>0</v>
      </c>
      <c r="K178" s="27">
        <f>IFERROR(VLOOKUP(C178,kolo3!$C$6:$H$142,6,0),0)</f>
        <v>0</v>
      </c>
      <c r="L178" s="27">
        <f>IFERROR(VLOOKUP(C178,kolo4!$C$6:$H$147,6,0),0)</f>
        <v>0</v>
      </c>
      <c r="M178" s="27">
        <f>IFERROR(VLOOKUP(C178,kolo5!$C$6:$H$144,6,0),0)</f>
        <v>0</v>
      </c>
      <c r="N178" s="27">
        <f>IFERROR(VLOOKUP(C178,kolo6!$C$6:$H$141,6,0),0)</f>
        <v>0</v>
      </c>
      <c r="O178" s="27">
        <f>IFERROR(VLOOKUP(C178,kolo7!$C$6:$H$124,6,0),0)</f>
        <v>0</v>
      </c>
      <c r="P178" s="28">
        <f>IFERROR(VLOOKUP(C178,kolo8!$C$6:$H$132,6,0),0)</f>
        <v>0</v>
      </c>
      <c r="Q178" s="29">
        <f t="array" ref="Q178">SUM(LARGE(I178:P178,{1,2,3,4,5}))</f>
        <v>0</v>
      </c>
      <c r="R178" s="30">
        <f>IFERROR(VLOOKUP(C178,kolo9!$C$6:$H$137,6,0),0)</f>
        <v>0</v>
      </c>
      <c r="S178" s="27">
        <f>IFERROR(VLOOKUP(C178,kolo10!$C$6:$H$134,6,0),0)</f>
        <v>0</v>
      </c>
      <c r="T178" s="27">
        <f>IFERROR(VLOOKUP(C178,kolo11!$C$6:$H$137,6,0),0)</f>
        <v>0</v>
      </c>
      <c r="U178" s="31">
        <f>IFERROR(VLOOKUP(C178,kolo12!$C$6:$H$137,6,0),0)</f>
        <v>0</v>
      </c>
      <c r="V178" s="31">
        <f>IFERROR(VLOOKUP(C178,kolo13!$C$6:$H$140,6,0),0)</f>
        <v>0</v>
      </c>
      <c r="W178" s="31">
        <f>IFERROR(VLOOKUP(C178,kolo14!$C$6:$H$131,6,0),0)</f>
        <v>0</v>
      </c>
      <c r="X178" s="31">
        <f>IFERROR(VLOOKUP(C178,kolo15!$C$6:$H$144,6,0),0)</f>
        <v>0</v>
      </c>
      <c r="Y178" s="32">
        <f>IFERROR(VLOOKUP(C178,kolo16!$C$6:$H$131,6,0),0)</f>
        <v>0</v>
      </c>
      <c r="Z178" s="33">
        <f t="array" ref="Z178">SUM(LARGE(R178:Y178,{1,2,3,4,5}))</f>
        <v>0</v>
      </c>
      <c r="AA178" s="30">
        <f>IFERROR(VLOOKUP(C178,kolo17!$C$6:$H$200,6,0),0)</f>
        <v>0</v>
      </c>
      <c r="AB178" s="27">
        <f>IFERROR(VLOOKUP(C178,kolo18!$C$6:$H$131,6,0),0)</f>
        <v>0</v>
      </c>
      <c r="AC178" s="27">
        <f>IFERROR(VLOOKUP(C178,kolo19!$C$6:$H$132,6,0),0)</f>
        <v>0</v>
      </c>
      <c r="AD178" s="31">
        <f>IFERROR(VLOOKUP(C178,kolo20!$C$6:$H$200,6,0),0)</f>
        <v>0</v>
      </c>
      <c r="AE178" s="31">
        <f>IFERROR(VLOOKUP(C178,kolo21!$C$6:$H$200,6,0),0)</f>
        <v>0</v>
      </c>
      <c r="AF178" s="31">
        <f>IFERROR(VLOOKUP(C178,kolo22!$C$6:$H$200,6,0),0)</f>
        <v>0</v>
      </c>
      <c r="AG178" s="31">
        <f>IFERROR(VLOOKUP(C178,kolo23!$C$6:$H$200,6,0),0)</f>
        <v>0</v>
      </c>
      <c r="AH178" s="32">
        <f>IFERROR(VLOOKUP(C178,kolo24!$C$6:$H$200,6,0),0)</f>
        <v>0</v>
      </c>
      <c r="AI178" s="33">
        <f t="array" ref="AI178">SUM(LARGE(AA178:AH178,{1,2,3,4,5}))</f>
        <v>0</v>
      </c>
      <c r="AJ178" s="30">
        <f>IFERROR(VLOOKUP(C178,kolo25!$C$6:$H$200,6,0),0)</f>
        <v>0</v>
      </c>
      <c r="AK178" s="27">
        <f>IFERROR(VLOOKUP(C178,kolo26!$C$6:$H$200,6,0),0)</f>
        <v>0</v>
      </c>
      <c r="AL178" s="27">
        <f>IFERROR(VLOOKUP(C178,kolo27!$C$6:$H$200,6,0),0)</f>
        <v>0</v>
      </c>
      <c r="AM178" s="31">
        <f>IFERROR(VLOOKUP(C178,kolo28!$C$6:$H$200,6,0),0)</f>
        <v>0</v>
      </c>
      <c r="AN178" s="31">
        <f>IFERROR(VLOOKUP(C178,kolo29!$C$6:$H$200,6,0),0)</f>
        <v>0</v>
      </c>
      <c r="AO178" s="31">
        <f>IFERROR(VLOOKUP(C178,kolo30!$C$6:$H$200,6,0),0)</f>
        <v>0</v>
      </c>
      <c r="AP178" s="31">
        <f>IFERROR(VLOOKUP(C178,kolo31!$C$6:$H$200,6,0),0)</f>
        <v>0</v>
      </c>
      <c r="AQ178" s="34">
        <f>IFERROR(VLOOKUP(C178,kolo32!$C$6:$H$200,6,0),0)</f>
        <v>0</v>
      </c>
      <c r="AR178" s="35">
        <f t="array" ref="AR178">SUM(LARGE(AJ178:AQ178,{1,2,3,4,5}))</f>
        <v>0</v>
      </c>
      <c r="AS178" s="36">
        <f>Q178+Z178+AI178+AR178</f>
        <v>0</v>
      </c>
    </row>
    <row r="179" spans="1:45" ht="20.399999999999999" hidden="1">
      <c r="A179" s="18">
        <f t="shared" si="5"/>
        <v>16</v>
      </c>
      <c r="B179" s="19" t="s">
        <v>49</v>
      </c>
      <c r="C179" s="20" t="str">
        <f>Popis!A184</f>
        <v>Murgić Milana</v>
      </c>
      <c r="D179" s="21">
        <f>Popis!B184</f>
        <v>1964</v>
      </c>
      <c r="E179" s="22" t="str">
        <f>LEFT(F179)</f>
        <v>Ž</v>
      </c>
      <c r="F179" s="23" t="str">
        <f>Popis!E184</f>
        <v>Ž55</v>
      </c>
      <c r="G179" s="24" t="s">
        <v>50</v>
      </c>
      <c r="H179" s="25">
        <f>1 + COUNTIFS($AS$6:$AS$950,"&gt;" &amp;$AS179, $F$6:$F$950, $F179)</f>
        <v>1</v>
      </c>
      <c r="I179" s="26">
        <f>IFERROR(VLOOKUP(C179,kolo1!$C$6:$H$128,6,0),0)</f>
        <v>0</v>
      </c>
      <c r="J179" s="27">
        <f>IFERROR(VLOOKUP(C179,kolo2!$C$6:$H$200,6,0),0)</f>
        <v>0</v>
      </c>
      <c r="K179" s="27">
        <f>IFERROR(VLOOKUP(C179,kolo3!$C$6:$H$142,6,0),0)</f>
        <v>0</v>
      </c>
      <c r="L179" s="27">
        <f>IFERROR(VLOOKUP(C179,kolo4!$C$6:$H$147,6,0),0)</f>
        <v>0</v>
      </c>
      <c r="M179" s="27">
        <f>IFERROR(VLOOKUP(C179,kolo5!$C$6:$H$144,6,0),0)</f>
        <v>0</v>
      </c>
      <c r="N179" s="27">
        <f>IFERROR(VLOOKUP(C179,kolo6!$C$6:$H$141,6,0),0)</f>
        <v>0</v>
      </c>
      <c r="O179" s="27">
        <f>IFERROR(VLOOKUP(C179,kolo7!$C$6:$H$124,6,0),0)</f>
        <v>0</v>
      </c>
      <c r="P179" s="28">
        <f>IFERROR(VLOOKUP(C179,kolo8!$C$6:$H$132,6,0),0)</f>
        <v>0</v>
      </c>
      <c r="Q179" s="29">
        <f t="array" ref="Q179">SUM(LARGE(I179:P179,{1,2,3,4,5}))</f>
        <v>0</v>
      </c>
      <c r="R179" s="30">
        <f>IFERROR(VLOOKUP(C179,kolo9!$C$6:$H$137,6,0),0)</f>
        <v>0</v>
      </c>
      <c r="S179" s="27">
        <f>IFERROR(VLOOKUP(C179,kolo10!$C$6:$H$134,6,0),0)</f>
        <v>0</v>
      </c>
      <c r="T179" s="27">
        <f>IFERROR(VLOOKUP(C179,kolo11!$C$6:$H$137,6,0),0)</f>
        <v>0</v>
      </c>
      <c r="U179" s="31">
        <f>IFERROR(VLOOKUP(C179,kolo12!$C$6:$H$137,6,0),0)</f>
        <v>0</v>
      </c>
      <c r="V179" s="31">
        <f>IFERROR(VLOOKUP(C179,kolo13!$C$6:$H$140,6,0),0)</f>
        <v>0</v>
      </c>
      <c r="W179" s="31">
        <f>IFERROR(VLOOKUP(C179,kolo14!$C$6:$H$131,6,0),0)</f>
        <v>0</v>
      </c>
      <c r="X179" s="31">
        <f>IFERROR(VLOOKUP(C179,kolo15!$C$6:$H$144,6,0),0)</f>
        <v>0</v>
      </c>
      <c r="Y179" s="32">
        <f>IFERROR(VLOOKUP(C179,kolo16!$C$6:$H$131,6,0),0)</f>
        <v>0</v>
      </c>
      <c r="Z179" s="33">
        <f t="array" ref="Z179">SUM(LARGE(R179:Y179,{1,2,3,4,5}))</f>
        <v>0</v>
      </c>
      <c r="AA179" s="30">
        <f>IFERROR(VLOOKUP(C179,kolo17!$C$6:$H$200,6,0),0)</f>
        <v>0</v>
      </c>
      <c r="AB179" s="27">
        <f>IFERROR(VLOOKUP(C179,kolo18!$C$6:$H$131,6,0),0)</f>
        <v>0</v>
      </c>
      <c r="AC179" s="27">
        <f>IFERROR(VLOOKUP(C179,kolo19!$C$6:$H$132,6,0),0)</f>
        <v>0</v>
      </c>
      <c r="AD179" s="31">
        <f>IFERROR(VLOOKUP(C179,kolo20!$C$6:$H$200,6,0),0)</f>
        <v>0</v>
      </c>
      <c r="AE179" s="31">
        <f>IFERROR(VLOOKUP(C179,kolo21!$C$6:$H$200,6,0),0)</f>
        <v>0</v>
      </c>
      <c r="AF179" s="31">
        <f>IFERROR(VLOOKUP(C179,kolo22!$C$6:$H$200,6,0),0)</f>
        <v>0</v>
      </c>
      <c r="AG179" s="31">
        <f>IFERROR(VLOOKUP(C179,kolo23!$C$6:$H$200,6,0),0)</f>
        <v>0</v>
      </c>
      <c r="AH179" s="32">
        <f>IFERROR(VLOOKUP(C179,kolo24!$C$6:$H$200,6,0),0)</f>
        <v>0</v>
      </c>
      <c r="AI179" s="33">
        <f t="array" ref="AI179">SUM(LARGE(AA179:AH179,{1,2,3,4,5}))</f>
        <v>0</v>
      </c>
      <c r="AJ179" s="30">
        <f>IFERROR(VLOOKUP(C179,kolo25!$C$6:$H$200,6,0),0)</f>
        <v>0</v>
      </c>
      <c r="AK179" s="27">
        <f>IFERROR(VLOOKUP(C179,kolo26!$C$6:$H$200,6,0),0)</f>
        <v>0</v>
      </c>
      <c r="AL179" s="27">
        <f>IFERROR(VLOOKUP(C179,kolo27!$C$6:$H$200,6,0),0)</f>
        <v>0</v>
      </c>
      <c r="AM179" s="31">
        <f>IFERROR(VLOOKUP(C179,kolo28!$C$6:$H$200,6,0),0)</f>
        <v>0</v>
      </c>
      <c r="AN179" s="31">
        <f>IFERROR(VLOOKUP(C179,kolo29!$C$6:$H$200,6,0),0)</f>
        <v>0</v>
      </c>
      <c r="AO179" s="31">
        <f>IFERROR(VLOOKUP(C179,kolo30!$C$6:$H$200,6,0),0)</f>
        <v>0</v>
      </c>
      <c r="AP179" s="31">
        <f>IFERROR(VLOOKUP(C179,kolo31!$C$6:$H$200,6,0),0)</f>
        <v>0</v>
      </c>
      <c r="AQ179" s="34">
        <f>IFERROR(VLOOKUP(C179,kolo32!$C$6:$H$200,6,0),0)</f>
        <v>0</v>
      </c>
      <c r="AR179" s="35">
        <f t="array" ref="AR179">SUM(LARGE(AJ179:AQ179,{1,2,3,4,5}))</f>
        <v>0</v>
      </c>
      <c r="AS179" s="36">
        <f>Q179+Z179+AI179+AR179</f>
        <v>0</v>
      </c>
    </row>
    <row r="180" spans="1:45" ht="20.399999999999999" hidden="1">
      <c r="A180" s="18">
        <f t="shared" si="5"/>
        <v>16</v>
      </c>
      <c r="B180" s="19" t="s">
        <v>49</v>
      </c>
      <c r="C180" s="20" t="str">
        <f>Popis!A186</f>
        <v>Nikić Hecer Ana</v>
      </c>
      <c r="D180" s="21">
        <f>Popis!B186</f>
        <v>1983</v>
      </c>
      <c r="E180" s="22" t="str">
        <f>LEFT(F180)</f>
        <v>Ž</v>
      </c>
      <c r="F180" s="23" t="str">
        <f>Popis!E186</f>
        <v>Ž35</v>
      </c>
      <c r="G180" s="24" t="s">
        <v>50</v>
      </c>
      <c r="H180" s="25">
        <f>1 + COUNTIFS($AS$6:$AS$950,"&gt;" &amp;$AS180, $F$6:$F$950, $F180)</f>
        <v>3</v>
      </c>
      <c r="I180" s="26">
        <f>IFERROR(VLOOKUP(C180,kolo1!$C$6:$H$128,6,0),0)</f>
        <v>0</v>
      </c>
      <c r="J180" s="27">
        <f>IFERROR(VLOOKUP(C180,kolo2!$C$6:$H$200,6,0),0)</f>
        <v>0</v>
      </c>
      <c r="K180" s="27">
        <f>IFERROR(VLOOKUP(C180,kolo3!$C$6:$H$142,6,0),0)</f>
        <v>0</v>
      </c>
      <c r="L180" s="27">
        <f>IFERROR(VLOOKUP(C180,kolo4!$C$6:$H$147,6,0),0)</f>
        <v>0</v>
      </c>
      <c r="M180" s="27">
        <f>IFERROR(VLOOKUP(C180,kolo5!$C$6:$H$144,6,0),0)</f>
        <v>0</v>
      </c>
      <c r="N180" s="27">
        <f>IFERROR(VLOOKUP(C180,kolo6!$C$6:$H$141,6,0),0)</f>
        <v>0</v>
      </c>
      <c r="O180" s="27">
        <f>IFERROR(VLOOKUP(C180,kolo7!$C$6:$H$124,6,0),0)</f>
        <v>0</v>
      </c>
      <c r="P180" s="28">
        <f>IFERROR(VLOOKUP(C180,kolo8!$C$6:$H$132,6,0),0)</f>
        <v>0</v>
      </c>
      <c r="Q180" s="29">
        <f t="array" ref="Q180">SUM(LARGE(I180:P180,{1,2,3,4,5}))</f>
        <v>0</v>
      </c>
      <c r="R180" s="30">
        <f>IFERROR(VLOOKUP(C180,kolo9!$C$6:$H$137,6,0),0)</f>
        <v>0</v>
      </c>
      <c r="S180" s="27">
        <f>IFERROR(VLOOKUP(C180,kolo10!$C$6:$H$134,6,0),0)</f>
        <v>0</v>
      </c>
      <c r="T180" s="27">
        <f>IFERROR(VLOOKUP(C180,kolo11!$C$6:$H$137,6,0),0)</f>
        <v>0</v>
      </c>
      <c r="U180" s="31">
        <f>IFERROR(VLOOKUP(C180,kolo12!$C$6:$H$137,6,0),0)</f>
        <v>0</v>
      </c>
      <c r="V180" s="31">
        <f>IFERROR(VLOOKUP(C180,kolo13!$C$6:$H$140,6,0),0)</f>
        <v>0</v>
      </c>
      <c r="W180" s="31">
        <f>IFERROR(VLOOKUP(C180,kolo14!$C$6:$H$131,6,0),0)</f>
        <v>0</v>
      </c>
      <c r="X180" s="31">
        <f>IFERROR(VLOOKUP(C180,kolo15!$C$6:$H$144,6,0),0)</f>
        <v>0</v>
      </c>
      <c r="Y180" s="32">
        <f>IFERROR(VLOOKUP(C180,kolo16!$C$6:$H$131,6,0),0)</f>
        <v>0</v>
      </c>
      <c r="Z180" s="33">
        <f t="array" ref="Z180">SUM(LARGE(R180:Y180,{1,2,3,4,5}))</f>
        <v>0</v>
      </c>
      <c r="AA180" s="30">
        <f>IFERROR(VLOOKUP(C180,kolo17!$C$6:$H$200,6,0),0)</f>
        <v>0</v>
      </c>
      <c r="AB180" s="27">
        <f>IFERROR(VLOOKUP(C180,kolo18!$C$6:$H$131,6,0),0)</f>
        <v>0</v>
      </c>
      <c r="AC180" s="27">
        <f>IFERROR(VLOOKUP(C180,kolo19!$C$6:$H$132,6,0),0)</f>
        <v>0</v>
      </c>
      <c r="AD180" s="31">
        <f>IFERROR(VLOOKUP(C180,kolo20!$C$6:$H$200,6,0),0)</f>
        <v>0</v>
      </c>
      <c r="AE180" s="31">
        <f>IFERROR(VLOOKUP(C180,kolo21!$C$6:$H$200,6,0),0)</f>
        <v>0</v>
      </c>
      <c r="AF180" s="31">
        <f>IFERROR(VLOOKUP(C180,kolo22!$C$6:$H$200,6,0),0)</f>
        <v>0</v>
      </c>
      <c r="AG180" s="31">
        <f>IFERROR(VLOOKUP(C180,kolo23!$C$6:$H$200,6,0),0)</f>
        <v>0</v>
      </c>
      <c r="AH180" s="32">
        <f>IFERROR(VLOOKUP(C180,kolo24!$C$6:$H$200,6,0),0)</f>
        <v>0</v>
      </c>
      <c r="AI180" s="33">
        <f t="array" ref="AI180">SUM(LARGE(AA180:AH180,{1,2,3,4,5}))</f>
        <v>0</v>
      </c>
      <c r="AJ180" s="30">
        <f>IFERROR(VLOOKUP(C180,kolo25!$C$6:$H$200,6,0),0)</f>
        <v>0</v>
      </c>
      <c r="AK180" s="27">
        <f>IFERROR(VLOOKUP(C180,kolo26!$C$6:$H$200,6,0),0)</f>
        <v>0</v>
      </c>
      <c r="AL180" s="27">
        <f>IFERROR(VLOOKUP(C180,kolo27!$C$6:$H$200,6,0),0)</f>
        <v>0</v>
      </c>
      <c r="AM180" s="31">
        <f>IFERROR(VLOOKUP(C180,kolo28!$C$6:$H$200,6,0),0)</f>
        <v>0</v>
      </c>
      <c r="AN180" s="31">
        <f>IFERROR(VLOOKUP(C180,kolo29!$C$6:$H$200,6,0),0)</f>
        <v>0</v>
      </c>
      <c r="AO180" s="31">
        <f>IFERROR(VLOOKUP(C180,kolo30!$C$6:$H$200,6,0),0)</f>
        <v>0</v>
      </c>
      <c r="AP180" s="31">
        <f>IFERROR(VLOOKUP(C180,kolo31!$C$6:$H$200,6,0),0)</f>
        <v>0</v>
      </c>
      <c r="AQ180" s="34">
        <f>IFERROR(VLOOKUP(C180,kolo32!$C$6:$H$200,6,0),0)</f>
        <v>0</v>
      </c>
      <c r="AR180" s="35">
        <f t="array" ref="AR180">SUM(LARGE(AJ180:AQ180,{1,2,3,4,5}))</f>
        <v>0</v>
      </c>
      <c r="AS180" s="36">
        <f>Q180+Z180+AI180+AR180</f>
        <v>0</v>
      </c>
    </row>
    <row r="181" spans="1:45" ht="20.399999999999999" hidden="1">
      <c r="A181" s="18">
        <f t="shared" si="5"/>
        <v>29</v>
      </c>
      <c r="B181" s="19" t="s">
        <v>49</v>
      </c>
      <c r="C181" s="20" t="str">
        <f>Popis!A187</f>
        <v>Nikšić Jasmin</v>
      </c>
      <c r="D181" s="21">
        <f>Popis!B187</f>
        <v>1985</v>
      </c>
      <c r="E181" s="22" t="str">
        <f>LEFT(F181)</f>
        <v>M</v>
      </c>
      <c r="F181" s="23" t="str">
        <f>Popis!E187</f>
        <v>M35</v>
      </c>
      <c r="G181" s="24" t="s">
        <v>50</v>
      </c>
      <c r="H181" s="25">
        <f>1 + COUNTIFS($AS$6:$AS$950,"&gt;" &amp;$AS181, $F$6:$F$950, $F181)</f>
        <v>6</v>
      </c>
      <c r="I181" s="26">
        <f>IFERROR(VLOOKUP(C181,kolo1!$C$6:$H$128,6,0),0)</f>
        <v>0</v>
      </c>
      <c r="J181" s="27">
        <f>IFERROR(VLOOKUP(C181,kolo2!$C$6:$H$200,6,0),0)</f>
        <v>0</v>
      </c>
      <c r="K181" s="27">
        <f>IFERROR(VLOOKUP(C181,kolo3!$C$6:$H$142,6,0),0)</f>
        <v>56.857231538364765</v>
      </c>
      <c r="L181" s="27">
        <f>IFERROR(VLOOKUP(C181,kolo4!$C$6:$H$147,6,0),0)</f>
        <v>57.365166316214186</v>
      </c>
      <c r="M181" s="27">
        <f>IFERROR(VLOOKUP(C181,kolo5!$C$6:$H$144,6,0),0)</f>
        <v>56.293827268784504</v>
      </c>
      <c r="N181" s="27">
        <f>IFERROR(VLOOKUP(C181,kolo6!$C$6:$H$141,6,0),0)</f>
        <v>58.533205351060843</v>
      </c>
      <c r="O181" s="27">
        <f>IFERROR(VLOOKUP(C181,kolo7!$C$6:$H$124,6,0),0)</f>
        <v>56.668493970510511</v>
      </c>
      <c r="P181" s="28">
        <f>IFERROR(VLOOKUP(C181,kolo8!$C$6:$H$132,6,0),0)</f>
        <v>0</v>
      </c>
      <c r="Q181" s="29">
        <f t="array" ref="Q181">SUM(LARGE(I181:P181,{1,2,3,4,5}))</f>
        <v>285.71792444493485</v>
      </c>
      <c r="R181" s="30">
        <f>IFERROR(VLOOKUP(C181,kolo9!$C$6:$H$137,6,0),0)</f>
        <v>0</v>
      </c>
      <c r="S181" s="27">
        <f>IFERROR(VLOOKUP(C181,kolo10!$C$6:$H$134,6,0),0)</f>
        <v>0</v>
      </c>
      <c r="T181" s="27">
        <f>IFERROR(VLOOKUP(C181,kolo11!$C$6:$H$137,6,0),0)</f>
        <v>0</v>
      </c>
      <c r="U181" s="31">
        <f>IFERROR(VLOOKUP(C181,kolo12!$C$6:$H$137,6,0),0)</f>
        <v>0</v>
      </c>
      <c r="V181" s="31">
        <f>IFERROR(VLOOKUP(C181,kolo13!$C$6:$H$140,6,0),0)</f>
        <v>0</v>
      </c>
      <c r="W181" s="31">
        <f>IFERROR(VLOOKUP(C181,kolo14!$C$6:$H$131,6,0),0)</f>
        <v>0</v>
      </c>
      <c r="X181" s="31">
        <f>IFERROR(VLOOKUP(C181,kolo15!$C$6:$H$144,6,0),0)</f>
        <v>0</v>
      </c>
      <c r="Y181" s="32">
        <f>IFERROR(VLOOKUP(C181,kolo16!$C$6:$H$131,6,0),0)</f>
        <v>0</v>
      </c>
      <c r="Z181" s="33">
        <f t="array" ref="Z181">SUM(LARGE(R181:Y181,{1,2,3,4,5}))</f>
        <v>0</v>
      </c>
      <c r="AA181" s="30">
        <f>IFERROR(VLOOKUP(C181,kolo17!$C$6:$H$200,6,0),0)</f>
        <v>0</v>
      </c>
      <c r="AB181" s="27">
        <f>IFERROR(VLOOKUP(C181,kolo18!$C$6:$H$131,6,0),0)</f>
        <v>0</v>
      </c>
      <c r="AC181" s="27">
        <f>IFERROR(VLOOKUP(C181,kolo19!$C$6:$H$132,6,0),0)</f>
        <v>0</v>
      </c>
      <c r="AD181" s="31">
        <f>IFERROR(VLOOKUP(C181,kolo20!$C$6:$H$200,6,0),0)</f>
        <v>0</v>
      </c>
      <c r="AE181" s="31">
        <f>IFERROR(VLOOKUP(C181,kolo21!$C$6:$H$200,6,0),0)</f>
        <v>0</v>
      </c>
      <c r="AF181" s="31">
        <f>IFERROR(VLOOKUP(C181,kolo22!$C$6:$H$200,6,0),0)</f>
        <v>0</v>
      </c>
      <c r="AG181" s="31">
        <f>IFERROR(VLOOKUP(C181,kolo23!$C$6:$H$200,6,0),0)</f>
        <v>0</v>
      </c>
      <c r="AH181" s="32">
        <f>IFERROR(VLOOKUP(C181,kolo24!$C$6:$H$200,6,0),0)</f>
        <v>0</v>
      </c>
      <c r="AI181" s="33">
        <f t="array" ref="AI181">SUM(LARGE(AA181:AH181,{1,2,3,4,5}))</f>
        <v>0</v>
      </c>
      <c r="AJ181" s="30">
        <f>IFERROR(VLOOKUP(C181,kolo25!$C$6:$H$200,6,0),0)</f>
        <v>0</v>
      </c>
      <c r="AK181" s="27">
        <f>IFERROR(VLOOKUP(C181,kolo26!$C$6:$H$200,6,0),0)</f>
        <v>0</v>
      </c>
      <c r="AL181" s="27">
        <f>IFERROR(VLOOKUP(C181,kolo27!$C$6:$H$200,6,0),0)</f>
        <v>0</v>
      </c>
      <c r="AM181" s="31">
        <f>IFERROR(VLOOKUP(C181,kolo28!$C$6:$H$200,6,0),0)</f>
        <v>0</v>
      </c>
      <c r="AN181" s="31">
        <f>IFERROR(VLOOKUP(C181,kolo29!$C$6:$H$200,6,0),0)</f>
        <v>0</v>
      </c>
      <c r="AO181" s="31">
        <f>IFERROR(VLOOKUP(C181,kolo30!$C$6:$H$200,6,0),0)</f>
        <v>0</v>
      </c>
      <c r="AP181" s="31">
        <f>IFERROR(VLOOKUP(C181,kolo31!$C$6:$H$200,6,0),0)</f>
        <v>0</v>
      </c>
      <c r="AQ181" s="34">
        <f>IFERROR(VLOOKUP(C181,kolo32!$C$6:$H$200,6,0),0)</f>
        <v>0</v>
      </c>
      <c r="AR181" s="35">
        <f t="array" ref="AR181">SUM(LARGE(AJ181:AQ181,{1,2,3,4,5}))</f>
        <v>0</v>
      </c>
      <c r="AS181" s="36">
        <f>Q181+Z181+AI181+AR181</f>
        <v>285.71792444493485</v>
      </c>
    </row>
    <row r="182" spans="1:45" ht="20.399999999999999" hidden="1">
      <c r="A182" s="18">
        <f t="shared" si="5"/>
        <v>80</v>
      </c>
      <c r="B182" s="19" t="s">
        <v>49</v>
      </c>
      <c r="C182" s="20" t="str">
        <f>Popis!A188</f>
        <v>Nogić Gordan</v>
      </c>
      <c r="D182" s="21">
        <f>Popis!B188</f>
        <v>1973</v>
      </c>
      <c r="E182" s="22" t="str">
        <f>LEFT(F182)</f>
        <v>M</v>
      </c>
      <c r="F182" s="23" t="str">
        <f>Popis!E188</f>
        <v>M45</v>
      </c>
      <c r="G182" s="24" t="s">
        <v>50</v>
      </c>
      <c r="H182" s="25">
        <f>1 + COUNTIFS($AS$6:$AS$950,"&gt;" &amp;$AS182, $F$6:$F$950, $F182)</f>
        <v>14</v>
      </c>
      <c r="I182" s="26">
        <f>IFERROR(VLOOKUP(C182,kolo1!$C$6:$H$128,6,0),0)</f>
        <v>0</v>
      </c>
      <c r="J182" s="27">
        <f>IFERROR(VLOOKUP(C182,kolo2!$C$6:$H$200,6,0),0)</f>
        <v>0</v>
      </c>
      <c r="K182" s="27">
        <f>IFERROR(VLOOKUP(C182,kolo3!$C$6:$H$142,6,0),0)</f>
        <v>0</v>
      </c>
      <c r="L182" s="27">
        <f>IFERROR(VLOOKUP(C182,kolo4!$C$6:$H$147,6,0),0)</f>
        <v>0</v>
      </c>
      <c r="M182" s="27">
        <f>IFERROR(VLOOKUP(C182,kolo5!$C$6:$H$144,6,0),0)</f>
        <v>0</v>
      </c>
      <c r="N182" s="27">
        <f>IFERROR(VLOOKUP(C182,kolo6!$C$6:$H$141,6,0),0)</f>
        <v>0</v>
      </c>
      <c r="O182" s="27">
        <f>IFERROR(VLOOKUP(C182,kolo7!$C$6:$H$124,6,0),0)</f>
        <v>0</v>
      </c>
      <c r="P182" s="28">
        <f>IFERROR(VLOOKUP(C182,kolo8!$C$6:$H$132,6,0),0)</f>
        <v>0</v>
      </c>
      <c r="Q182" s="29">
        <f t="array" ref="Q182">SUM(LARGE(I182:P182,{1,2,3,4,5}))</f>
        <v>0</v>
      </c>
      <c r="R182" s="30">
        <f>IFERROR(VLOOKUP(C182,kolo9!$C$6:$H$137,6,0),0)</f>
        <v>0</v>
      </c>
      <c r="S182" s="27">
        <f>IFERROR(VLOOKUP(C182,kolo10!$C$6:$H$134,6,0),0)</f>
        <v>0</v>
      </c>
      <c r="T182" s="27">
        <f>IFERROR(VLOOKUP(C182,kolo11!$C$6:$H$137,6,0),0)</f>
        <v>0</v>
      </c>
      <c r="U182" s="31">
        <f>IFERROR(VLOOKUP(C182,kolo12!$C$6:$H$137,6,0),0)</f>
        <v>0</v>
      </c>
      <c r="V182" s="31">
        <f>IFERROR(VLOOKUP(C182,kolo13!$C$6:$H$140,6,0),0)</f>
        <v>0</v>
      </c>
      <c r="W182" s="31">
        <f>IFERROR(VLOOKUP(C182,kolo14!$C$6:$H$131,6,0),0)</f>
        <v>0</v>
      </c>
      <c r="X182" s="31">
        <f>IFERROR(VLOOKUP(C182,kolo15!$C$6:$H$144,6,0),0)</f>
        <v>0</v>
      </c>
      <c r="Y182" s="32">
        <f>IFERROR(VLOOKUP(C182,kolo16!$C$6:$H$131,6,0),0)</f>
        <v>0</v>
      </c>
      <c r="Z182" s="33">
        <f t="array" ref="Z182">SUM(LARGE(R182:Y182,{1,2,3,4,5}))</f>
        <v>0</v>
      </c>
      <c r="AA182" s="30">
        <f>IFERROR(VLOOKUP(C182,kolo17!$C$6:$H$200,6,0),0)</f>
        <v>0</v>
      </c>
      <c r="AB182" s="27">
        <f>IFERROR(VLOOKUP(C182,kolo18!$C$6:$H$131,6,0),0)</f>
        <v>0</v>
      </c>
      <c r="AC182" s="27">
        <f>IFERROR(VLOOKUP(C182,kolo19!$C$6:$H$132,6,0),0)</f>
        <v>0</v>
      </c>
      <c r="AD182" s="31">
        <f>IFERROR(VLOOKUP(C182,kolo20!$C$6:$H$200,6,0),0)</f>
        <v>0</v>
      </c>
      <c r="AE182" s="31">
        <f>IFERROR(VLOOKUP(C182,kolo21!$C$6:$H$200,6,0),0)</f>
        <v>0</v>
      </c>
      <c r="AF182" s="31">
        <f>IFERROR(VLOOKUP(C182,kolo22!$C$6:$H$200,6,0),0)</f>
        <v>0</v>
      </c>
      <c r="AG182" s="31">
        <f>IFERROR(VLOOKUP(C182,kolo23!$C$6:$H$200,6,0),0)</f>
        <v>0</v>
      </c>
      <c r="AH182" s="32">
        <f>IFERROR(VLOOKUP(C182,kolo24!$C$6:$H$200,6,0),0)</f>
        <v>0</v>
      </c>
      <c r="AI182" s="33">
        <f t="array" ref="AI182">SUM(LARGE(AA182:AH182,{1,2,3,4,5}))</f>
        <v>0</v>
      </c>
      <c r="AJ182" s="30">
        <f>IFERROR(VLOOKUP(C182,kolo25!$C$6:$H$200,6,0),0)</f>
        <v>0</v>
      </c>
      <c r="AK182" s="27">
        <f>IFERROR(VLOOKUP(C182,kolo26!$C$6:$H$200,6,0),0)</f>
        <v>0</v>
      </c>
      <c r="AL182" s="27">
        <f>IFERROR(VLOOKUP(C182,kolo27!$C$6:$H$200,6,0),0)</f>
        <v>0</v>
      </c>
      <c r="AM182" s="31">
        <f>IFERROR(VLOOKUP(C182,kolo28!$C$6:$H$200,6,0),0)</f>
        <v>0</v>
      </c>
      <c r="AN182" s="31">
        <f>IFERROR(VLOOKUP(C182,kolo29!$C$6:$H$200,6,0),0)</f>
        <v>0</v>
      </c>
      <c r="AO182" s="31">
        <f>IFERROR(VLOOKUP(C182,kolo30!$C$6:$H$200,6,0),0)</f>
        <v>0</v>
      </c>
      <c r="AP182" s="31">
        <f>IFERROR(VLOOKUP(C182,kolo31!$C$6:$H$200,6,0),0)</f>
        <v>0</v>
      </c>
      <c r="AQ182" s="34">
        <f>IFERROR(VLOOKUP(C182,kolo32!$C$6:$H$200,6,0),0)</f>
        <v>0</v>
      </c>
      <c r="AR182" s="35">
        <f t="array" ref="AR182">SUM(LARGE(AJ182:AQ182,{1,2,3,4,5}))</f>
        <v>0</v>
      </c>
      <c r="AS182" s="36">
        <f>Q182+Z182+AI182+AR182</f>
        <v>0</v>
      </c>
    </row>
    <row r="183" spans="1:45" ht="20.399999999999999" hidden="1">
      <c r="A183" s="18">
        <f t="shared" si="5"/>
        <v>13</v>
      </c>
      <c r="B183" s="19" t="s">
        <v>49</v>
      </c>
      <c r="C183" s="20" t="str">
        <f>Popis!A189</f>
        <v>Novosad Roman</v>
      </c>
      <c r="D183" s="21">
        <f>Popis!B189</f>
        <v>1973</v>
      </c>
      <c r="E183" s="22" t="str">
        <f>LEFT(F183)</f>
        <v>M</v>
      </c>
      <c r="F183" s="23" t="str">
        <f>Popis!E189</f>
        <v>M45</v>
      </c>
      <c r="G183" s="24" t="s">
        <v>50</v>
      </c>
      <c r="H183" s="25">
        <f>1 + COUNTIFS($AS$6:$AS$950,"&gt;" &amp;$AS183, $F$6:$F$950, $F183)</f>
        <v>3</v>
      </c>
      <c r="I183" s="26">
        <f>IFERROR(VLOOKUP(C183,kolo1!$C$6:$H$128,6,0),0)</f>
        <v>0</v>
      </c>
      <c r="J183" s="27">
        <f>IFERROR(VLOOKUP(C183,kolo2!$C$6:$H$200,6,0),0)</f>
        <v>0</v>
      </c>
      <c r="K183" s="27">
        <f>IFERROR(VLOOKUP(C183,kolo3!$C$6:$H$142,6,0),0)</f>
        <v>43.302854775937149</v>
      </c>
      <c r="L183" s="27">
        <f>IFERROR(VLOOKUP(C183,kolo4!$C$6:$H$147,6,0),0)</f>
        <v>0</v>
      </c>
      <c r="M183" s="27">
        <f>IFERROR(VLOOKUP(C183,kolo5!$C$6:$H$144,6,0),0)</f>
        <v>45.977823520998001</v>
      </c>
      <c r="N183" s="27">
        <f>IFERROR(VLOOKUP(C183,kolo6!$C$6:$H$141,6,0),0)</f>
        <v>45.658454837574951</v>
      </c>
      <c r="O183" s="27">
        <f>IFERROR(VLOOKUP(C183,kolo7!$C$6:$H$124,6,0),0)</f>
        <v>48.757930035514846</v>
      </c>
      <c r="P183" s="28">
        <f>IFERROR(VLOOKUP(C183,kolo8!$C$6:$H$132,6,0),0)</f>
        <v>44.588371976331729</v>
      </c>
      <c r="Q183" s="29">
        <f t="array" ref="Q183">SUM(LARGE(I183:P183,{1,2,3,4,5}))</f>
        <v>228.28543514635669</v>
      </c>
      <c r="R183" s="30">
        <f>IFERROR(VLOOKUP(C183,kolo9!$C$6:$H$137,6,0),0)</f>
        <v>39.094643590493767</v>
      </c>
      <c r="S183" s="27">
        <f>IFERROR(VLOOKUP(C183,kolo10!$C$6:$H$134,6,0),0)</f>
        <v>39.288340950154108</v>
      </c>
      <c r="T183" s="27">
        <f>IFERROR(VLOOKUP(C183,kolo11!$C$6:$H$137,6,0),0)</f>
        <v>37.144479549636046</v>
      </c>
      <c r="U183" s="31">
        <f>IFERROR(VLOOKUP(C183,kolo12!$C$6:$H$137,6,0),0)</f>
        <v>36.907324659856442</v>
      </c>
      <c r="V183" s="31">
        <f>IFERROR(VLOOKUP(C183,kolo13!$C$6:$H$140,6,0),0)</f>
        <v>37.808569244142817</v>
      </c>
      <c r="W183" s="31">
        <f>IFERROR(VLOOKUP(C183,kolo14!$C$6:$H$131,6,0),0)</f>
        <v>0</v>
      </c>
      <c r="X183" s="31">
        <f>IFERROR(VLOOKUP(C183,kolo15!$C$6:$H$144,6,0),0)</f>
        <v>0</v>
      </c>
      <c r="Y183" s="32">
        <f>IFERROR(VLOOKUP(C183,kolo16!$C$6:$H$131,6,0),0)</f>
        <v>0</v>
      </c>
      <c r="Z183" s="33">
        <f t="array" ref="Z183">SUM(LARGE(R183:Y183,{1,2,3,4,5}))</f>
        <v>190.24335799428317</v>
      </c>
      <c r="AA183" s="30">
        <f>IFERROR(VLOOKUP(C183,kolo17!$C$6:$H$200,6,0),0)</f>
        <v>0</v>
      </c>
      <c r="AB183" s="27">
        <f>IFERROR(VLOOKUP(C183,kolo18!$C$6:$H$131,6,0),0)</f>
        <v>0</v>
      </c>
      <c r="AC183" s="27">
        <f>IFERROR(VLOOKUP(C183,kolo19!$C$6:$H$132,6,0),0)</f>
        <v>39.159049911687049</v>
      </c>
      <c r="AD183" s="31">
        <f>IFERROR(VLOOKUP(C183,kolo20!$C$6:$H$200,6,0),0)</f>
        <v>0</v>
      </c>
      <c r="AE183" s="31">
        <f>IFERROR(VLOOKUP(C183,kolo21!$C$6:$H$200,6,0),0)</f>
        <v>0</v>
      </c>
      <c r="AF183" s="31">
        <f>IFERROR(VLOOKUP(C183,kolo22!$C$6:$H$200,6,0),0)</f>
        <v>0</v>
      </c>
      <c r="AG183" s="31">
        <f>IFERROR(VLOOKUP(C183,kolo23!$C$6:$H$200,6,0),0)</f>
        <v>0</v>
      </c>
      <c r="AH183" s="32">
        <f>IFERROR(VLOOKUP(C183,kolo24!$C$6:$H$200,6,0),0)</f>
        <v>0</v>
      </c>
      <c r="AI183" s="33">
        <f t="array" ref="AI183">SUM(LARGE(AA183:AH183,{1,2,3,4,5}))</f>
        <v>39.159049911687049</v>
      </c>
      <c r="AJ183" s="30">
        <f>IFERROR(VLOOKUP(C183,kolo25!$C$6:$H$200,6,0),0)</f>
        <v>0</v>
      </c>
      <c r="AK183" s="27">
        <f>IFERROR(VLOOKUP(C183,kolo26!$C$6:$H$200,6,0),0)</f>
        <v>0</v>
      </c>
      <c r="AL183" s="27">
        <f>IFERROR(VLOOKUP(C183,kolo27!$C$6:$H$200,6,0),0)</f>
        <v>0</v>
      </c>
      <c r="AM183" s="31">
        <f>IFERROR(VLOOKUP(C183,kolo28!$C$6:$H$200,6,0),0)</f>
        <v>0</v>
      </c>
      <c r="AN183" s="31">
        <f>IFERROR(VLOOKUP(C183,kolo29!$C$6:$H$200,6,0),0)</f>
        <v>0</v>
      </c>
      <c r="AO183" s="31">
        <f>IFERROR(VLOOKUP(C183,kolo30!$C$6:$H$200,6,0),0)</f>
        <v>0</v>
      </c>
      <c r="AP183" s="31">
        <f>IFERROR(VLOOKUP(C183,kolo31!$C$6:$H$200,6,0),0)</f>
        <v>0</v>
      </c>
      <c r="AQ183" s="34">
        <f>IFERROR(VLOOKUP(C183,kolo32!$C$6:$H$200,6,0),0)</f>
        <v>0</v>
      </c>
      <c r="AR183" s="35">
        <f t="array" ref="AR183">SUM(LARGE(AJ183:AQ183,{1,2,3,4,5}))</f>
        <v>0</v>
      </c>
      <c r="AS183" s="36">
        <f>Q183+Z183+AI183+AR183</f>
        <v>457.68784305232691</v>
      </c>
    </row>
    <row r="184" spans="1:45" ht="20.399999999999999" hidden="1">
      <c r="A184" s="18">
        <f t="shared" si="5"/>
        <v>80</v>
      </c>
      <c r="B184" s="19" t="s">
        <v>49</v>
      </c>
      <c r="C184" s="20" t="str">
        <f>Popis!A190</f>
        <v>Novoselac Mislav</v>
      </c>
      <c r="D184" s="21">
        <f>Popis!B190</f>
        <v>0</v>
      </c>
      <c r="E184" s="22" t="str">
        <f>LEFT(F184)</f>
        <v>M</v>
      </c>
      <c r="F184" s="23" t="str">
        <f>Popis!E190</f>
        <v>Mun</v>
      </c>
      <c r="G184" s="24" t="s">
        <v>50</v>
      </c>
      <c r="H184" s="25">
        <f>1 + COUNTIFS($AS$6:$AS$950,"&gt;" &amp;$AS184, $F$6:$F$950, $F184)</f>
        <v>6</v>
      </c>
      <c r="I184" s="26">
        <f>IFERROR(VLOOKUP(C184,kolo1!$C$6:$H$128,6,0),0)</f>
        <v>0</v>
      </c>
      <c r="J184" s="27">
        <f>IFERROR(VLOOKUP(C184,kolo2!$C$6:$H$200,6,0),0)</f>
        <v>0</v>
      </c>
      <c r="K184" s="27">
        <f>IFERROR(VLOOKUP(C184,kolo3!$C$6:$H$142,6,0),0)</f>
        <v>0</v>
      </c>
      <c r="L184" s="27">
        <f>IFERROR(VLOOKUP(C184,kolo4!$C$6:$H$147,6,0),0)</f>
        <v>0</v>
      </c>
      <c r="M184" s="27">
        <f>IFERROR(VLOOKUP(C184,kolo5!$C$6:$H$144,6,0),0)</f>
        <v>0</v>
      </c>
      <c r="N184" s="27">
        <f>IFERROR(VLOOKUP(C184,kolo6!$C$6:$H$141,6,0),0)</f>
        <v>0</v>
      </c>
      <c r="O184" s="27">
        <f>IFERROR(VLOOKUP(C184,kolo7!$C$6:$H$124,6,0),0)</f>
        <v>0</v>
      </c>
      <c r="P184" s="28">
        <f>IFERROR(VLOOKUP(C184,kolo8!$C$6:$H$132,6,0),0)</f>
        <v>0</v>
      </c>
      <c r="Q184" s="29">
        <f t="array" ref="Q184">SUM(LARGE(I184:P184,{1,2,3,4,5}))</f>
        <v>0</v>
      </c>
      <c r="R184" s="30">
        <f>IFERROR(VLOOKUP(C184,kolo9!$C$6:$H$137,6,0),0)</f>
        <v>0</v>
      </c>
      <c r="S184" s="27">
        <f>IFERROR(VLOOKUP(C184,kolo10!$C$6:$H$134,6,0),0)</f>
        <v>0</v>
      </c>
      <c r="T184" s="27">
        <f>IFERROR(VLOOKUP(C184,kolo11!$C$6:$H$137,6,0),0)</f>
        <v>0</v>
      </c>
      <c r="U184" s="31">
        <f>IFERROR(VLOOKUP(C184,kolo12!$C$6:$H$137,6,0),0)</f>
        <v>0</v>
      </c>
      <c r="V184" s="31">
        <f>IFERROR(VLOOKUP(C184,kolo13!$C$6:$H$140,6,0),0)</f>
        <v>0</v>
      </c>
      <c r="W184" s="31">
        <f>IFERROR(VLOOKUP(C184,kolo14!$C$6:$H$131,6,0),0)</f>
        <v>0</v>
      </c>
      <c r="X184" s="31">
        <f>IFERROR(VLOOKUP(C184,kolo15!$C$6:$H$144,6,0),0)</f>
        <v>0</v>
      </c>
      <c r="Y184" s="32">
        <f>IFERROR(VLOOKUP(C184,kolo16!$C$6:$H$131,6,0),0)</f>
        <v>0</v>
      </c>
      <c r="Z184" s="33">
        <f t="array" ref="Z184">SUM(LARGE(R184:Y184,{1,2,3,4,5}))</f>
        <v>0</v>
      </c>
      <c r="AA184" s="30">
        <f>IFERROR(VLOOKUP(C184,kolo17!$C$6:$H$200,6,0),0)</f>
        <v>0</v>
      </c>
      <c r="AB184" s="27">
        <f>IFERROR(VLOOKUP(C184,kolo18!$C$6:$H$131,6,0),0)</f>
        <v>0</v>
      </c>
      <c r="AC184" s="27">
        <f>IFERROR(VLOOKUP(C184,kolo19!$C$6:$H$132,6,0),0)</f>
        <v>0</v>
      </c>
      <c r="AD184" s="31">
        <f>IFERROR(VLOOKUP(C184,kolo20!$C$6:$H$200,6,0),0)</f>
        <v>0</v>
      </c>
      <c r="AE184" s="31">
        <f>IFERROR(VLOOKUP(C184,kolo21!$C$6:$H$200,6,0),0)</f>
        <v>0</v>
      </c>
      <c r="AF184" s="31">
        <f>IFERROR(VLOOKUP(C184,kolo22!$C$6:$H$200,6,0),0)</f>
        <v>0</v>
      </c>
      <c r="AG184" s="31">
        <f>IFERROR(VLOOKUP(C184,kolo23!$C$6:$H$200,6,0),0)</f>
        <v>0</v>
      </c>
      <c r="AH184" s="32">
        <f>IFERROR(VLOOKUP(C184,kolo24!$C$6:$H$200,6,0),0)</f>
        <v>0</v>
      </c>
      <c r="AI184" s="33">
        <f t="array" ref="AI184">SUM(LARGE(AA184:AH184,{1,2,3,4,5}))</f>
        <v>0</v>
      </c>
      <c r="AJ184" s="30">
        <f>IFERROR(VLOOKUP(C184,kolo25!$C$6:$H$200,6,0),0)</f>
        <v>0</v>
      </c>
      <c r="AK184" s="27">
        <f>IFERROR(VLOOKUP(C184,kolo26!$C$6:$H$200,6,0),0)</f>
        <v>0</v>
      </c>
      <c r="AL184" s="27">
        <f>IFERROR(VLOOKUP(C184,kolo27!$C$6:$H$200,6,0),0)</f>
        <v>0</v>
      </c>
      <c r="AM184" s="31">
        <f>IFERROR(VLOOKUP(C184,kolo28!$C$6:$H$200,6,0),0)</f>
        <v>0</v>
      </c>
      <c r="AN184" s="31">
        <f>IFERROR(VLOOKUP(C184,kolo29!$C$6:$H$200,6,0),0)</f>
        <v>0</v>
      </c>
      <c r="AO184" s="31">
        <f>IFERROR(VLOOKUP(C184,kolo30!$C$6:$H$200,6,0),0)</f>
        <v>0</v>
      </c>
      <c r="AP184" s="31">
        <f>IFERROR(VLOOKUP(C184,kolo31!$C$6:$H$200,6,0),0)</f>
        <v>0</v>
      </c>
      <c r="AQ184" s="34">
        <f>IFERROR(VLOOKUP(C184,kolo32!$C$6:$H$200,6,0),0)</f>
        <v>0</v>
      </c>
      <c r="AR184" s="35">
        <f t="array" ref="AR184">SUM(LARGE(AJ184:AQ184,{1,2,3,4,5}))</f>
        <v>0</v>
      </c>
      <c r="AS184" s="36">
        <f>Q184+Z184+AI184+AR184</f>
        <v>0</v>
      </c>
    </row>
    <row r="185" spans="1:45" ht="20.399999999999999" hidden="1">
      <c r="A185" s="18">
        <f t="shared" si="5"/>
        <v>80</v>
      </c>
      <c r="B185" s="19" t="s">
        <v>49</v>
      </c>
      <c r="C185" s="20" t="str">
        <f>Popis!A191</f>
        <v>Ostojić Nenad</v>
      </c>
      <c r="D185" s="21">
        <f>Popis!B191</f>
        <v>1983</v>
      </c>
      <c r="E185" s="22" t="str">
        <f>LEFT(F185)</f>
        <v>M</v>
      </c>
      <c r="F185" s="23" t="str">
        <f>Popis!E191</f>
        <v>M35</v>
      </c>
      <c r="G185" s="24" t="s">
        <v>50</v>
      </c>
      <c r="H185" s="25">
        <f>1 + COUNTIFS($AS$6:$AS$950,"&gt;" &amp;$AS185, $F$6:$F$950, $F185)</f>
        <v>10</v>
      </c>
      <c r="I185" s="26">
        <f>IFERROR(VLOOKUP(C185,kolo1!$C$6:$H$128,6,0),0)</f>
        <v>0</v>
      </c>
      <c r="J185" s="27">
        <f>IFERROR(VLOOKUP(C185,kolo2!$C$6:$H$200,6,0),0)</f>
        <v>0</v>
      </c>
      <c r="K185" s="27">
        <f>IFERROR(VLOOKUP(C185,kolo3!$C$6:$H$142,6,0),0)</f>
        <v>0</v>
      </c>
      <c r="L185" s="27">
        <f>IFERROR(VLOOKUP(C185,kolo4!$C$6:$H$147,6,0),0)</f>
        <v>0</v>
      </c>
      <c r="M185" s="27">
        <f>IFERROR(VLOOKUP(C185,kolo5!$C$6:$H$144,6,0),0)</f>
        <v>0</v>
      </c>
      <c r="N185" s="27">
        <f>IFERROR(VLOOKUP(C185,kolo6!$C$6:$H$141,6,0),0)</f>
        <v>0</v>
      </c>
      <c r="O185" s="27">
        <f>IFERROR(VLOOKUP(C185,kolo7!$C$6:$H$124,6,0),0)</f>
        <v>0</v>
      </c>
      <c r="P185" s="28">
        <f>IFERROR(VLOOKUP(C185,kolo8!$C$6:$H$132,6,0),0)</f>
        <v>0</v>
      </c>
      <c r="Q185" s="29">
        <f t="array" ref="Q185">SUM(LARGE(I185:P185,{1,2,3,4,5}))</f>
        <v>0</v>
      </c>
      <c r="R185" s="30">
        <f>IFERROR(VLOOKUP(C185,kolo9!$C$6:$H$137,6,0),0)</f>
        <v>0</v>
      </c>
      <c r="S185" s="27">
        <f>IFERROR(VLOOKUP(C185,kolo10!$C$6:$H$134,6,0),0)</f>
        <v>0</v>
      </c>
      <c r="T185" s="27">
        <f>IFERROR(VLOOKUP(C185,kolo11!$C$6:$H$137,6,0),0)</f>
        <v>0</v>
      </c>
      <c r="U185" s="31">
        <f>IFERROR(VLOOKUP(C185,kolo12!$C$6:$H$137,6,0),0)</f>
        <v>0</v>
      </c>
      <c r="V185" s="31">
        <f>IFERROR(VLOOKUP(C185,kolo13!$C$6:$H$140,6,0),0)</f>
        <v>0</v>
      </c>
      <c r="W185" s="31">
        <f>IFERROR(VLOOKUP(C185,kolo14!$C$6:$H$131,6,0),0)</f>
        <v>0</v>
      </c>
      <c r="X185" s="31">
        <f>IFERROR(VLOOKUP(C185,kolo15!$C$6:$H$144,6,0),0)</f>
        <v>0</v>
      </c>
      <c r="Y185" s="32">
        <f>IFERROR(VLOOKUP(C185,kolo16!$C$6:$H$131,6,0),0)</f>
        <v>0</v>
      </c>
      <c r="Z185" s="33">
        <f t="array" ref="Z185">SUM(LARGE(R185:Y185,{1,2,3,4,5}))</f>
        <v>0</v>
      </c>
      <c r="AA185" s="30">
        <f>IFERROR(VLOOKUP(C185,kolo17!$C$6:$H$200,6,0),0)</f>
        <v>0</v>
      </c>
      <c r="AB185" s="27">
        <f>IFERROR(VLOOKUP(C185,kolo18!$C$6:$H$131,6,0),0)</f>
        <v>0</v>
      </c>
      <c r="AC185" s="27">
        <f>IFERROR(VLOOKUP(C185,kolo19!$C$6:$H$132,6,0),0)</f>
        <v>0</v>
      </c>
      <c r="AD185" s="31">
        <f>IFERROR(VLOOKUP(C185,kolo20!$C$6:$H$200,6,0),0)</f>
        <v>0</v>
      </c>
      <c r="AE185" s="31">
        <f>IFERROR(VLOOKUP(C185,kolo21!$C$6:$H$200,6,0),0)</f>
        <v>0</v>
      </c>
      <c r="AF185" s="31">
        <f>IFERROR(VLOOKUP(C185,kolo22!$C$6:$H$200,6,0),0)</f>
        <v>0</v>
      </c>
      <c r="AG185" s="31">
        <f>IFERROR(VLOOKUP(C185,kolo23!$C$6:$H$200,6,0),0)</f>
        <v>0</v>
      </c>
      <c r="AH185" s="32">
        <f>IFERROR(VLOOKUP(C185,kolo24!$C$6:$H$200,6,0),0)</f>
        <v>0</v>
      </c>
      <c r="AI185" s="33">
        <f t="array" ref="AI185">SUM(LARGE(AA185:AH185,{1,2,3,4,5}))</f>
        <v>0</v>
      </c>
      <c r="AJ185" s="30">
        <f>IFERROR(VLOOKUP(C185,kolo25!$C$6:$H$200,6,0),0)</f>
        <v>0</v>
      </c>
      <c r="AK185" s="27">
        <f>IFERROR(VLOOKUP(C185,kolo26!$C$6:$H$200,6,0),0)</f>
        <v>0</v>
      </c>
      <c r="AL185" s="27">
        <f>IFERROR(VLOOKUP(C185,kolo27!$C$6:$H$200,6,0),0)</f>
        <v>0</v>
      </c>
      <c r="AM185" s="31">
        <f>IFERROR(VLOOKUP(C185,kolo28!$C$6:$H$200,6,0),0)</f>
        <v>0</v>
      </c>
      <c r="AN185" s="31">
        <f>IFERROR(VLOOKUP(C185,kolo29!$C$6:$H$200,6,0),0)</f>
        <v>0</v>
      </c>
      <c r="AO185" s="31">
        <f>IFERROR(VLOOKUP(C185,kolo30!$C$6:$H$200,6,0),0)</f>
        <v>0</v>
      </c>
      <c r="AP185" s="31">
        <f>IFERROR(VLOOKUP(C185,kolo31!$C$6:$H$200,6,0),0)</f>
        <v>0</v>
      </c>
      <c r="AQ185" s="34">
        <f>IFERROR(VLOOKUP(C185,kolo32!$C$6:$H$200,6,0),0)</f>
        <v>0</v>
      </c>
      <c r="AR185" s="35">
        <f t="array" ref="AR185">SUM(LARGE(AJ185:AQ185,{1,2,3,4,5}))</f>
        <v>0</v>
      </c>
      <c r="AS185" s="36">
        <f>Q185+Z185+AI185+AR185</f>
        <v>0</v>
      </c>
    </row>
    <row r="186" spans="1:45" ht="20.399999999999999" hidden="1">
      <c r="A186" s="18">
        <f t="shared" si="5"/>
        <v>80</v>
      </c>
      <c r="B186" s="19" t="s">
        <v>49</v>
      </c>
      <c r="C186" s="20" t="str">
        <f>Popis!A192</f>
        <v>Paj Boris</v>
      </c>
      <c r="D186" s="21">
        <f>Popis!B192</f>
        <v>0</v>
      </c>
      <c r="E186" s="22" t="str">
        <f>LEFT(F186)</f>
        <v>M</v>
      </c>
      <c r="F186" s="23" t="str">
        <f>Popis!E192</f>
        <v>Mun</v>
      </c>
      <c r="G186" s="24" t="s">
        <v>50</v>
      </c>
      <c r="H186" s="25">
        <f>1 + COUNTIFS($AS$6:$AS$950,"&gt;" &amp;$AS186, $F$6:$F$950, $F186)</f>
        <v>6</v>
      </c>
      <c r="I186" s="26">
        <f>IFERROR(VLOOKUP(C186,kolo1!$C$6:$H$128,6,0),0)</f>
        <v>0</v>
      </c>
      <c r="J186" s="27">
        <f>IFERROR(VLOOKUP(C186,kolo2!$C$6:$H$200,6,0),0)</f>
        <v>0</v>
      </c>
      <c r="K186" s="27">
        <f>IFERROR(VLOOKUP(C186,kolo3!$C$6:$H$142,6,0),0)</f>
        <v>0</v>
      </c>
      <c r="L186" s="27">
        <f>IFERROR(VLOOKUP(C186,kolo4!$C$6:$H$147,6,0),0)</f>
        <v>0</v>
      </c>
      <c r="M186" s="27">
        <f>IFERROR(VLOOKUP(C186,kolo5!$C$6:$H$144,6,0),0)</f>
        <v>0</v>
      </c>
      <c r="N186" s="27">
        <f>IFERROR(VLOOKUP(C186,kolo6!$C$6:$H$141,6,0),0)</f>
        <v>0</v>
      </c>
      <c r="O186" s="27">
        <f>IFERROR(VLOOKUP(C186,kolo7!$C$6:$H$124,6,0),0)</f>
        <v>0</v>
      </c>
      <c r="P186" s="28">
        <f>IFERROR(VLOOKUP(C186,kolo8!$C$6:$H$132,6,0),0)</f>
        <v>0</v>
      </c>
      <c r="Q186" s="29">
        <f t="array" ref="Q186">SUM(LARGE(I186:P186,{1,2,3,4,5}))</f>
        <v>0</v>
      </c>
      <c r="R186" s="30">
        <f>IFERROR(VLOOKUP(C186,kolo9!$C$6:$H$137,6,0),0)</f>
        <v>0</v>
      </c>
      <c r="S186" s="27">
        <f>IFERROR(VLOOKUP(C186,kolo10!$C$6:$H$134,6,0),0)</f>
        <v>0</v>
      </c>
      <c r="T186" s="27">
        <f>IFERROR(VLOOKUP(C186,kolo11!$C$6:$H$137,6,0),0)</f>
        <v>0</v>
      </c>
      <c r="U186" s="31">
        <f>IFERROR(VLOOKUP(C186,kolo12!$C$6:$H$137,6,0),0)</f>
        <v>0</v>
      </c>
      <c r="V186" s="31">
        <f>IFERROR(VLOOKUP(C186,kolo13!$C$6:$H$140,6,0),0)</f>
        <v>0</v>
      </c>
      <c r="W186" s="31">
        <f>IFERROR(VLOOKUP(C186,kolo14!$C$6:$H$131,6,0),0)</f>
        <v>0</v>
      </c>
      <c r="X186" s="31">
        <f>IFERROR(VLOOKUP(C186,kolo15!$C$6:$H$144,6,0),0)</f>
        <v>0</v>
      </c>
      <c r="Y186" s="32">
        <f>IFERROR(VLOOKUP(C186,kolo16!$C$6:$H$131,6,0),0)</f>
        <v>0</v>
      </c>
      <c r="Z186" s="33">
        <f t="array" ref="Z186">SUM(LARGE(R186:Y186,{1,2,3,4,5}))</f>
        <v>0</v>
      </c>
      <c r="AA186" s="30">
        <f>IFERROR(VLOOKUP(C186,kolo17!$C$6:$H$200,6,0),0)</f>
        <v>0</v>
      </c>
      <c r="AB186" s="27">
        <f>IFERROR(VLOOKUP(C186,kolo18!$C$6:$H$131,6,0),0)</f>
        <v>0</v>
      </c>
      <c r="AC186" s="27">
        <f>IFERROR(VLOOKUP(C186,kolo19!$C$6:$H$132,6,0),0)</f>
        <v>0</v>
      </c>
      <c r="AD186" s="31">
        <f>IFERROR(VLOOKUP(C186,kolo20!$C$6:$H$200,6,0),0)</f>
        <v>0</v>
      </c>
      <c r="AE186" s="31">
        <f>IFERROR(VLOOKUP(C186,kolo21!$C$6:$H$200,6,0),0)</f>
        <v>0</v>
      </c>
      <c r="AF186" s="31">
        <f>IFERROR(VLOOKUP(C186,kolo22!$C$6:$H$200,6,0),0)</f>
        <v>0</v>
      </c>
      <c r="AG186" s="31">
        <f>IFERROR(VLOOKUP(C186,kolo23!$C$6:$H$200,6,0),0)</f>
        <v>0</v>
      </c>
      <c r="AH186" s="32">
        <f>IFERROR(VLOOKUP(C186,kolo24!$C$6:$H$200,6,0),0)</f>
        <v>0</v>
      </c>
      <c r="AI186" s="33">
        <f t="array" ref="AI186">SUM(LARGE(AA186:AH186,{1,2,3,4,5}))</f>
        <v>0</v>
      </c>
      <c r="AJ186" s="30">
        <f>IFERROR(VLOOKUP(C186,kolo25!$C$6:$H$200,6,0),0)</f>
        <v>0</v>
      </c>
      <c r="AK186" s="27">
        <f>IFERROR(VLOOKUP(C186,kolo26!$C$6:$H$200,6,0),0)</f>
        <v>0</v>
      </c>
      <c r="AL186" s="27">
        <f>IFERROR(VLOOKUP(C186,kolo27!$C$6:$H$200,6,0),0)</f>
        <v>0</v>
      </c>
      <c r="AM186" s="31">
        <f>IFERROR(VLOOKUP(C186,kolo28!$C$6:$H$200,6,0),0)</f>
        <v>0</v>
      </c>
      <c r="AN186" s="31">
        <f>IFERROR(VLOOKUP(C186,kolo29!$C$6:$H$200,6,0),0)</f>
        <v>0</v>
      </c>
      <c r="AO186" s="31">
        <f>IFERROR(VLOOKUP(C186,kolo30!$C$6:$H$200,6,0),0)</f>
        <v>0</v>
      </c>
      <c r="AP186" s="31">
        <f>IFERROR(VLOOKUP(C186,kolo31!$C$6:$H$200,6,0),0)</f>
        <v>0</v>
      </c>
      <c r="AQ186" s="34">
        <f>IFERROR(VLOOKUP(C186,kolo32!$C$6:$H$200,6,0),0)</f>
        <v>0</v>
      </c>
      <c r="AR186" s="35">
        <f t="array" ref="AR186">SUM(LARGE(AJ186:AQ186,{1,2,3,4,5}))</f>
        <v>0</v>
      </c>
      <c r="AS186" s="36">
        <f>Q186+Z186+AI186+AR186</f>
        <v>0</v>
      </c>
    </row>
    <row r="187" spans="1:45" ht="20.399999999999999" hidden="1">
      <c r="A187" s="18">
        <f t="shared" si="5"/>
        <v>80</v>
      </c>
      <c r="B187" s="19" t="s">
        <v>49</v>
      </c>
      <c r="C187" s="20" t="str">
        <f>Popis!A193</f>
        <v>Pauković Tihomir</v>
      </c>
      <c r="D187" s="21">
        <f>Popis!B193</f>
        <v>1967</v>
      </c>
      <c r="E187" s="22" t="str">
        <f>LEFT(F187)</f>
        <v>M</v>
      </c>
      <c r="F187" s="23" t="str">
        <f>Popis!E193</f>
        <v>M50</v>
      </c>
      <c r="G187" s="24" t="s">
        <v>50</v>
      </c>
      <c r="H187" s="25">
        <f>1 + COUNTIFS($AS$6:$AS$950,"&gt;" &amp;$AS187, $F$6:$F$950, $F187)</f>
        <v>8</v>
      </c>
      <c r="I187" s="26">
        <f>IFERROR(VLOOKUP(C187,kolo1!$C$6:$H$128,6,0),0)</f>
        <v>0</v>
      </c>
      <c r="J187" s="27">
        <f>IFERROR(VLOOKUP(C187,kolo2!$C$6:$H$200,6,0),0)</f>
        <v>0</v>
      </c>
      <c r="K187" s="27">
        <f>IFERROR(VLOOKUP(C187,kolo3!$C$6:$H$142,6,0),0)</f>
        <v>0</v>
      </c>
      <c r="L187" s="27">
        <f>IFERROR(VLOOKUP(C187,kolo4!$C$6:$H$147,6,0),0)</f>
        <v>0</v>
      </c>
      <c r="M187" s="27">
        <f>IFERROR(VLOOKUP(C187,kolo5!$C$6:$H$144,6,0),0)</f>
        <v>0</v>
      </c>
      <c r="N187" s="27">
        <f>IFERROR(VLOOKUP(C187,kolo6!$C$6:$H$141,6,0),0)</f>
        <v>0</v>
      </c>
      <c r="O187" s="27">
        <f>IFERROR(VLOOKUP(C187,kolo7!$C$6:$H$124,6,0),0)</f>
        <v>0</v>
      </c>
      <c r="P187" s="28">
        <f>IFERROR(VLOOKUP(C187,kolo8!$C$6:$H$132,6,0),0)</f>
        <v>0</v>
      </c>
      <c r="Q187" s="29">
        <f t="array" ref="Q187">SUM(LARGE(I187:P187,{1,2,3,4,5}))</f>
        <v>0</v>
      </c>
      <c r="R187" s="30">
        <f>IFERROR(VLOOKUP(C187,kolo9!$C$6:$H$137,6,0),0)</f>
        <v>0</v>
      </c>
      <c r="S187" s="27">
        <f>IFERROR(VLOOKUP(C187,kolo10!$C$6:$H$134,6,0),0)</f>
        <v>0</v>
      </c>
      <c r="T187" s="27">
        <f>IFERROR(VLOOKUP(C187,kolo11!$C$6:$H$137,6,0),0)</f>
        <v>0</v>
      </c>
      <c r="U187" s="31">
        <f>IFERROR(VLOOKUP(C187,kolo12!$C$6:$H$137,6,0),0)</f>
        <v>0</v>
      </c>
      <c r="V187" s="31">
        <f>IFERROR(VLOOKUP(C187,kolo13!$C$6:$H$140,6,0),0)</f>
        <v>0</v>
      </c>
      <c r="W187" s="31">
        <f>IFERROR(VLOOKUP(C187,kolo14!$C$6:$H$131,6,0),0)</f>
        <v>0</v>
      </c>
      <c r="X187" s="31">
        <f>IFERROR(VLOOKUP(C187,kolo15!$C$6:$H$144,6,0),0)</f>
        <v>0</v>
      </c>
      <c r="Y187" s="32">
        <f>IFERROR(VLOOKUP(C187,kolo16!$C$6:$H$131,6,0),0)</f>
        <v>0</v>
      </c>
      <c r="Z187" s="33">
        <f t="array" ref="Z187">SUM(LARGE(R187:Y187,{1,2,3,4,5}))</f>
        <v>0</v>
      </c>
      <c r="AA187" s="30">
        <f>IFERROR(VLOOKUP(C187,kolo17!$C$6:$H$200,6,0),0)</f>
        <v>0</v>
      </c>
      <c r="AB187" s="27">
        <f>IFERROR(VLOOKUP(C187,kolo18!$C$6:$H$131,6,0),0)</f>
        <v>0</v>
      </c>
      <c r="AC187" s="27">
        <f>IFERROR(VLOOKUP(C187,kolo19!$C$6:$H$132,6,0),0)</f>
        <v>0</v>
      </c>
      <c r="AD187" s="31">
        <f>IFERROR(VLOOKUP(C187,kolo20!$C$6:$H$200,6,0),0)</f>
        <v>0</v>
      </c>
      <c r="AE187" s="31">
        <f>IFERROR(VLOOKUP(C187,kolo21!$C$6:$H$200,6,0),0)</f>
        <v>0</v>
      </c>
      <c r="AF187" s="31">
        <f>IFERROR(VLOOKUP(C187,kolo22!$C$6:$H$200,6,0),0)</f>
        <v>0</v>
      </c>
      <c r="AG187" s="31">
        <f>IFERROR(VLOOKUP(C187,kolo23!$C$6:$H$200,6,0),0)</f>
        <v>0</v>
      </c>
      <c r="AH187" s="32">
        <f>IFERROR(VLOOKUP(C187,kolo24!$C$6:$H$200,6,0),0)</f>
        <v>0</v>
      </c>
      <c r="AI187" s="33">
        <f t="array" ref="AI187">SUM(LARGE(AA187:AH187,{1,2,3,4,5}))</f>
        <v>0</v>
      </c>
      <c r="AJ187" s="30">
        <f>IFERROR(VLOOKUP(C187,kolo25!$C$6:$H$200,6,0),0)</f>
        <v>0</v>
      </c>
      <c r="AK187" s="27">
        <f>IFERROR(VLOOKUP(C187,kolo26!$C$6:$H$200,6,0),0)</f>
        <v>0</v>
      </c>
      <c r="AL187" s="27">
        <f>IFERROR(VLOOKUP(C187,kolo27!$C$6:$H$200,6,0),0)</f>
        <v>0</v>
      </c>
      <c r="AM187" s="31">
        <f>IFERROR(VLOOKUP(C187,kolo28!$C$6:$H$200,6,0),0)</f>
        <v>0</v>
      </c>
      <c r="AN187" s="31">
        <f>IFERROR(VLOOKUP(C187,kolo29!$C$6:$H$200,6,0),0)</f>
        <v>0</v>
      </c>
      <c r="AO187" s="31">
        <f>IFERROR(VLOOKUP(C187,kolo30!$C$6:$H$200,6,0),0)</f>
        <v>0</v>
      </c>
      <c r="AP187" s="31">
        <f>IFERROR(VLOOKUP(C187,kolo31!$C$6:$H$200,6,0),0)</f>
        <v>0</v>
      </c>
      <c r="AQ187" s="34">
        <f>IFERROR(VLOOKUP(C187,kolo32!$C$6:$H$200,6,0),0)</f>
        <v>0</v>
      </c>
      <c r="AR187" s="35">
        <f t="array" ref="AR187">SUM(LARGE(AJ187:AQ187,{1,2,3,4,5}))</f>
        <v>0</v>
      </c>
      <c r="AS187" s="36">
        <f>Q187+Z187+AI187+AR187</f>
        <v>0</v>
      </c>
    </row>
    <row r="188" spans="1:45" ht="20.399999999999999" hidden="1">
      <c r="A188" s="18">
        <f t="shared" si="5"/>
        <v>16</v>
      </c>
      <c r="B188" s="19" t="s">
        <v>49</v>
      </c>
      <c r="C188" s="20" t="str">
        <f>Popis!A194</f>
        <v>Pavelić Katarina</v>
      </c>
      <c r="D188" s="21">
        <f>Popis!B194</f>
        <v>0</v>
      </c>
      <c r="E188" s="22" t="str">
        <f>LEFT(F188)</f>
        <v>Ž</v>
      </c>
      <c r="F188" s="23" t="str">
        <f>Popis!E194</f>
        <v>Žun</v>
      </c>
      <c r="G188" s="24" t="s">
        <v>50</v>
      </c>
      <c r="H188" s="25">
        <f>1 + COUNTIFS($AS$6:$AS$950,"&gt;" &amp;$AS188, $F$6:$F$950, $F188)</f>
        <v>1</v>
      </c>
      <c r="I188" s="26">
        <f>IFERROR(VLOOKUP(C188,kolo1!$C$6:$H$128,6,0),0)</f>
        <v>0</v>
      </c>
      <c r="J188" s="27">
        <f>IFERROR(VLOOKUP(C188,kolo2!$C$6:$H$200,6,0),0)</f>
        <v>0</v>
      </c>
      <c r="K188" s="27">
        <f>IFERROR(VLOOKUP(C188,kolo3!$C$6:$H$142,6,0),0)</f>
        <v>0</v>
      </c>
      <c r="L188" s="27">
        <f>IFERROR(VLOOKUP(C188,kolo4!$C$6:$H$147,6,0),0)</f>
        <v>0</v>
      </c>
      <c r="M188" s="27">
        <f>IFERROR(VLOOKUP(C188,kolo5!$C$6:$H$144,6,0),0)</f>
        <v>0</v>
      </c>
      <c r="N188" s="27">
        <f>IFERROR(VLOOKUP(C188,kolo6!$C$6:$H$141,6,0),0)</f>
        <v>0</v>
      </c>
      <c r="O188" s="27">
        <f>IFERROR(VLOOKUP(C188,kolo7!$C$6:$H$124,6,0),0)</f>
        <v>0</v>
      </c>
      <c r="P188" s="28">
        <f>IFERROR(VLOOKUP(C188,kolo8!$C$6:$H$132,6,0),0)</f>
        <v>0</v>
      </c>
      <c r="Q188" s="29">
        <f t="array" ref="Q188">SUM(LARGE(I188:P188,{1,2,3,4,5}))</f>
        <v>0</v>
      </c>
      <c r="R188" s="30">
        <f>IFERROR(VLOOKUP(C188,kolo9!$C$6:$H$137,6,0),0)</f>
        <v>0</v>
      </c>
      <c r="S188" s="27">
        <f>IFERROR(VLOOKUP(C188,kolo10!$C$6:$H$134,6,0),0)</f>
        <v>0</v>
      </c>
      <c r="T188" s="27">
        <f>IFERROR(VLOOKUP(C188,kolo11!$C$6:$H$137,6,0),0)</f>
        <v>0</v>
      </c>
      <c r="U188" s="31">
        <f>IFERROR(VLOOKUP(C188,kolo12!$C$6:$H$137,6,0),0)</f>
        <v>0</v>
      </c>
      <c r="V188" s="31">
        <f>IFERROR(VLOOKUP(C188,kolo13!$C$6:$H$140,6,0),0)</f>
        <v>0</v>
      </c>
      <c r="W188" s="31">
        <f>IFERROR(VLOOKUP(C188,kolo14!$C$6:$H$131,6,0),0)</f>
        <v>0</v>
      </c>
      <c r="X188" s="31">
        <f>IFERROR(VLOOKUP(C188,kolo15!$C$6:$H$144,6,0),0)</f>
        <v>0</v>
      </c>
      <c r="Y188" s="32">
        <f>IFERROR(VLOOKUP(C188,kolo16!$C$6:$H$131,6,0),0)</f>
        <v>0</v>
      </c>
      <c r="Z188" s="33">
        <f t="array" ref="Z188">SUM(LARGE(R188:Y188,{1,2,3,4,5}))</f>
        <v>0</v>
      </c>
      <c r="AA188" s="30">
        <f>IFERROR(VLOOKUP(C188,kolo17!$C$6:$H$200,6,0),0)</f>
        <v>0</v>
      </c>
      <c r="AB188" s="27">
        <f>IFERROR(VLOOKUP(C188,kolo18!$C$6:$H$131,6,0),0)</f>
        <v>0</v>
      </c>
      <c r="AC188" s="27">
        <f>IFERROR(VLOOKUP(C188,kolo19!$C$6:$H$132,6,0),0)</f>
        <v>0</v>
      </c>
      <c r="AD188" s="31">
        <f>IFERROR(VLOOKUP(C188,kolo20!$C$6:$H$200,6,0),0)</f>
        <v>0</v>
      </c>
      <c r="AE188" s="31">
        <f>IFERROR(VLOOKUP(C188,kolo21!$C$6:$H$200,6,0),0)</f>
        <v>0</v>
      </c>
      <c r="AF188" s="31">
        <f>IFERROR(VLOOKUP(C188,kolo22!$C$6:$H$200,6,0),0)</f>
        <v>0</v>
      </c>
      <c r="AG188" s="31">
        <f>IFERROR(VLOOKUP(C188,kolo23!$C$6:$H$200,6,0),0)</f>
        <v>0</v>
      </c>
      <c r="AH188" s="32">
        <f>IFERROR(VLOOKUP(C188,kolo24!$C$6:$H$200,6,0),0)</f>
        <v>0</v>
      </c>
      <c r="AI188" s="33">
        <f t="array" ref="AI188">SUM(LARGE(AA188:AH188,{1,2,3,4,5}))</f>
        <v>0</v>
      </c>
      <c r="AJ188" s="30">
        <f>IFERROR(VLOOKUP(C188,kolo25!$C$6:$H$200,6,0),0)</f>
        <v>0</v>
      </c>
      <c r="AK188" s="27">
        <f>IFERROR(VLOOKUP(C188,kolo26!$C$6:$H$200,6,0),0)</f>
        <v>0</v>
      </c>
      <c r="AL188" s="27">
        <f>IFERROR(VLOOKUP(C188,kolo27!$C$6:$H$200,6,0),0)</f>
        <v>0</v>
      </c>
      <c r="AM188" s="31">
        <f>IFERROR(VLOOKUP(C188,kolo28!$C$6:$H$200,6,0),0)</f>
        <v>0</v>
      </c>
      <c r="AN188" s="31">
        <f>IFERROR(VLOOKUP(C188,kolo29!$C$6:$H$200,6,0),0)</f>
        <v>0</v>
      </c>
      <c r="AO188" s="31">
        <f>IFERROR(VLOOKUP(C188,kolo30!$C$6:$H$200,6,0),0)</f>
        <v>0</v>
      </c>
      <c r="AP188" s="31">
        <f>IFERROR(VLOOKUP(C188,kolo31!$C$6:$H$200,6,0),0)</f>
        <v>0</v>
      </c>
      <c r="AQ188" s="34">
        <f>IFERROR(VLOOKUP(C188,kolo32!$C$6:$H$200,6,0),0)</f>
        <v>0</v>
      </c>
      <c r="AR188" s="35">
        <f t="array" ref="AR188">SUM(LARGE(AJ188:AQ188,{1,2,3,4,5}))</f>
        <v>0</v>
      </c>
      <c r="AS188" s="36">
        <f>Q188+Z188+AI188+AR188</f>
        <v>0</v>
      </c>
    </row>
    <row r="189" spans="1:45" ht="20.399999999999999" hidden="1">
      <c r="A189" s="18">
        <f t="shared" si="5"/>
        <v>80</v>
      </c>
      <c r="B189" s="19" t="s">
        <v>49</v>
      </c>
      <c r="C189" s="20" t="str">
        <f>Popis!A195</f>
        <v>Pavić Jakov</v>
      </c>
      <c r="D189" s="21">
        <f>Popis!B195</f>
        <v>1983</v>
      </c>
      <c r="E189" s="22" t="str">
        <f>LEFT(F189)</f>
        <v>M</v>
      </c>
      <c r="F189" s="23" t="str">
        <f>Popis!E195</f>
        <v>M35</v>
      </c>
      <c r="G189" s="24" t="s">
        <v>50</v>
      </c>
      <c r="H189" s="25">
        <f>1 + COUNTIFS($AS$6:$AS$950,"&gt;" &amp;$AS189, $F$6:$F$950, $F189)</f>
        <v>10</v>
      </c>
      <c r="I189" s="26">
        <f>IFERROR(VLOOKUP(C189,kolo1!$C$6:$H$128,6,0),0)</f>
        <v>0</v>
      </c>
      <c r="J189" s="27">
        <f>IFERROR(VLOOKUP(C189,kolo2!$C$6:$H$200,6,0),0)</f>
        <v>0</v>
      </c>
      <c r="K189" s="27">
        <f>IFERROR(VLOOKUP(C189,kolo3!$C$6:$H$142,6,0),0)</f>
        <v>0</v>
      </c>
      <c r="L189" s="27">
        <f>IFERROR(VLOOKUP(C189,kolo4!$C$6:$H$147,6,0),0)</f>
        <v>0</v>
      </c>
      <c r="M189" s="27">
        <f>IFERROR(VLOOKUP(C189,kolo5!$C$6:$H$144,6,0),0)</f>
        <v>0</v>
      </c>
      <c r="N189" s="27">
        <f>IFERROR(VLOOKUP(C189,kolo6!$C$6:$H$141,6,0),0)</f>
        <v>0</v>
      </c>
      <c r="O189" s="27">
        <f>IFERROR(VLOOKUP(C189,kolo7!$C$6:$H$124,6,0),0)</f>
        <v>0</v>
      </c>
      <c r="P189" s="28">
        <f>IFERROR(VLOOKUP(C189,kolo8!$C$6:$H$132,6,0),0)</f>
        <v>0</v>
      </c>
      <c r="Q189" s="29">
        <f t="array" ref="Q189">SUM(LARGE(I189:P189,{1,2,3,4,5}))</f>
        <v>0</v>
      </c>
      <c r="R189" s="30">
        <f>IFERROR(VLOOKUP(C189,kolo9!$C$6:$H$137,6,0),0)</f>
        <v>0</v>
      </c>
      <c r="S189" s="27">
        <f>IFERROR(VLOOKUP(C189,kolo10!$C$6:$H$134,6,0),0)</f>
        <v>0</v>
      </c>
      <c r="T189" s="27">
        <f>IFERROR(VLOOKUP(C189,kolo11!$C$6:$H$137,6,0),0)</f>
        <v>0</v>
      </c>
      <c r="U189" s="31">
        <f>IFERROR(VLOOKUP(C189,kolo12!$C$6:$H$137,6,0),0)</f>
        <v>0</v>
      </c>
      <c r="V189" s="31">
        <f>IFERROR(VLOOKUP(C189,kolo13!$C$6:$H$140,6,0),0)</f>
        <v>0</v>
      </c>
      <c r="W189" s="31">
        <f>IFERROR(VLOOKUP(C189,kolo14!$C$6:$H$131,6,0),0)</f>
        <v>0</v>
      </c>
      <c r="X189" s="31">
        <f>IFERROR(VLOOKUP(C189,kolo15!$C$6:$H$144,6,0),0)</f>
        <v>0</v>
      </c>
      <c r="Y189" s="32">
        <f>IFERROR(VLOOKUP(C189,kolo16!$C$6:$H$131,6,0),0)</f>
        <v>0</v>
      </c>
      <c r="Z189" s="33">
        <f t="array" ref="Z189">SUM(LARGE(R189:Y189,{1,2,3,4,5}))</f>
        <v>0</v>
      </c>
      <c r="AA189" s="30">
        <f>IFERROR(VLOOKUP(C189,kolo17!$C$6:$H$200,6,0),0)</f>
        <v>0</v>
      </c>
      <c r="AB189" s="27">
        <f>IFERROR(VLOOKUP(C189,kolo18!$C$6:$H$131,6,0),0)</f>
        <v>0</v>
      </c>
      <c r="AC189" s="27">
        <f>IFERROR(VLOOKUP(C189,kolo19!$C$6:$H$132,6,0),0)</f>
        <v>0</v>
      </c>
      <c r="AD189" s="31">
        <f>IFERROR(VLOOKUP(C189,kolo20!$C$6:$H$200,6,0),0)</f>
        <v>0</v>
      </c>
      <c r="AE189" s="31">
        <f>IFERROR(VLOOKUP(C189,kolo21!$C$6:$H$200,6,0),0)</f>
        <v>0</v>
      </c>
      <c r="AF189" s="31">
        <f>IFERROR(VLOOKUP(C189,kolo22!$C$6:$H$200,6,0),0)</f>
        <v>0</v>
      </c>
      <c r="AG189" s="31">
        <f>IFERROR(VLOOKUP(C189,kolo23!$C$6:$H$200,6,0),0)</f>
        <v>0</v>
      </c>
      <c r="AH189" s="32">
        <f>IFERROR(VLOOKUP(C189,kolo24!$C$6:$H$200,6,0),0)</f>
        <v>0</v>
      </c>
      <c r="AI189" s="33">
        <f t="array" ref="AI189">SUM(LARGE(AA189:AH189,{1,2,3,4,5}))</f>
        <v>0</v>
      </c>
      <c r="AJ189" s="30">
        <f>IFERROR(VLOOKUP(C189,kolo25!$C$6:$H$200,6,0),0)</f>
        <v>0</v>
      </c>
      <c r="AK189" s="27">
        <f>IFERROR(VLOOKUP(C189,kolo26!$C$6:$H$200,6,0),0)</f>
        <v>0</v>
      </c>
      <c r="AL189" s="27">
        <f>IFERROR(VLOOKUP(C189,kolo27!$C$6:$H$200,6,0),0)</f>
        <v>0</v>
      </c>
      <c r="AM189" s="31">
        <f>IFERROR(VLOOKUP(C189,kolo28!$C$6:$H$200,6,0),0)</f>
        <v>0</v>
      </c>
      <c r="AN189" s="31">
        <f>IFERROR(VLOOKUP(C189,kolo29!$C$6:$H$200,6,0),0)</f>
        <v>0</v>
      </c>
      <c r="AO189" s="31">
        <f>IFERROR(VLOOKUP(C189,kolo30!$C$6:$H$200,6,0),0)</f>
        <v>0</v>
      </c>
      <c r="AP189" s="31">
        <f>IFERROR(VLOOKUP(C189,kolo31!$C$6:$H$200,6,0),0)</f>
        <v>0</v>
      </c>
      <c r="AQ189" s="34">
        <f>IFERROR(VLOOKUP(C189,kolo32!$C$6:$H$200,6,0),0)</f>
        <v>0</v>
      </c>
      <c r="AR189" s="35">
        <f t="array" ref="AR189">SUM(LARGE(AJ189:AQ189,{1,2,3,4,5}))</f>
        <v>0</v>
      </c>
      <c r="AS189" s="36">
        <f>Q189+Z189+AI189+AR189</f>
        <v>0</v>
      </c>
    </row>
    <row r="190" spans="1:45" ht="20.399999999999999" hidden="1">
      <c r="A190" s="18">
        <f t="shared" si="5"/>
        <v>1</v>
      </c>
      <c r="B190" s="19" t="s">
        <v>49</v>
      </c>
      <c r="C190" s="20" t="str">
        <f>Popis!A196</f>
        <v>Pavlaković Mario</v>
      </c>
      <c r="D190" s="21">
        <f>Popis!B196</f>
        <v>1986</v>
      </c>
      <c r="E190" s="22" t="str">
        <f>LEFT(F190)</f>
        <v>M</v>
      </c>
      <c r="F190" s="23" t="str">
        <f>Popis!E196</f>
        <v>M35</v>
      </c>
      <c r="G190" s="24" t="s">
        <v>50</v>
      </c>
      <c r="H190" s="25">
        <f>1 + COUNTIFS($AS$6:$AS$950,"&gt;" &amp;$AS190, $F$6:$F$950, $F190)</f>
        <v>1</v>
      </c>
      <c r="I190" s="26">
        <f>IFERROR(VLOOKUP(C190,kolo1!$C$6:$H$128,6,0),0)</f>
        <v>0</v>
      </c>
      <c r="J190" s="27">
        <f>IFERROR(VLOOKUP(C190,kolo2!$C$6:$H$200,6,0),0)</f>
        <v>67.399472566454293</v>
      </c>
      <c r="K190" s="27">
        <f>IFERROR(VLOOKUP(C190,kolo3!$C$6:$H$142,6,0),0)</f>
        <v>0</v>
      </c>
      <c r="L190" s="27">
        <f>IFERROR(VLOOKUP(C190,kolo4!$C$6:$H$147,6,0),0)</f>
        <v>71.129063044535712</v>
      </c>
      <c r="M190" s="27">
        <f>IFERROR(VLOOKUP(C190,kolo5!$C$6:$H$144,6,0),0)</f>
        <v>65.722040344497387</v>
      </c>
      <c r="N190" s="27">
        <f>IFERROR(VLOOKUP(C190,kolo6!$C$6:$H$141,6,0),0)</f>
        <v>72.109834538922243</v>
      </c>
      <c r="O190" s="27">
        <f>IFERROR(VLOOKUP(C190,kolo7!$C$6:$H$124,6,0),0)</f>
        <v>68.637269897927169</v>
      </c>
      <c r="P190" s="28">
        <f>IFERROR(VLOOKUP(C190,kolo8!$C$6:$H$132,6,0),0)</f>
        <v>0</v>
      </c>
      <c r="Q190" s="29">
        <f t="array" ref="Q190">SUM(LARGE(I190:P190,{1,2,3,4,5}))</f>
        <v>344.9976803923368</v>
      </c>
      <c r="R190" s="30">
        <f>IFERROR(VLOOKUP(C190,kolo9!$C$6:$H$137,6,0),0)</f>
        <v>0</v>
      </c>
      <c r="S190" s="27">
        <f>IFERROR(VLOOKUP(C190,kolo10!$C$6:$H$134,6,0),0)</f>
        <v>57.529651276289727</v>
      </c>
      <c r="T190" s="27">
        <f>IFERROR(VLOOKUP(C190,kolo11!$C$6:$H$137,6,0),0)</f>
        <v>55.845126458852398</v>
      </c>
      <c r="U190" s="31">
        <f>IFERROR(VLOOKUP(C190,kolo12!$C$6:$H$137,6,0),0)</f>
        <v>50.261750946758752</v>
      </c>
      <c r="V190" s="31">
        <f>IFERROR(VLOOKUP(C190,kolo13!$C$6:$H$140,6,0),0)</f>
        <v>54.869684499314118</v>
      </c>
      <c r="W190" s="31">
        <f>IFERROR(VLOOKUP(C190,kolo14!$C$6:$H$131,6,0),0)</f>
        <v>50.972490431075393</v>
      </c>
      <c r="X190" s="31">
        <f>IFERROR(VLOOKUP(C190,kolo15!$C$6:$H$144,6,0),0)</f>
        <v>59.231533408107673</v>
      </c>
      <c r="Y190" s="32">
        <f>IFERROR(VLOOKUP(C190,kolo16!$C$6:$H$131,6,0),0)</f>
        <v>0</v>
      </c>
      <c r="Z190" s="33">
        <f t="array" ref="Z190">SUM(LARGE(R190:Y190,{1,2,3,4,5}))</f>
        <v>278.44848607363934</v>
      </c>
      <c r="AA190" s="30">
        <f>IFERROR(VLOOKUP(C190,kolo17!$C$6:$H$200,6,0),0)</f>
        <v>0</v>
      </c>
      <c r="AB190" s="27">
        <f>IFERROR(VLOOKUP(C190,kolo18!$C$6:$H$131,6,0),0)</f>
        <v>63.397965195329341</v>
      </c>
      <c r="AC190" s="27">
        <f>IFERROR(VLOOKUP(C190,kolo19!$C$6:$H$132,6,0),0)</f>
        <v>61.514801999231061</v>
      </c>
      <c r="AD190" s="31">
        <f>IFERROR(VLOOKUP(C190,kolo20!$C$6:$H$200,6,0),0)</f>
        <v>0</v>
      </c>
      <c r="AE190" s="31">
        <f>IFERROR(VLOOKUP(C190,kolo21!$C$6:$H$200,6,0),0)</f>
        <v>0</v>
      </c>
      <c r="AF190" s="31">
        <f>IFERROR(VLOOKUP(C190,kolo22!$C$6:$H$200,6,0),0)</f>
        <v>0</v>
      </c>
      <c r="AG190" s="31">
        <f>IFERROR(VLOOKUP(C190,kolo23!$C$6:$H$200,6,0),0)</f>
        <v>0</v>
      </c>
      <c r="AH190" s="32">
        <f>IFERROR(VLOOKUP(C190,kolo24!$C$6:$H$200,6,0),0)</f>
        <v>0</v>
      </c>
      <c r="AI190" s="33">
        <f t="array" ref="AI190">SUM(LARGE(AA190:AH190,{1,2,3,4,5}))</f>
        <v>124.9127671945604</v>
      </c>
      <c r="AJ190" s="30">
        <f>IFERROR(VLOOKUP(C190,kolo25!$C$6:$H$200,6,0),0)</f>
        <v>0</v>
      </c>
      <c r="AK190" s="27">
        <f>IFERROR(VLOOKUP(C190,kolo26!$C$6:$H$200,6,0),0)</f>
        <v>0</v>
      </c>
      <c r="AL190" s="27">
        <f>IFERROR(VLOOKUP(C190,kolo27!$C$6:$H$200,6,0),0)</f>
        <v>0</v>
      </c>
      <c r="AM190" s="31">
        <f>IFERROR(VLOOKUP(C190,kolo28!$C$6:$H$200,6,0),0)</f>
        <v>0</v>
      </c>
      <c r="AN190" s="31">
        <f>IFERROR(VLOOKUP(C190,kolo29!$C$6:$H$200,6,0),0)</f>
        <v>0</v>
      </c>
      <c r="AO190" s="31">
        <f>IFERROR(VLOOKUP(C190,kolo30!$C$6:$H$200,6,0),0)</f>
        <v>0</v>
      </c>
      <c r="AP190" s="31">
        <f>IFERROR(VLOOKUP(C190,kolo31!$C$6:$H$200,6,0),0)</f>
        <v>0</v>
      </c>
      <c r="AQ190" s="34">
        <f>IFERROR(VLOOKUP(C190,kolo32!$C$6:$H$200,6,0),0)</f>
        <v>0</v>
      </c>
      <c r="AR190" s="35">
        <f t="array" ref="AR190">SUM(LARGE(AJ190:AQ190,{1,2,3,4,5}))</f>
        <v>0</v>
      </c>
      <c r="AS190" s="36">
        <f>Q190+Z190+AI190+AR190</f>
        <v>748.35893366053654</v>
      </c>
    </row>
    <row r="191" spans="1:45" ht="20.399999999999999" hidden="1">
      <c r="A191" s="18">
        <f t="shared" si="5"/>
        <v>16</v>
      </c>
      <c r="B191" s="19" t="s">
        <v>49</v>
      </c>
      <c r="C191" s="20" t="str">
        <f>Popis!A197</f>
        <v>Pavlek Draženka</v>
      </c>
      <c r="D191" s="21">
        <f>Popis!B197</f>
        <v>1968</v>
      </c>
      <c r="E191" s="22" t="str">
        <f>LEFT(F191)</f>
        <v>Ž</v>
      </c>
      <c r="F191" s="23" t="str">
        <f>Popis!E197</f>
        <v>Ž50</v>
      </c>
      <c r="G191" s="24" t="s">
        <v>50</v>
      </c>
      <c r="H191" s="25">
        <f>1 + COUNTIFS($AS$6:$AS$950,"&gt;" &amp;$AS191, $F$6:$F$950, $F191)</f>
        <v>3</v>
      </c>
      <c r="I191" s="26">
        <f>IFERROR(VLOOKUP(C191,kolo1!$C$6:$H$128,6,0),0)</f>
        <v>0</v>
      </c>
      <c r="J191" s="27">
        <f>IFERROR(VLOOKUP(C191,kolo2!$C$6:$H$200,6,0),0)</f>
        <v>0</v>
      </c>
      <c r="K191" s="27">
        <f>IFERROR(VLOOKUP(C191,kolo3!$C$6:$H$142,6,0),0)</f>
        <v>0</v>
      </c>
      <c r="L191" s="27">
        <f>IFERROR(VLOOKUP(C191,kolo4!$C$6:$H$147,6,0),0)</f>
        <v>0</v>
      </c>
      <c r="M191" s="27">
        <f>IFERROR(VLOOKUP(C191,kolo5!$C$6:$H$144,6,0),0)</f>
        <v>0</v>
      </c>
      <c r="N191" s="27">
        <f>IFERROR(VLOOKUP(C191,kolo6!$C$6:$H$141,6,0),0)</f>
        <v>0</v>
      </c>
      <c r="O191" s="27">
        <f>IFERROR(VLOOKUP(C191,kolo7!$C$6:$H$124,6,0),0)</f>
        <v>0</v>
      </c>
      <c r="P191" s="28">
        <f>IFERROR(VLOOKUP(C191,kolo8!$C$6:$H$132,6,0),0)</f>
        <v>0</v>
      </c>
      <c r="Q191" s="29">
        <f t="array" ref="Q191">SUM(LARGE(I191:P191,{1,2,3,4,5}))</f>
        <v>0</v>
      </c>
      <c r="R191" s="30">
        <f>IFERROR(VLOOKUP(C191,kolo9!$C$6:$H$137,6,0),0)</f>
        <v>0</v>
      </c>
      <c r="S191" s="27">
        <f>IFERROR(VLOOKUP(C191,kolo10!$C$6:$H$134,6,0),0)</f>
        <v>0</v>
      </c>
      <c r="T191" s="27">
        <f>IFERROR(VLOOKUP(C191,kolo11!$C$6:$H$137,6,0),0)</f>
        <v>0</v>
      </c>
      <c r="U191" s="31">
        <f>IFERROR(VLOOKUP(C191,kolo12!$C$6:$H$137,6,0),0)</f>
        <v>0</v>
      </c>
      <c r="V191" s="31">
        <f>IFERROR(VLOOKUP(C191,kolo13!$C$6:$H$140,6,0),0)</f>
        <v>0</v>
      </c>
      <c r="W191" s="31">
        <f>IFERROR(VLOOKUP(C191,kolo14!$C$6:$H$131,6,0),0)</f>
        <v>0</v>
      </c>
      <c r="X191" s="31">
        <f>IFERROR(VLOOKUP(C191,kolo15!$C$6:$H$144,6,0),0)</f>
        <v>0</v>
      </c>
      <c r="Y191" s="32">
        <f>IFERROR(VLOOKUP(C191,kolo16!$C$6:$H$131,6,0),0)</f>
        <v>0</v>
      </c>
      <c r="Z191" s="33">
        <f t="array" ref="Z191">SUM(LARGE(R191:Y191,{1,2,3,4,5}))</f>
        <v>0</v>
      </c>
      <c r="AA191" s="30">
        <f>IFERROR(VLOOKUP(C191,kolo17!$C$6:$H$200,6,0),0)</f>
        <v>0</v>
      </c>
      <c r="AB191" s="27">
        <f>IFERROR(VLOOKUP(C191,kolo18!$C$6:$H$131,6,0),0)</f>
        <v>0</v>
      </c>
      <c r="AC191" s="27">
        <f>IFERROR(VLOOKUP(C191,kolo19!$C$6:$H$132,6,0),0)</f>
        <v>0</v>
      </c>
      <c r="AD191" s="31">
        <f>IFERROR(VLOOKUP(C191,kolo20!$C$6:$H$200,6,0),0)</f>
        <v>0</v>
      </c>
      <c r="AE191" s="31">
        <f>IFERROR(VLOOKUP(C191,kolo21!$C$6:$H$200,6,0),0)</f>
        <v>0</v>
      </c>
      <c r="AF191" s="31">
        <f>IFERROR(VLOOKUP(C191,kolo22!$C$6:$H$200,6,0),0)</f>
        <v>0</v>
      </c>
      <c r="AG191" s="31">
        <f>IFERROR(VLOOKUP(C191,kolo23!$C$6:$H$200,6,0),0)</f>
        <v>0</v>
      </c>
      <c r="AH191" s="32">
        <f>IFERROR(VLOOKUP(C191,kolo24!$C$6:$H$200,6,0),0)</f>
        <v>0</v>
      </c>
      <c r="AI191" s="33">
        <f t="array" ref="AI191">SUM(LARGE(AA191:AH191,{1,2,3,4,5}))</f>
        <v>0</v>
      </c>
      <c r="AJ191" s="30">
        <f>IFERROR(VLOOKUP(C191,kolo25!$C$6:$H$200,6,0),0)</f>
        <v>0</v>
      </c>
      <c r="AK191" s="27">
        <f>IFERROR(VLOOKUP(C191,kolo26!$C$6:$H$200,6,0),0)</f>
        <v>0</v>
      </c>
      <c r="AL191" s="27">
        <f>IFERROR(VLOOKUP(C191,kolo27!$C$6:$H$200,6,0),0)</f>
        <v>0</v>
      </c>
      <c r="AM191" s="31">
        <f>IFERROR(VLOOKUP(C191,kolo28!$C$6:$H$200,6,0),0)</f>
        <v>0</v>
      </c>
      <c r="AN191" s="31">
        <f>IFERROR(VLOOKUP(C191,kolo29!$C$6:$H$200,6,0),0)</f>
        <v>0</v>
      </c>
      <c r="AO191" s="31">
        <f>IFERROR(VLOOKUP(C191,kolo30!$C$6:$H$200,6,0),0)</f>
        <v>0</v>
      </c>
      <c r="AP191" s="31">
        <f>IFERROR(VLOOKUP(C191,kolo31!$C$6:$H$200,6,0),0)</f>
        <v>0</v>
      </c>
      <c r="AQ191" s="34">
        <f>IFERROR(VLOOKUP(C191,kolo32!$C$6:$H$200,6,0),0)</f>
        <v>0</v>
      </c>
      <c r="AR191" s="35">
        <f t="array" ref="AR191">SUM(LARGE(AJ191:AQ191,{1,2,3,4,5}))</f>
        <v>0</v>
      </c>
      <c r="AS191" s="36">
        <f>Q191+Z191+AI191+AR191</f>
        <v>0</v>
      </c>
    </row>
    <row r="192" spans="1:45" ht="20.399999999999999" hidden="1">
      <c r="A192" s="18">
        <f t="shared" si="5"/>
        <v>16</v>
      </c>
      <c r="B192" s="19" t="s">
        <v>49</v>
      </c>
      <c r="C192" s="20" t="str">
        <f>Popis!A198</f>
        <v>Pavlić Katarina</v>
      </c>
      <c r="D192" s="21">
        <f>Popis!B198</f>
        <v>1998</v>
      </c>
      <c r="E192" s="22" t="str">
        <f>LEFT(F192)</f>
        <v>Ž</v>
      </c>
      <c r="F192" s="23" t="str">
        <f>Popis!E198</f>
        <v>ŽS</v>
      </c>
      <c r="G192" s="24" t="s">
        <v>50</v>
      </c>
      <c r="H192" s="25">
        <f>1 + COUNTIFS($AS$6:$AS$950,"&gt;" &amp;$AS192, $F$6:$F$950, $F192)</f>
        <v>6</v>
      </c>
      <c r="I192" s="26">
        <f>IFERROR(VLOOKUP(C192,kolo1!$C$6:$H$128,6,0),0)</f>
        <v>0</v>
      </c>
      <c r="J192" s="27">
        <f>IFERROR(VLOOKUP(C192,kolo2!$C$6:$H$200,6,0),0)</f>
        <v>0</v>
      </c>
      <c r="K192" s="27">
        <f>IFERROR(VLOOKUP(C192,kolo3!$C$6:$H$142,6,0),0)</f>
        <v>0</v>
      </c>
      <c r="L192" s="27">
        <f>IFERROR(VLOOKUP(C192,kolo4!$C$6:$H$147,6,0),0)</f>
        <v>0</v>
      </c>
      <c r="M192" s="27">
        <f>IFERROR(VLOOKUP(C192,kolo5!$C$6:$H$144,6,0),0)</f>
        <v>0</v>
      </c>
      <c r="N192" s="27">
        <f>IFERROR(VLOOKUP(C192,kolo6!$C$6:$H$141,6,0),0)</f>
        <v>0</v>
      </c>
      <c r="O192" s="27">
        <f>IFERROR(VLOOKUP(C192,kolo7!$C$6:$H$124,6,0),0)</f>
        <v>0</v>
      </c>
      <c r="P192" s="28">
        <f>IFERROR(VLOOKUP(C192,kolo8!$C$6:$H$132,6,0),0)</f>
        <v>0</v>
      </c>
      <c r="Q192" s="29">
        <f t="array" ref="Q192">SUM(LARGE(I192:P192,{1,2,3,4,5}))</f>
        <v>0</v>
      </c>
      <c r="R192" s="30">
        <f>IFERROR(VLOOKUP(C192,kolo9!$C$6:$H$137,6,0),0)</f>
        <v>0</v>
      </c>
      <c r="S192" s="27">
        <f>IFERROR(VLOOKUP(C192,kolo10!$C$6:$H$134,6,0),0)</f>
        <v>0</v>
      </c>
      <c r="T192" s="27">
        <f>IFERROR(VLOOKUP(C192,kolo11!$C$6:$H$137,6,0),0)</f>
        <v>0</v>
      </c>
      <c r="U192" s="31">
        <f>IFERROR(VLOOKUP(C192,kolo12!$C$6:$H$137,6,0),0)</f>
        <v>0</v>
      </c>
      <c r="V192" s="31">
        <f>IFERROR(VLOOKUP(C192,kolo13!$C$6:$H$140,6,0),0)</f>
        <v>0</v>
      </c>
      <c r="W192" s="31">
        <f>IFERROR(VLOOKUP(C192,kolo14!$C$6:$H$131,6,0),0)</f>
        <v>0</v>
      </c>
      <c r="X192" s="31">
        <f>IFERROR(VLOOKUP(C192,kolo15!$C$6:$H$144,6,0),0)</f>
        <v>0</v>
      </c>
      <c r="Y192" s="32">
        <f>IFERROR(VLOOKUP(C192,kolo16!$C$6:$H$131,6,0),0)</f>
        <v>0</v>
      </c>
      <c r="Z192" s="33">
        <f t="array" ref="Z192">SUM(LARGE(R192:Y192,{1,2,3,4,5}))</f>
        <v>0</v>
      </c>
      <c r="AA192" s="30">
        <f>IFERROR(VLOOKUP(C192,kolo17!$C$6:$H$200,6,0),0)</f>
        <v>0</v>
      </c>
      <c r="AB192" s="27">
        <f>IFERROR(VLOOKUP(C192,kolo18!$C$6:$H$131,6,0),0)</f>
        <v>0</v>
      </c>
      <c r="AC192" s="27">
        <f>IFERROR(VLOOKUP(C192,kolo19!$C$6:$H$132,6,0),0)</f>
        <v>0</v>
      </c>
      <c r="AD192" s="31">
        <f>IFERROR(VLOOKUP(C192,kolo20!$C$6:$H$200,6,0),0)</f>
        <v>0</v>
      </c>
      <c r="AE192" s="31">
        <f>IFERROR(VLOOKUP(C192,kolo21!$C$6:$H$200,6,0),0)</f>
        <v>0</v>
      </c>
      <c r="AF192" s="31">
        <f>IFERROR(VLOOKUP(C192,kolo22!$C$6:$H$200,6,0),0)</f>
        <v>0</v>
      </c>
      <c r="AG192" s="31">
        <f>IFERROR(VLOOKUP(C192,kolo23!$C$6:$H$200,6,0),0)</f>
        <v>0</v>
      </c>
      <c r="AH192" s="32">
        <f>IFERROR(VLOOKUP(C192,kolo24!$C$6:$H$200,6,0),0)</f>
        <v>0</v>
      </c>
      <c r="AI192" s="33">
        <f t="array" ref="AI192">SUM(LARGE(AA192:AH192,{1,2,3,4,5}))</f>
        <v>0</v>
      </c>
      <c r="AJ192" s="30">
        <f>IFERROR(VLOOKUP(C192,kolo25!$C$6:$H$200,6,0),0)</f>
        <v>0</v>
      </c>
      <c r="AK192" s="27">
        <f>IFERROR(VLOOKUP(C192,kolo26!$C$6:$H$200,6,0),0)</f>
        <v>0</v>
      </c>
      <c r="AL192" s="27">
        <f>IFERROR(VLOOKUP(C192,kolo27!$C$6:$H$200,6,0),0)</f>
        <v>0</v>
      </c>
      <c r="AM192" s="31">
        <f>IFERROR(VLOOKUP(C192,kolo28!$C$6:$H$200,6,0),0)</f>
        <v>0</v>
      </c>
      <c r="AN192" s="31">
        <f>IFERROR(VLOOKUP(C192,kolo29!$C$6:$H$200,6,0),0)</f>
        <v>0</v>
      </c>
      <c r="AO192" s="31">
        <f>IFERROR(VLOOKUP(C192,kolo30!$C$6:$H$200,6,0),0)</f>
        <v>0</v>
      </c>
      <c r="AP192" s="31">
        <f>IFERROR(VLOOKUP(C192,kolo31!$C$6:$H$200,6,0),0)</f>
        <v>0</v>
      </c>
      <c r="AQ192" s="34">
        <f>IFERROR(VLOOKUP(C192,kolo32!$C$6:$H$200,6,0),0)</f>
        <v>0</v>
      </c>
      <c r="AR192" s="35">
        <f t="array" ref="AR192">SUM(LARGE(AJ192:AQ192,{1,2,3,4,5}))</f>
        <v>0</v>
      </c>
      <c r="AS192" s="36">
        <f>Q192+Z192+AI192+AR192</f>
        <v>0</v>
      </c>
    </row>
    <row r="193" spans="1:45" ht="20.399999999999999" hidden="1">
      <c r="A193" s="18">
        <f t="shared" si="5"/>
        <v>16</v>
      </c>
      <c r="B193" s="19" t="s">
        <v>49</v>
      </c>
      <c r="C193" s="20" t="str">
        <f>Popis!A199</f>
        <v>Pavlić Lucija</v>
      </c>
      <c r="D193" s="21">
        <f>Popis!B199</f>
        <v>1998</v>
      </c>
      <c r="E193" s="22" t="str">
        <f>LEFT(F193)</f>
        <v>Ž</v>
      </c>
      <c r="F193" s="23" t="str">
        <f>Popis!E199</f>
        <v>ŽS</v>
      </c>
      <c r="G193" s="24" t="s">
        <v>50</v>
      </c>
      <c r="H193" s="25">
        <f>1 + COUNTIFS($AS$6:$AS$950,"&gt;" &amp;$AS193, $F$6:$F$950, $F193)</f>
        <v>6</v>
      </c>
      <c r="I193" s="26">
        <f>IFERROR(VLOOKUP(C193,kolo1!$C$6:$H$128,6,0),0)</f>
        <v>0</v>
      </c>
      <c r="J193" s="27">
        <f>IFERROR(VLOOKUP(C193,kolo2!$C$6:$H$200,6,0),0)</f>
        <v>0</v>
      </c>
      <c r="K193" s="27">
        <f>IFERROR(VLOOKUP(C193,kolo3!$C$6:$H$142,6,0),0)</f>
        <v>0</v>
      </c>
      <c r="L193" s="27">
        <f>IFERROR(VLOOKUP(C193,kolo4!$C$6:$H$147,6,0),0)</f>
        <v>0</v>
      </c>
      <c r="M193" s="27">
        <f>IFERROR(VLOOKUP(C193,kolo5!$C$6:$H$144,6,0),0)</f>
        <v>0</v>
      </c>
      <c r="N193" s="27">
        <f>IFERROR(VLOOKUP(C193,kolo6!$C$6:$H$141,6,0),0)</f>
        <v>0</v>
      </c>
      <c r="O193" s="27">
        <f>IFERROR(VLOOKUP(C193,kolo7!$C$6:$H$124,6,0),0)</f>
        <v>0</v>
      </c>
      <c r="P193" s="28">
        <f>IFERROR(VLOOKUP(C193,kolo8!$C$6:$H$132,6,0),0)</f>
        <v>0</v>
      </c>
      <c r="Q193" s="29">
        <f t="array" ref="Q193">SUM(LARGE(I193:P193,{1,2,3,4,5}))</f>
        <v>0</v>
      </c>
      <c r="R193" s="30">
        <f>IFERROR(VLOOKUP(C193,kolo9!$C$6:$H$137,6,0),0)</f>
        <v>0</v>
      </c>
      <c r="S193" s="27">
        <f>IFERROR(VLOOKUP(C193,kolo10!$C$6:$H$134,6,0),0)</f>
        <v>0</v>
      </c>
      <c r="T193" s="27">
        <f>IFERROR(VLOOKUP(C193,kolo11!$C$6:$H$137,6,0),0)</f>
        <v>0</v>
      </c>
      <c r="U193" s="31">
        <f>IFERROR(VLOOKUP(C193,kolo12!$C$6:$H$137,6,0),0)</f>
        <v>0</v>
      </c>
      <c r="V193" s="31">
        <f>IFERROR(VLOOKUP(C193,kolo13!$C$6:$H$140,6,0),0)</f>
        <v>0</v>
      </c>
      <c r="W193" s="31">
        <f>IFERROR(VLOOKUP(C193,kolo14!$C$6:$H$131,6,0),0)</f>
        <v>0</v>
      </c>
      <c r="X193" s="31">
        <f>IFERROR(VLOOKUP(C193,kolo15!$C$6:$H$144,6,0),0)</f>
        <v>0</v>
      </c>
      <c r="Y193" s="32">
        <f>IFERROR(VLOOKUP(C193,kolo16!$C$6:$H$131,6,0),0)</f>
        <v>0</v>
      </c>
      <c r="Z193" s="33">
        <f t="array" ref="Z193">SUM(LARGE(R193:Y193,{1,2,3,4,5}))</f>
        <v>0</v>
      </c>
      <c r="AA193" s="30">
        <f>IFERROR(VLOOKUP(C193,kolo17!$C$6:$H$200,6,0),0)</f>
        <v>0</v>
      </c>
      <c r="AB193" s="27">
        <f>IFERROR(VLOOKUP(C193,kolo18!$C$6:$H$131,6,0),0)</f>
        <v>0</v>
      </c>
      <c r="AC193" s="27">
        <f>IFERROR(VLOOKUP(C193,kolo19!$C$6:$H$132,6,0),0)</f>
        <v>0</v>
      </c>
      <c r="AD193" s="31">
        <f>IFERROR(VLOOKUP(C193,kolo20!$C$6:$H$200,6,0),0)</f>
        <v>0</v>
      </c>
      <c r="AE193" s="31">
        <f>IFERROR(VLOOKUP(C193,kolo21!$C$6:$H$200,6,0),0)</f>
        <v>0</v>
      </c>
      <c r="AF193" s="31">
        <f>IFERROR(VLOOKUP(C193,kolo22!$C$6:$H$200,6,0),0)</f>
        <v>0</v>
      </c>
      <c r="AG193" s="31">
        <f>IFERROR(VLOOKUP(C193,kolo23!$C$6:$H$200,6,0),0)</f>
        <v>0</v>
      </c>
      <c r="AH193" s="32">
        <f>IFERROR(VLOOKUP(C193,kolo24!$C$6:$H$200,6,0),0)</f>
        <v>0</v>
      </c>
      <c r="AI193" s="33">
        <f t="array" ref="AI193">SUM(LARGE(AA193:AH193,{1,2,3,4,5}))</f>
        <v>0</v>
      </c>
      <c r="AJ193" s="30">
        <f>IFERROR(VLOOKUP(C193,kolo25!$C$6:$H$200,6,0),0)</f>
        <v>0</v>
      </c>
      <c r="AK193" s="27">
        <f>IFERROR(VLOOKUP(C193,kolo26!$C$6:$H$200,6,0),0)</f>
        <v>0</v>
      </c>
      <c r="AL193" s="27">
        <f>IFERROR(VLOOKUP(C193,kolo27!$C$6:$H$200,6,0),0)</f>
        <v>0</v>
      </c>
      <c r="AM193" s="31">
        <f>IFERROR(VLOOKUP(C193,kolo28!$C$6:$H$200,6,0),0)</f>
        <v>0</v>
      </c>
      <c r="AN193" s="31">
        <f>IFERROR(VLOOKUP(C193,kolo29!$C$6:$H$200,6,0),0)</f>
        <v>0</v>
      </c>
      <c r="AO193" s="31">
        <f>IFERROR(VLOOKUP(C193,kolo30!$C$6:$H$200,6,0),0)</f>
        <v>0</v>
      </c>
      <c r="AP193" s="31">
        <f>IFERROR(VLOOKUP(C193,kolo31!$C$6:$H$200,6,0),0)</f>
        <v>0</v>
      </c>
      <c r="AQ193" s="34">
        <f>IFERROR(VLOOKUP(C193,kolo32!$C$6:$H$200,6,0),0)</f>
        <v>0</v>
      </c>
      <c r="AR193" s="35">
        <f t="array" ref="AR193">SUM(LARGE(AJ193:AQ193,{1,2,3,4,5}))</f>
        <v>0</v>
      </c>
      <c r="AS193" s="36">
        <f>Q193+Z193+AI193+AR193</f>
        <v>0</v>
      </c>
    </row>
    <row r="194" spans="1:45" ht="20.399999999999999" hidden="1">
      <c r="A194" s="18">
        <f t="shared" si="5"/>
        <v>61</v>
      </c>
      <c r="B194" s="19" t="s">
        <v>49</v>
      </c>
      <c r="C194" s="20" t="str">
        <f>Popis!A200</f>
        <v>Pavliš Antonio</v>
      </c>
      <c r="D194" s="21">
        <f>Popis!B200</f>
        <v>1997</v>
      </c>
      <c r="E194" s="22" t="str">
        <f>LEFT(F194)</f>
        <v>M</v>
      </c>
      <c r="F194" s="23" t="str">
        <f>Popis!E200</f>
        <v>MS</v>
      </c>
      <c r="G194" s="24" t="s">
        <v>50</v>
      </c>
      <c r="H194" s="25">
        <f>1 + COUNTIFS($AS$6:$AS$950,"&gt;" &amp;$AS194, $F$6:$F$950, $F194)</f>
        <v>9</v>
      </c>
      <c r="I194" s="26">
        <f>IFERROR(VLOOKUP(C194,kolo1!$C$6:$H$128,6,0),0)</f>
        <v>0</v>
      </c>
      <c r="J194" s="27">
        <f>IFERROR(VLOOKUP(C194,kolo2!$C$6:$H$200,6,0),0)</f>
        <v>0</v>
      </c>
      <c r="K194" s="27">
        <f>IFERROR(VLOOKUP(C194,kolo3!$C$6:$H$142,6,0),0)</f>
        <v>0</v>
      </c>
      <c r="L194" s="27">
        <f>IFERROR(VLOOKUP(C194,kolo4!$C$6:$H$147,6,0),0)</f>
        <v>0</v>
      </c>
      <c r="M194" s="27">
        <f>IFERROR(VLOOKUP(C194,kolo5!$C$6:$H$144,6,0),0)</f>
        <v>0</v>
      </c>
      <c r="N194" s="27">
        <f>IFERROR(VLOOKUP(C194,kolo6!$C$6:$H$141,6,0),0)</f>
        <v>0</v>
      </c>
      <c r="O194" s="27">
        <f>IFERROR(VLOOKUP(C194,kolo7!$C$6:$H$124,6,0),0)</f>
        <v>0</v>
      </c>
      <c r="P194" s="28">
        <f>IFERROR(VLOOKUP(C194,kolo8!$C$6:$H$132,6,0),0)</f>
        <v>0</v>
      </c>
      <c r="Q194" s="29">
        <f t="array" ref="Q194">SUM(LARGE(I194:P194,{1,2,3,4,5}))</f>
        <v>0</v>
      </c>
      <c r="R194" s="30">
        <f>IFERROR(VLOOKUP(C194,kolo9!$C$6:$H$137,6,0),0)</f>
        <v>0</v>
      </c>
      <c r="S194" s="27">
        <f>IFERROR(VLOOKUP(C194,kolo10!$C$6:$H$134,6,0),0)</f>
        <v>0</v>
      </c>
      <c r="T194" s="27">
        <f>IFERROR(VLOOKUP(C194,kolo11!$C$6:$H$137,6,0),0)</f>
        <v>0</v>
      </c>
      <c r="U194" s="31">
        <f>IFERROR(VLOOKUP(C194,kolo12!$C$6:$H$137,6,0),0)</f>
        <v>0</v>
      </c>
      <c r="V194" s="31">
        <f>IFERROR(VLOOKUP(C194,kolo13!$C$6:$H$140,6,0),0)</f>
        <v>0</v>
      </c>
      <c r="W194" s="31">
        <f>IFERROR(VLOOKUP(C194,kolo14!$C$6:$H$131,6,0),0)</f>
        <v>0</v>
      </c>
      <c r="X194" s="31">
        <f>IFERROR(VLOOKUP(C194,kolo15!$C$6:$H$144,6,0),0)</f>
        <v>59.532582648354762</v>
      </c>
      <c r="Y194" s="32">
        <f>IFERROR(VLOOKUP(C194,kolo16!$C$6:$H$131,6,0),0)</f>
        <v>0</v>
      </c>
      <c r="Z194" s="33">
        <f t="array" ref="Z194">SUM(LARGE(R194:Y194,{1,2,3,4,5}))</f>
        <v>59.532582648354762</v>
      </c>
      <c r="AA194" s="30">
        <f>IFERROR(VLOOKUP(C194,kolo17!$C$6:$H$200,6,0),0)</f>
        <v>0</v>
      </c>
      <c r="AB194" s="27">
        <f>IFERROR(VLOOKUP(C194,kolo18!$C$6:$H$131,6,0),0)</f>
        <v>0</v>
      </c>
      <c r="AC194" s="27">
        <f>IFERROR(VLOOKUP(C194,kolo19!$C$6:$H$132,6,0),0)</f>
        <v>0</v>
      </c>
      <c r="AD194" s="31">
        <f>IFERROR(VLOOKUP(C194,kolo20!$C$6:$H$200,6,0),0)</f>
        <v>0</v>
      </c>
      <c r="AE194" s="31">
        <f>IFERROR(VLOOKUP(C194,kolo21!$C$6:$H$200,6,0),0)</f>
        <v>0</v>
      </c>
      <c r="AF194" s="31">
        <f>IFERROR(VLOOKUP(C194,kolo22!$C$6:$H$200,6,0),0)</f>
        <v>0</v>
      </c>
      <c r="AG194" s="31">
        <f>IFERROR(VLOOKUP(C194,kolo23!$C$6:$H$200,6,0),0)</f>
        <v>0</v>
      </c>
      <c r="AH194" s="32">
        <f>IFERROR(VLOOKUP(C194,kolo24!$C$6:$H$200,6,0),0)</f>
        <v>0</v>
      </c>
      <c r="AI194" s="33">
        <f t="array" ref="AI194">SUM(LARGE(AA194:AH194,{1,2,3,4,5}))</f>
        <v>0</v>
      </c>
      <c r="AJ194" s="30">
        <f>IFERROR(VLOOKUP(C194,kolo25!$C$6:$H$200,6,0),0)</f>
        <v>0</v>
      </c>
      <c r="AK194" s="27">
        <f>IFERROR(VLOOKUP(C194,kolo26!$C$6:$H$200,6,0),0)</f>
        <v>0</v>
      </c>
      <c r="AL194" s="27">
        <f>IFERROR(VLOOKUP(C194,kolo27!$C$6:$H$200,6,0),0)</f>
        <v>0</v>
      </c>
      <c r="AM194" s="31">
        <f>IFERROR(VLOOKUP(C194,kolo28!$C$6:$H$200,6,0),0)</f>
        <v>0</v>
      </c>
      <c r="AN194" s="31">
        <f>IFERROR(VLOOKUP(C194,kolo29!$C$6:$H$200,6,0),0)</f>
        <v>0</v>
      </c>
      <c r="AO194" s="31">
        <f>IFERROR(VLOOKUP(C194,kolo30!$C$6:$H$200,6,0),0)</f>
        <v>0</v>
      </c>
      <c r="AP194" s="31">
        <f>IFERROR(VLOOKUP(C194,kolo31!$C$6:$H$200,6,0),0)</f>
        <v>0</v>
      </c>
      <c r="AQ194" s="34">
        <f>IFERROR(VLOOKUP(C194,kolo32!$C$6:$H$200,6,0),0)</f>
        <v>0</v>
      </c>
      <c r="AR194" s="35">
        <f t="array" ref="AR194">SUM(LARGE(AJ194:AQ194,{1,2,3,4,5}))</f>
        <v>0</v>
      </c>
      <c r="AS194" s="36">
        <f>Q194+Z194+AI194+AR194</f>
        <v>59.532582648354762</v>
      </c>
    </row>
    <row r="195" spans="1:45" ht="20.399999999999999" hidden="1">
      <c r="A195" s="18">
        <f t="shared" si="5"/>
        <v>28</v>
      </c>
      <c r="B195" s="19" t="s">
        <v>49</v>
      </c>
      <c r="C195" s="20" t="str">
        <f>Popis!A201</f>
        <v>Pavlović Bojan</v>
      </c>
      <c r="D195" s="21">
        <f>Popis!B201</f>
        <v>1984</v>
      </c>
      <c r="E195" s="22" t="str">
        <f>LEFT(F195)</f>
        <v>M</v>
      </c>
      <c r="F195" s="23" t="str">
        <f>Popis!E201</f>
        <v>M35</v>
      </c>
      <c r="G195" s="24" t="s">
        <v>50</v>
      </c>
      <c r="H195" s="25">
        <f>1 + COUNTIFS($AS$6:$AS$950,"&gt;" &amp;$AS195, $F$6:$F$950, $F195)</f>
        <v>5</v>
      </c>
      <c r="I195" s="26">
        <f>IFERROR(VLOOKUP(C195,kolo1!$C$6:$H$128,6,0),0)</f>
        <v>0</v>
      </c>
      <c r="J195" s="27">
        <f>IFERROR(VLOOKUP(C195,kolo2!$C$6:$H$200,6,0),0)</f>
        <v>0</v>
      </c>
      <c r="K195" s="27">
        <f>IFERROR(VLOOKUP(C195,kolo3!$C$6:$H$142,6,0),0)</f>
        <v>0</v>
      </c>
      <c r="L195" s="27">
        <f>IFERROR(VLOOKUP(C195,kolo4!$C$6:$H$147,6,0),0)</f>
        <v>0</v>
      </c>
      <c r="M195" s="27">
        <f>IFERROR(VLOOKUP(C195,kolo5!$C$6:$H$144,6,0),0)</f>
        <v>0</v>
      </c>
      <c r="N195" s="27">
        <f>IFERROR(VLOOKUP(C195,kolo6!$C$6:$H$141,6,0),0)</f>
        <v>0</v>
      </c>
      <c r="O195" s="27">
        <f>IFERROR(VLOOKUP(C195,kolo7!$C$6:$H$124,6,0),0)</f>
        <v>49.51797984474193</v>
      </c>
      <c r="P195" s="28">
        <f>IFERROR(VLOOKUP(C195,kolo8!$C$6:$H$132,6,0),0)</f>
        <v>48.409215435047031</v>
      </c>
      <c r="Q195" s="29">
        <f t="array" ref="Q195">SUM(LARGE(I195:P195,{1,2,3,4,5}))</f>
        <v>97.927195279788961</v>
      </c>
      <c r="R195" s="30">
        <f>IFERROR(VLOOKUP(C195,kolo9!$C$6:$H$137,6,0),0)</f>
        <v>0</v>
      </c>
      <c r="S195" s="27">
        <f>IFERROR(VLOOKUP(C195,kolo10!$C$6:$H$134,6,0),0)</f>
        <v>0</v>
      </c>
      <c r="T195" s="27">
        <f>IFERROR(VLOOKUP(C195,kolo11!$C$6:$H$137,6,0),0)</f>
        <v>0</v>
      </c>
      <c r="U195" s="31">
        <f>IFERROR(VLOOKUP(C195,kolo12!$C$6:$H$137,6,0),0)</f>
        <v>32.924808623837336</v>
      </c>
      <c r="V195" s="31">
        <f>IFERROR(VLOOKUP(C195,kolo13!$C$6:$H$140,6,0),0)</f>
        <v>0</v>
      </c>
      <c r="W195" s="31">
        <f>IFERROR(VLOOKUP(C195,kolo14!$C$6:$H$131,6,0),0)</f>
        <v>0</v>
      </c>
      <c r="X195" s="31">
        <f>IFERROR(VLOOKUP(C195,kolo15!$C$6:$H$144,6,0),0)</f>
        <v>36.555828331906163</v>
      </c>
      <c r="Y195" s="32">
        <f>IFERROR(VLOOKUP(C195,kolo16!$C$6:$H$131,6,0),0)</f>
        <v>37.839177273040683</v>
      </c>
      <c r="Z195" s="33">
        <f t="array" ref="Z195">SUM(LARGE(R195:Y195,{1,2,3,4,5}))</f>
        <v>107.31981422878418</v>
      </c>
      <c r="AA195" s="30">
        <f>IFERROR(VLOOKUP(C195,kolo17!$C$6:$H$200,6,0),0)</f>
        <v>39.911305139755214</v>
      </c>
      <c r="AB195" s="27">
        <f>IFERROR(VLOOKUP(C195,kolo18!$C$6:$H$131,6,0),0)</f>
        <v>0</v>
      </c>
      <c r="AC195" s="27">
        <f>IFERROR(VLOOKUP(C195,kolo19!$C$6:$H$132,6,0),0)</f>
        <v>42.7406636605388</v>
      </c>
      <c r="AD195" s="31">
        <f>IFERROR(VLOOKUP(C195,kolo20!$C$6:$H$200,6,0),0)</f>
        <v>0</v>
      </c>
      <c r="AE195" s="31">
        <f>IFERROR(VLOOKUP(C195,kolo21!$C$6:$H$200,6,0),0)</f>
        <v>0</v>
      </c>
      <c r="AF195" s="31">
        <f>IFERROR(VLOOKUP(C195,kolo22!$C$6:$H$200,6,0),0)</f>
        <v>0</v>
      </c>
      <c r="AG195" s="31">
        <f>IFERROR(VLOOKUP(C195,kolo23!$C$6:$H$200,6,0),0)</f>
        <v>0</v>
      </c>
      <c r="AH195" s="32">
        <f>IFERROR(VLOOKUP(C195,kolo24!$C$6:$H$200,6,0),0)</f>
        <v>0</v>
      </c>
      <c r="AI195" s="33">
        <f t="array" ref="AI195">SUM(LARGE(AA195:AH195,{1,2,3,4,5}))</f>
        <v>82.651968800294014</v>
      </c>
      <c r="AJ195" s="30">
        <f>IFERROR(VLOOKUP(C195,kolo25!$C$6:$H$200,6,0),0)</f>
        <v>0</v>
      </c>
      <c r="AK195" s="27">
        <f>IFERROR(VLOOKUP(C195,kolo26!$C$6:$H$200,6,0),0)</f>
        <v>0</v>
      </c>
      <c r="AL195" s="27">
        <f>IFERROR(VLOOKUP(C195,kolo27!$C$6:$H$200,6,0),0)</f>
        <v>0</v>
      </c>
      <c r="AM195" s="31">
        <f>IFERROR(VLOOKUP(C195,kolo28!$C$6:$H$200,6,0),0)</f>
        <v>0</v>
      </c>
      <c r="AN195" s="31">
        <f>IFERROR(VLOOKUP(C195,kolo29!$C$6:$H$200,6,0),0)</f>
        <v>0</v>
      </c>
      <c r="AO195" s="31">
        <f>IFERROR(VLOOKUP(C195,kolo30!$C$6:$H$200,6,0),0)</f>
        <v>0</v>
      </c>
      <c r="AP195" s="31">
        <f>IFERROR(VLOOKUP(C195,kolo31!$C$6:$H$200,6,0),0)</f>
        <v>0</v>
      </c>
      <c r="AQ195" s="34">
        <f>IFERROR(VLOOKUP(C195,kolo32!$C$6:$H$200,6,0),0)</f>
        <v>0</v>
      </c>
      <c r="AR195" s="35">
        <f t="array" ref="AR195">SUM(LARGE(AJ195:AQ195,{1,2,3,4,5}))</f>
        <v>0</v>
      </c>
      <c r="AS195" s="36">
        <f>Q195+Z195+AI195+AR195</f>
        <v>287.89897830886719</v>
      </c>
    </row>
    <row r="196" spans="1:45" ht="20.399999999999999" hidden="1">
      <c r="A196" s="18">
        <f t="shared" si="5"/>
        <v>80</v>
      </c>
      <c r="B196" s="19" t="s">
        <v>49</v>
      </c>
      <c r="C196" s="20" t="str">
        <f>Popis!A202</f>
        <v>Peček Danijel</v>
      </c>
      <c r="D196" s="21">
        <f>Popis!B202</f>
        <v>1991</v>
      </c>
      <c r="E196" s="22" t="str">
        <f>LEFT(F196)</f>
        <v>M</v>
      </c>
      <c r="F196" s="23" t="str">
        <f>Popis!E202</f>
        <v>MS</v>
      </c>
      <c r="G196" s="24" t="s">
        <v>50</v>
      </c>
      <c r="H196" s="25">
        <f>1 + COUNTIFS($AS$6:$AS$950,"&gt;" &amp;$AS196, $F$6:$F$950, $F196)</f>
        <v>13</v>
      </c>
      <c r="I196" s="26">
        <f>IFERROR(VLOOKUP(C196,kolo1!$C$6:$H$128,6,0),0)</f>
        <v>0</v>
      </c>
      <c r="J196" s="27">
        <f>IFERROR(VLOOKUP(C196,kolo2!$C$6:$H$200,6,0),0)</f>
        <v>0</v>
      </c>
      <c r="K196" s="27">
        <f>IFERROR(VLOOKUP(C196,kolo3!$C$6:$H$142,6,0),0)</f>
        <v>0</v>
      </c>
      <c r="L196" s="27">
        <f>IFERROR(VLOOKUP(C196,kolo4!$C$6:$H$147,6,0),0)</f>
        <v>0</v>
      </c>
      <c r="M196" s="27">
        <f>IFERROR(VLOOKUP(C196,kolo5!$C$6:$H$144,6,0),0)</f>
        <v>0</v>
      </c>
      <c r="N196" s="27">
        <f>IFERROR(VLOOKUP(C196,kolo6!$C$6:$H$141,6,0),0)</f>
        <v>0</v>
      </c>
      <c r="O196" s="27">
        <f>IFERROR(VLOOKUP(C196,kolo7!$C$6:$H$124,6,0),0)</f>
        <v>0</v>
      </c>
      <c r="P196" s="28">
        <f>IFERROR(VLOOKUP(C196,kolo8!$C$6:$H$132,6,0),0)</f>
        <v>0</v>
      </c>
      <c r="Q196" s="29">
        <f t="array" ref="Q196">SUM(LARGE(I196:P196,{1,2,3,4,5}))</f>
        <v>0</v>
      </c>
      <c r="R196" s="30">
        <f>IFERROR(VLOOKUP(C196,kolo9!$C$6:$H$137,6,0),0)</f>
        <v>0</v>
      </c>
      <c r="S196" s="27">
        <f>IFERROR(VLOOKUP(C196,kolo10!$C$6:$H$134,6,0),0)</f>
        <v>0</v>
      </c>
      <c r="T196" s="27">
        <f>IFERROR(VLOOKUP(C196,kolo11!$C$6:$H$137,6,0),0)</f>
        <v>0</v>
      </c>
      <c r="U196" s="31">
        <f>IFERROR(VLOOKUP(C196,kolo12!$C$6:$H$137,6,0),0)</f>
        <v>0</v>
      </c>
      <c r="V196" s="31">
        <f>IFERROR(VLOOKUP(C196,kolo13!$C$6:$H$140,6,0),0)</f>
        <v>0</v>
      </c>
      <c r="W196" s="31">
        <f>IFERROR(VLOOKUP(C196,kolo14!$C$6:$H$131,6,0),0)</f>
        <v>0</v>
      </c>
      <c r="X196" s="31">
        <f>IFERROR(VLOOKUP(C196,kolo15!$C$6:$H$144,6,0),0)</f>
        <v>0</v>
      </c>
      <c r="Y196" s="32">
        <f>IFERROR(VLOOKUP(C196,kolo16!$C$6:$H$131,6,0),0)</f>
        <v>0</v>
      </c>
      <c r="Z196" s="33">
        <f t="array" ref="Z196">SUM(LARGE(R196:Y196,{1,2,3,4,5}))</f>
        <v>0</v>
      </c>
      <c r="AA196" s="30">
        <f>IFERROR(VLOOKUP(C196,kolo17!$C$6:$H$200,6,0),0)</f>
        <v>0</v>
      </c>
      <c r="AB196" s="27">
        <f>IFERROR(VLOOKUP(C196,kolo18!$C$6:$H$131,6,0),0)</f>
        <v>0</v>
      </c>
      <c r="AC196" s="27">
        <f>IFERROR(VLOOKUP(C196,kolo19!$C$6:$H$132,6,0),0)</f>
        <v>0</v>
      </c>
      <c r="AD196" s="31">
        <f>IFERROR(VLOOKUP(C196,kolo20!$C$6:$H$200,6,0),0)</f>
        <v>0</v>
      </c>
      <c r="AE196" s="31">
        <f>IFERROR(VLOOKUP(C196,kolo21!$C$6:$H$200,6,0),0)</f>
        <v>0</v>
      </c>
      <c r="AF196" s="31">
        <f>IFERROR(VLOOKUP(C196,kolo22!$C$6:$H$200,6,0),0)</f>
        <v>0</v>
      </c>
      <c r="AG196" s="31">
        <f>IFERROR(VLOOKUP(C196,kolo23!$C$6:$H$200,6,0),0)</f>
        <v>0</v>
      </c>
      <c r="AH196" s="32">
        <f>IFERROR(VLOOKUP(C196,kolo24!$C$6:$H$200,6,0),0)</f>
        <v>0</v>
      </c>
      <c r="AI196" s="33">
        <f t="array" ref="AI196">SUM(LARGE(AA196:AH196,{1,2,3,4,5}))</f>
        <v>0</v>
      </c>
      <c r="AJ196" s="30">
        <f>IFERROR(VLOOKUP(C196,kolo25!$C$6:$H$200,6,0),0)</f>
        <v>0</v>
      </c>
      <c r="AK196" s="27">
        <f>IFERROR(VLOOKUP(C196,kolo26!$C$6:$H$200,6,0),0)</f>
        <v>0</v>
      </c>
      <c r="AL196" s="27">
        <f>IFERROR(VLOOKUP(C196,kolo27!$C$6:$H$200,6,0),0)</f>
        <v>0</v>
      </c>
      <c r="AM196" s="31">
        <f>IFERROR(VLOOKUP(C196,kolo28!$C$6:$H$200,6,0),0)</f>
        <v>0</v>
      </c>
      <c r="AN196" s="31">
        <f>IFERROR(VLOOKUP(C196,kolo29!$C$6:$H$200,6,0),0)</f>
        <v>0</v>
      </c>
      <c r="AO196" s="31">
        <f>IFERROR(VLOOKUP(C196,kolo30!$C$6:$H$200,6,0),0)</f>
        <v>0</v>
      </c>
      <c r="AP196" s="31">
        <f>IFERROR(VLOOKUP(C196,kolo31!$C$6:$H$200,6,0),0)</f>
        <v>0</v>
      </c>
      <c r="AQ196" s="34">
        <f>IFERROR(VLOOKUP(C196,kolo32!$C$6:$H$200,6,0),0)</f>
        <v>0</v>
      </c>
      <c r="AR196" s="35">
        <f t="array" ref="AR196">SUM(LARGE(AJ196:AQ196,{1,2,3,4,5}))</f>
        <v>0</v>
      </c>
      <c r="AS196" s="36">
        <f>Q196+Z196+AI196+AR196</f>
        <v>0</v>
      </c>
    </row>
    <row r="197" spans="1:45" ht="20.399999999999999" hidden="1">
      <c r="A197" s="18">
        <f t="shared" si="5"/>
        <v>49</v>
      </c>
      <c r="B197" s="19" t="s">
        <v>49</v>
      </c>
      <c r="C197" s="20" t="str">
        <f>Popis!A104</f>
        <v>Jelčić Mario</v>
      </c>
      <c r="D197" s="21">
        <f>Popis!B104</f>
        <v>1992</v>
      </c>
      <c r="E197" s="22" t="str">
        <f>LEFT(F197)</f>
        <v>M</v>
      </c>
      <c r="F197" s="23" t="str">
        <f>Popis!E104</f>
        <v>MS</v>
      </c>
      <c r="G197" s="24" t="s">
        <v>50</v>
      </c>
      <c r="H197" s="25">
        <f>1 + COUNTIFS($AS$6:$AS$950,"&gt;" &amp;$AS197, $F$6:$F$950, $F197)</f>
        <v>7</v>
      </c>
      <c r="I197" s="26">
        <f>IFERROR(VLOOKUP(C197,kolo1!$C$6:$H$128,6,0),0)</f>
        <v>36.995990873340133</v>
      </c>
      <c r="J197" s="27">
        <f>IFERROR(VLOOKUP(C197,kolo2!$C$6:$H$200,6,0),0)</f>
        <v>44.588371976331729</v>
      </c>
      <c r="K197" s="27">
        <f>IFERROR(VLOOKUP(C197,kolo3!$C$6:$H$142,6,0),0)</f>
        <v>0</v>
      </c>
      <c r="L197" s="27">
        <f>IFERROR(VLOOKUP(C197,kolo4!$C$6:$H$147,6,0),0)</f>
        <v>37.167849745621261</v>
      </c>
      <c r="M197" s="27">
        <f>IFERROR(VLOOKUP(C197,kolo5!$C$6:$H$144,6,0),0)</f>
        <v>0</v>
      </c>
      <c r="N197" s="27">
        <f>IFERROR(VLOOKUP(C197,kolo6!$C$6:$H$141,6,0),0)</f>
        <v>0</v>
      </c>
      <c r="O197" s="27">
        <f>IFERROR(VLOOKUP(C197,kolo7!$C$6:$H$124,6,0),0)</f>
        <v>0</v>
      </c>
      <c r="P197" s="28">
        <f>IFERROR(VLOOKUP(C197,kolo8!$C$6:$H$132,6,0),0)</f>
        <v>0</v>
      </c>
      <c r="Q197" s="29">
        <f t="array" ref="Q197">SUM(LARGE(I197:P197,{1,2,3,4,5}))</f>
        <v>118.75221259529312</v>
      </c>
      <c r="R197" s="30">
        <f>IFERROR(VLOOKUP(C197,kolo9!$C$6:$H$137,6,0),0)</f>
        <v>0</v>
      </c>
      <c r="S197" s="27">
        <f>IFERROR(VLOOKUP(C197,kolo10!$C$6:$H$134,6,0),0)</f>
        <v>0</v>
      </c>
      <c r="T197" s="27">
        <f>IFERROR(VLOOKUP(C197,kolo11!$C$6:$H$137,6,0),0)</f>
        <v>0</v>
      </c>
      <c r="U197" s="31">
        <f>IFERROR(VLOOKUP(C197,kolo12!$C$6:$H$137,6,0),0)</f>
        <v>0</v>
      </c>
      <c r="V197" s="31">
        <f>IFERROR(VLOOKUP(C197,kolo13!$C$6:$H$140,6,0),0)</f>
        <v>0</v>
      </c>
      <c r="W197" s="31">
        <f>IFERROR(VLOOKUP(C197,kolo14!$C$6:$H$131,6,0),0)</f>
        <v>0</v>
      </c>
      <c r="X197" s="31">
        <f>IFERROR(VLOOKUP(C197,kolo15!$C$6:$H$144,6,0),0)</f>
        <v>0</v>
      </c>
      <c r="Y197" s="32">
        <f>IFERROR(VLOOKUP(C197,kolo16!$C$6:$H$131,6,0),0)</f>
        <v>0</v>
      </c>
      <c r="Z197" s="33">
        <f t="array" ref="Z197">SUM(LARGE(R197:Y197,{1,2,3,4,5}))</f>
        <v>0</v>
      </c>
      <c r="AA197" s="30">
        <f>IFERROR(VLOOKUP(C197,kolo17!$C$6:$H$200,6,0),0)</f>
        <v>0</v>
      </c>
      <c r="AB197" s="27">
        <f>IFERROR(VLOOKUP(C197,kolo18!$C$6:$H$131,6,0),0)</f>
        <v>0</v>
      </c>
      <c r="AC197" s="27">
        <f>IFERROR(VLOOKUP(C197,kolo19!$C$6:$H$132,6,0),0)</f>
        <v>0</v>
      </c>
      <c r="AD197" s="31">
        <f>IFERROR(VLOOKUP(C197,kolo20!$C$6:$H$200,6,0),0)</f>
        <v>0</v>
      </c>
      <c r="AE197" s="31">
        <f>IFERROR(VLOOKUP(C197,kolo21!$C$6:$H$200,6,0),0)</f>
        <v>0</v>
      </c>
      <c r="AF197" s="31">
        <f>IFERROR(VLOOKUP(C197,kolo22!$C$6:$H$200,6,0),0)</f>
        <v>0</v>
      </c>
      <c r="AG197" s="31">
        <f>IFERROR(VLOOKUP(C197,kolo23!$C$6:$H$200,6,0),0)</f>
        <v>0</v>
      </c>
      <c r="AH197" s="32">
        <f>IFERROR(VLOOKUP(C197,kolo24!$C$6:$H$200,6,0),0)</f>
        <v>0</v>
      </c>
      <c r="AI197" s="33">
        <f t="array" ref="AI197">SUM(LARGE(AA197:AH197,{1,2,3,4,5}))</f>
        <v>0</v>
      </c>
      <c r="AJ197" s="30">
        <f>IFERROR(VLOOKUP(C197,kolo25!$C$6:$H$200,6,0),0)</f>
        <v>0</v>
      </c>
      <c r="AK197" s="27">
        <f>IFERROR(VLOOKUP(C197,kolo26!$C$6:$H$200,6,0),0)</f>
        <v>0</v>
      </c>
      <c r="AL197" s="27">
        <f>IFERROR(VLOOKUP(C197,kolo27!$C$6:$H$200,6,0),0)</f>
        <v>0</v>
      </c>
      <c r="AM197" s="31">
        <f>IFERROR(VLOOKUP(C197,kolo28!$C$6:$H$200,6,0),0)</f>
        <v>0</v>
      </c>
      <c r="AN197" s="31">
        <f>IFERROR(VLOOKUP(C197,kolo29!$C$6:$H$200,6,0),0)</f>
        <v>0</v>
      </c>
      <c r="AO197" s="31">
        <f>IFERROR(VLOOKUP(C197,kolo30!$C$6:$H$200,6,0),0)</f>
        <v>0</v>
      </c>
      <c r="AP197" s="31">
        <f>IFERROR(VLOOKUP(C197,kolo31!$C$6:$H$200,6,0),0)</f>
        <v>0</v>
      </c>
      <c r="AQ197" s="34">
        <f>IFERROR(VLOOKUP(C197,kolo32!$C$6:$H$200,6,0),0)</f>
        <v>0</v>
      </c>
      <c r="AR197" s="35">
        <f t="array" ref="AR197">SUM(LARGE(AJ197:AQ197,{1,2,3,4,5}))</f>
        <v>0</v>
      </c>
      <c r="AS197" s="36">
        <f>Q197+Z197+AI197+AR197</f>
        <v>118.75221259529312</v>
      </c>
    </row>
    <row r="198" spans="1:45" ht="20.399999999999999" hidden="1">
      <c r="A198" s="18">
        <f t="shared" ref="A198:A261" si="6">1 + COUNTIFS($AS$6:$AS$950,"&gt;" &amp;$AS198, $E$6:$E$950, $E198)</f>
        <v>7</v>
      </c>
      <c r="B198" s="19" t="s">
        <v>49</v>
      </c>
      <c r="C198" s="20" t="str">
        <f>Popis!A204</f>
        <v>Petrošević Ivan</v>
      </c>
      <c r="D198" s="21">
        <f>Popis!B204</f>
        <v>1977</v>
      </c>
      <c r="E198" s="22" t="str">
        <f>LEFT(F198)</f>
        <v>M</v>
      </c>
      <c r="F198" s="23" t="str">
        <f>Popis!E204</f>
        <v>M40</v>
      </c>
      <c r="G198" s="24" t="s">
        <v>50</v>
      </c>
      <c r="H198" s="25">
        <f>1 + COUNTIFS($AS$6:$AS$950,"&gt;" &amp;$AS198, $F$6:$F$950, $F198)</f>
        <v>1</v>
      </c>
      <c r="I198" s="26">
        <f>IFERROR(VLOOKUP(C198,kolo1!$C$6:$H$128,6,0),0)</f>
        <v>0</v>
      </c>
      <c r="J198" s="27">
        <f>IFERROR(VLOOKUP(C198,kolo2!$C$6:$H$200,6,0),0)</f>
        <v>0</v>
      </c>
      <c r="K198" s="27">
        <f>IFERROR(VLOOKUP(C198,kolo3!$C$6:$H$142,6,0),0)</f>
        <v>0</v>
      </c>
      <c r="L198" s="27">
        <f>IFERROR(VLOOKUP(C198,kolo4!$C$6:$H$147,6,0),0)</f>
        <v>65.565559351566719</v>
      </c>
      <c r="M198" s="27">
        <f>IFERROR(VLOOKUP(C198,kolo5!$C$6:$H$144,6,0),0)</f>
        <v>65.331883650204105</v>
      </c>
      <c r="N198" s="27">
        <f>IFERROR(VLOOKUP(C198,kolo6!$C$6:$H$141,6,0),0)</f>
        <v>61.828281608501385</v>
      </c>
      <c r="O198" s="27">
        <f>IFERROR(VLOOKUP(C198,kolo7!$C$6:$H$124,6,0),0)</f>
        <v>68.470269303105937</v>
      </c>
      <c r="P198" s="28">
        <f>IFERROR(VLOOKUP(C198,kolo8!$C$6:$H$132,6,0),0)</f>
        <v>54.712448242341281</v>
      </c>
      <c r="Q198" s="29">
        <f t="array" ref="Q198">SUM(LARGE(I198:P198,{1,2,3,4,5}))</f>
        <v>315.90844215571946</v>
      </c>
      <c r="R198" s="30">
        <f>IFERROR(VLOOKUP(C198,kolo9!$C$6:$H$137,6,0),0)</f>
        <v>0</v>
      </c>
      <c r="S198" s="27">
        <f>IFERROR(VLOOKUP(C198,kolo10!$C$6:$H$134,6,0),0)</f>
        <v>55.680755314844255</v>
      </c>
      <c r="T198" s="27">
        <f>IFERROR(VLOOKUP(C198,kolo11!$C$6:$H$137,6,0),0)</f>
        <v>54.656391466941216</v>
      </c>
      <c r="U198" s="31">
        <f>IFERROR(VLOOKUP(C198,kolo12!$C$6:$H$137,6,0),0)</f>
        <v>0</v>
      </c>
      <c r="V198" s="31">
        <f>IFERROR(VLOOKUP(C198,kolo13!$C$6:$H$140,6,0),0)</f>
        <v>54.233519620215134</v>
      </c>
      <c r="W198" s="31">
        <f>IFERROR(VLOOKUP(C198,kolo14!$C$6:$H$131,6,0),0)</f>
        <v>55.626126173845137</v>
      </c>
      <c r="X198" s="31">
        <f>IFERROR(VLOOKUP(C198,kolo15!$C$6:$H$144,6,0),0)</f>
        <v>55.95511191022382</v>
      </c>
      <c r="Y198" s="32">
        <f>IFERROR(VLOOKUP(C198,kolo16!$C$6:$H$131,6,0),0)</f>
        <v>0</v>
      </c>
      <c r="Z198" s="33">
        <f t="array" ref="Z198">SUM(LARGE(R198:Y198,{1,2,3,4,5}))</f>
        <v>276.15190448606955</v>
      </c>
      <c r="AA198" s="30">
        <f>IFERROR(VLOOKUP(C198,kolo17!$C$6:$H$200,6,0),0)</f>
        <v>0</v>
      </c>
      <c r="AB198" s="27">
        <f>IFERROR(VLOOKUP(C198,kolo18!$C$6:$H$131,6,0),0)</f>
        <v>0</v>
      </c>
      <c r="AC198" s="27">
        <f>IFERROR(VLOOKUP(C198,kolo19!$C$6:$H$132,6,0),0)</f>
        <v>0</v>
      </c>
      <c r="AD198" s="31">
        <f>IFERROR(VLOOKUP(C198,kolo20!$C$6:$H$200,6,0),0)</f>
        <v>0</v>
      </c>
      <c r="AE198" s="31">
        <f>IFERROR(VLOOKUP(C198,kolo21!$C$6:$H$200,6,0),0)</f>
        <v>0</v>
      </c>
      <c r="AF198" s="31">
        <f>IFERROR(VLOOKUP(C198,kolo22!$C$6:$H$200,6,0),0)</f>
        <v>0</v>
      </c>
      <c r="AG198" s="31">
        <f>IFERROR(VLOOKUP(C198,kolo23!$C$6:$H$200,6,0),0)</f>
        <v>0</v>
      </c>
      <c r="AH198" s="32">
        <f>IFERROR(VLOOKUP(C198,kolo24!$C$6:$H$200,6,0),0)</f>
        <v>0</v>
      </c>
      <c r="AI198" s="33">
        <f t="array" ref="AI198">SUM(LARGE(AA198:AH198,{1,2,3,4,5}))</f>
        <v>0</v>
      </c>
      <c r="AJ198" s="30">
        <f>IFERROR(VLOOKUP(C198,kolo25!$C$6:$H$200,6,0),0)</f>
        <v>0</v>
      </c>
      <c r="AK198" s="27">
        <f>IFERROR(VLOOKUP(C198,kolo26!$C$6:$H$200,6,0),0)</f>
        <v>0</v>
      </c>
      <c r="AL198" s="27">
        <f>IFERROR(VLOOKUP(C198,kolo27!$C$6:$H$200,6,0),0)</f>
        <v>0</v>
      </c>
      <c r="AM198" s="31">
        <f>IFERROR(VLOOKUP(C198,kolo28!$C$6:$H$200,6,0),0)</f>
        <v>0</v>
      </c>
      <c r="AN198" s="31">
        <f>IFERROR(VLOOKUP(C198,kolo29!$C$6:$H$200,6,0),0)</f>
        <v>0</v>
      </c>
      <c r="AO198" s="31">
        <f>IFERROR(VLOOKUP(C198,kolo30!$C$6:$H$200,6,0),0)</f>
        <v>0</v>
      </c>
      <c r="AP198" s="31">
        <f>IFERROR(VLOOKUP(C198,kolo31!$C$6:$H$200,6,0),0)</f>
        <v>0</v>
      </c>
      <c r="AQ198" s="34">
        <f>IFERROR(VLOOKUP(C198,kolo32!$C$6:$H$200,6,0),0)</f>
        <v>0</v>
      </c>
      <c r="AR198" s="35">
        <f t="array" ref="AR198">SUM(LARGE(AJ198:AQ198,{1,2,3,4,5}))</f>
        <v>0</v>
      </c>
      <c r="AS198" s="36">
        <f>Q198+Z198+AI198+AR198</f>
        <v>592.06034664178901</v>
      </c>
    </row>
    <row r="199" spans="1:45" ht="20.399999999999999" hidden="1">
      <c r="A199" s="18">
        <f t="shared" si="6"/>
        <v>80</v>
      </c>
      <c r="B199" s="19" t="s">
        <v>49</v>
      </c>
      <c r="C199" s="20" t="str">
        <f>Popis!A205</f>
        <v>Petrović Dejan</v>
      </c>
      <c r="D199" s="21">
        <f>Popis!B205</f>
        <v>1982</v>
      </c>
      <c r="E199" s="22" t="str">
        <f>LEFT(F199)</f>
        <v>M</v>
      </c>
      <c r="F199" s="23" t="str">
        <f>Popis!E205</f>
        <v>M35</v>
      </c>
      <c r="G199" s="24" t="s">
        <v>50</v>
      </c>
      <c r="H199" s="25">
        <f>1 + COUNTIFS($AS$6:$AS$950,"&gt;" &amp;$AS199, $F$6:$F$950, $F199)</f>
        <v>10</v>
      </c>
      <c r="I199" s="26">
        <f>IFERROR(VLOOKUP(C199,kolo1!$C$6:$H$128,6,0),0)</f>
        <v>0</v>
      </c>
      <c r="J199" s="27">
        <f>IFERROR(VLOOKUP(C199,kolo2!$C$6:$H$200,6,0),0)</f>
        <v>0</v>
      </c>
      <c r="K199" s="27">
        <f>IFERROR(VLOOKUP(C199,kolo3!$C$6:$H$142,6,0),0)</f>
        <v>0</v>
      </c>
      <c r="L199" s="27">
        <f>IFERROR(VLOOKUP(C199,kolo4!$C$6:$H$147,6,0),0)</f>
        <v>0</v>
      </c>
      <c r="M199" s="27">
        <f>IFERROR(VLOOKUP(C199,kolo5!$C$6:$H$144,6,0),0)</f>
        <v>0</v>
      </c>
      <c r="N199" s="27">
        <f>IFERROR(VLOOKUP(C199,kolo6!$C$6:$H$141,6,0),0)</f>
        <v>0</v>
      </c>
      <c r="O199" s="27">
        <f>IFERROR(VLOOKUP(C199,kolo7!$C$6:$H$124,6,0),0)</f>
        <v>0</v>
      </c>
      <c r="P199" s="28">
        <f>IFERROR(VLOOKUP(C199,kolo8!$C$6:$H$132,6,0),0)</f>
        <v>0</v>
      </c>
      <c r="Q199" s="29">
        <f t="array" ref="Q199">SUM(LARGE(I199:P199,{1,2,3,4,5}))</f>
        <v>0</v>
      </c>
      <c r="R199" s="30">
        <f>IFERROR(VLOOKUP(C199,kolo9!$C$6:$H$137,6,0),0)</f>
        <v>0</v>
      </c>
      <c r="S199" s="27">
        <f>IFERROR(VLOOKUP(C199,kolo10!$C$6:$H$134,6,0),0)</f>
        <v>0</v>
      </c>
      <c r="T199" s="27">
        <f>IFERROR(VLOOKUP(C199,kolo11!$C$6:$H$137,6,0),0)</f>
        <v>0</v>
      </c>
      <c r="U199" s="31">
        <f>IFERROR(VLOOKUP(C199,kolo12!$C$6:$H$137,6,0),0)</f>
        <v>0</v>
      </c>
      <c r="V199" s="31">
        <f>IFERROR(VLOOKUP(C199,kolo13!$C$6:$H$140,6,0),0)</f>
        <v>0</v>
      </c>
      <c r="W199" s="31">
        <f>IFERROR(VLOOKUP(C199,kolo14!$C$6:$H$131,6,0),0)</f>
        <v>0</v>
      </c>
      <c r="X199" s="31">
        <f>IFERROR(VLOOKUP(C199,kolo15!$C$6:$H$144,6,0),0)</f>
        <v>0</v>
      </c>
      <c r="Y199" s="32">
        <f>IFERROR(VLOOKUP(C199,kolo16!$C$6:$H$131,6,0),0)</f>
        <v>0</v>
      </c>
      <c r="Z199" s="33">
        <f t="array" ref="Z199">SUM(LARGE(R199:Y199,{1,2,3,4,5}))</f>
        <v>0</v>
      </c>
      <c r="AA199" s="30">
        <f>IFERROR(VLOOKUP(C199,kolo17!$C$6:$H$200,6,0),0)</f>
        <v>0</v>
      </c>
      <c r="AB199" s="27">
        <f>IFERROR(VLOOKUP(C199,kolo18!$C$6:$H$131,6,0),0)</f>
        <v>0</v>
      </c>
      <c r="AC199" s="27">
        <f>IFERROR(VLOOKUP(C199,kolo19!$C$6:$H$132,6,0),0)</f>
        <v>0</v>
      </c>
      <c r="AD199" s="31">
        <f>IFERROR(VLOOKUP(C199,kolo20!$C$6:$H$200,6,0),0)</f>
        <v>0</v>
      </c>
      <c r="AE199" s="31">
        <f>IFERROR(VLOOKUP(C199,kolo21!$C$6:$H$200,6,0),0)</f>
        <v>0</v>
      </c>
      <c r="AF199" s="31">
        <f>IFERROR(VLOOKUP(C199,kolo22!$C$6:$H$200,6,0),0)</f>
        <v>0</v>
      </c>
      <c r="AG199" s="31">
        <f>IFERROR(VLOOKUP(C199,kolo23!$C$6:$H$200,6,0),0)</f>
        <v>0</v>
      </c>
      <c r="AH199" s="32">
        <f>IFERROR(VLOOKUP(C199,kolo24!$C$6:$H$200,6,0),0)</f>
        <v>0</v>
      </c>
      <c r="AI199" s="33">
        <f t="array" ref="AI199">SUM(LARGE(AA199:AH199,{1,2,3,4,5}))</f>
        <v>0</v>
      </c>
      <c r="AJ199" s="30">
        <f>IFERROR(VLOOKUP(C199,kolo25!$C$6:$H$200,6,0),0)</f>
        <v>0</v>
      </c>
      <c r="AK199" s="27">
        <f>IFERROR(VLOOKUP(C199,kolo26!$C$6:$H$200,6,0),0)</f>
        <v>0</v>
      </c>
      <c r="AL199" s="27">
        <f>IFERROR(VLOOKUP(C199,kolo27!$C$6:$H$200,6,0),0)</f>
        <v>0</v>
      </c>
      <c r="AM199" s="31">
        <f>IFERROR(VLOOKUP(C199,kolo28!$C$6:$H$200,6,0),0)</f>
        <v>0</v>
      </c>
      <c r="AN199" s="31">
        <f>IFERROR(VLOOKUP(C199,kolo29!$C$6:$H$200,6,0),0)</f>
        <v>0</v>
      </c>
      <c r="AO199" s="31">
        <f>IFERROR(VLOOKUP(C199,kolo30!$C$6:$H$200,6,0),0)</f>
        <v>0</v>
      </c>
      <c r="AP199" s="31">
        <f>IFERROR(VLOOKUP(C199,kolo31!$C$6:$H$200,6,0),0)</f>
        <v>0</v>
      </c>
      <c r="AQ199" s="34">
        <f>IFERROR(VLOOKUP(C199,kolo32!$C$6:$H$200,6,0),0)</f>
        <v>0</v>
      </c>
      <c r="AR199" s="35">
        <f t="array" ref="AR199">SUM(LARGE(AJ199:AQ199,{1,2,3,4,5}))</f>
        <v>0</v>
      </c>
      <c r="AS199" s="36">
        <f>Q199+Z199+AI199+AR199</f>
        <v>0</v>
      </c>
    </row>
    <row r="200" spans="1:45" ht="20.399999999999999" hidden="1">
      <c r="A200" s="18">
        <f t="shared" si="6"/>
        <v>80</v>
      </c>
      <c r="B200" s="19" t="s">
        <v>49</v>
      </c>
      <c r="C200" s="20" t="str">
        <f>Popis!A206</f>
        <v>Pikija Ivan</v>
      </c>
      <c r="D200" s="21">
        <f>Popis!B206</f>
        <v>1998</v>
      </c>
      <c r="E200" s="22" t="str">
        <f>LEFT(F200)</f>
        <v>M</v>
      </c>
      <c r="F200" s="23" t="str">
        <f>Popis!E206</f>
        <v>MS</v>
      </c>
      <c r="G200" s="24" t="s">
        <v>50</v>
      </c>
      <c r="H200" s="25">
        <f>1 + COUNTIFS($AS$6:$AS$950,"&gt;" &amp;$AS200, $F$6:$F$950, $F200)</f>
        <v>13</v>
      </c>
      <c r="I200" s="26">
        <f>IFERROR(VLOOKUP(C200,kolo1!$C$6:$H$128,6,0),0)</f>
        <v>0</v>
      </c>
      <c r="J200" s="27">
        <f>IFERROR(VLOOKUP(C200,kolo2!$C$6:$H$200,6,0),0)</f>
        <v>0</v>
      </c>
      <c r="K200" s="27">
        <f>IFERROR(VLOOKUP(C200,kolo3!$C$6:$H$142,6,0),0)</f>
        <v>0</v>
      </c>
      <c r="L200" s="27">
        <f>IFERROR(VLOOKUP(C200,kolo4!$C$6:$H$147,6,0),0)</f>
        <v>0</v>
      </c>
      <c r="M200" s="27">
        <f>IFERROR(VLOOKUP(C200,kolo5!$C$6:$H$144,6,0),0)</f>
        <v>0</v>
      </c>
      <c r="N200" s="27">
        <f>IFERROR(VLOOKUP(C200,kolo6!$C$6:$H$141,6,0),0)</f>
        <v>0</v>
      </c>
      <c r="O200" s="27">
        <f>IFERROR(VLOOKUP(C200,kolo7!$C$6:$H$124,6,0),0)</f>
        <v>0</v>
      </c>
      <c r="P200" s="28">
        <f>IFERROR(VLOOKUP(C200,kolo8!$C$6:$H$132,6,0),0)</f>
        <v>0</v>
      </c>
      <c r="Q200" s="29">
        <f t="array" ref="Q200">SUM(LARGE(I200:P200,{1,2,3,4,5}))</f>
        <v>0</v>
      </c>
      <c r="R200" s="30">
        <f>IFERROR(VLOOKUP(C200,kolo9!$C$6:$H$137,6,0),0)</f>
        <v>0</v>
      </c>
      <c r="S200" s="27">
        <f>IFERROR(VLOOKUP(C200,kolo10!$C$6:$H$134,6,0),0)</f>
        <v>0</v>
      </c>
      <c r="T200" s="27">
        <f>IFERROR(VLOOKUP(C200,kolo11!$C$6:$H$137,6,0),0)</f>
        <v>0</v>
      </c>
      <c r="U200" s="31">
        <f>IFERROR(VLOOKUP(C200,kolo12!$C$6:$H$137,6,0),0)</f>
        <v>0</v>
      </c>
      <c r="V200" s="31">
        <f>IFERROR(VLOOKUP(C200,kolo13!$C$6:$H$140,6,0),0)</f>
        <v>0</v>
      </c>
      <c r="W200" s="31">
        <f>IFERROR(VLOOKUP(C200,kolo14!$C$6:$H$131,6,0),0)</f>
        <v>0</v>
      </c>
      <c r="X200" s="31">
        <f>IFERROR(VLOOKUP(C200,kolo15!$C$6:$H$144,6,0),0)</f>
        <v>0</v>
      </c>
      <c r="Y200" s="32">
        <f>IFERROR(VLOOKUP(C200,kolo16!$C$6:$H$131,6,0),0)</f>
        <v>0</v>
      </c>
      <c r="Z200" s="33">
        <f t="array" ref="Z200">SUM(LARGE(R200:Y200,{1,2,3,4,5}))</f>
        <v>0</v>
      </c>
      <c r="AA200" s="30">
        <f>IFERROR(VLOOKUP(C200,kolo17!$C$6:$H$200,6,0),0)</f>
        <v>0</v>
      </c>
      <c r="AB200" s="27">
        <f>IFERROR(VLOOKUP(C200,kolo18!$C$6:$H$131,6,0),0)</f>
        <v>0</v>
      </c>
      <c r="AC200" s="27">
        <f>IFERROR(VLOOKUP(C200,kolo19!$C$6:$H$132,6,0),0)</f>
        <v>0</v>
      </c>
      <c r="AD200" s="31">
        <f>IFERROR(VLOOKUP(C200,kolo20!$C$6:$H$200,6,0),0)</f>
        <v>0</v>
      </c>
      <c r="AE200" s="31">
        <f>IFERROR(VLOOKUP(C200,kolo21!$C$6:$H$200,6,0),0)</f>
        <v>0</v>
      </c>
      <c r="AF200" s="31">
        <f>IFERROR(VLOOKUP(C200,kolo22!$C$6:$H$200,6,0),0)</f>
        <v>0</v>
      </c>
      <c r="AG200" s="31">
        <f>IFERROR(VLOOKUP(C200,kolo23!$C$6:$H$200,6,0),0)</f>
        <v>0</v>
      </c>
      <c r="AH200" s="32">
        <f>IFERROR(VLOOKUP(C200,kolo24!$C$6:$H$200,6,0),0)</f>
        <v>0</v>
      </c>
      <c r="AI200" s="33">
        <f t="array" ref="AI200">SUM(LARGE(AA200:AH200,{1,2,3,4,5}))</f>
        <v>0</v>
      </c>
      <c r="AJ200" s="30">
        <f>IFERROR(VLOOKUP(C200,kolo25!$C$6:$H$200,6,0),0)</f>
        <v>0</v>
      </c>
      <c r="AK200" s="27">
        <f>IFERROR(VLOOKUP(C200,kolo26!$C$6:$H$200,6,0),0)</f>
        <v>0</v>
      </c>
      <c r="AL200" s="27">
        <f>IFERROR(VLOOKUP(C200,kolo27!$C$6:$H$200,6,0),0)</f>
        <v>0</v>
      </c>
      <c r="AM200" s="31">
        <f>IFERROR(VLOOKUP(C200,kolo28!$C$6:$H$200,6,0),0)</f>
        <v>0</v>
      </c>
      <c r="AN200" s="31">
        <f>IFERROR(VLOOKUP(C200,kolo29!$C$6:$H$200,6,0),0)</f>
        <v>0</v>
      </c>
      <c r="AO200" s="31">
        <f>IFERROR(VLOOKUP(C200,kolo30!$C$6:$H$200,6,0),0)</f>
        <v>0</v>
      </c>
      <c r="AP200" s="31">
        <f>IFERROR(VLOOKUP(C200,kolo31!$C$6:$H$200,6,0),0)</f>
        <v>0</v>
      </c>
      <c r="AQ200" s="34">
        <f>IFERROR(VLOOKUP(C200,kolo32!$C$6:$H$200,6,0),0)</f>
        <v>0</v>
      </c>
      <c r="AR200" s="35">
        <f t="array" ref="AR200">SUM(LARGE(AJ200:AQ200,{1,2,3,4,5}))</f>
        <v>0</v>
      </c>
      <c r="AS200" s="36">
        <f>Q200+Z200+AI200+AR200</f>
        <v>0</v>
      </c>
    </row>
    <row r="201" spans="1:45" ht="20.399999999999999" hidden="1">
      <c r="A201" s="18">
        <f t="shared" si="6"/>
        <v>16</v>
      </c>
      <c r="B201" s="19" t="s">
        <v>49</v>
      </c>
      <c r="C201" s="20" t="str">
        <f>Popis!A207</f>
        <v>Pinkle Ana</v>
      </c>
      <c r="D201" s="21">
        <f>Popis!B207</f>
        <v>0</v>
      </c>
      <c r="E201" s="22" t="str">
        <f>LEFT(F201)</f>
        <v>Ž</v>
      </c>
      <c r="F201" s="23" t="str">
        <f>Popis!E207</f>
        <v>Žun</v>
      </c>
      <c r="G201" s="24" t="s">
        <v>50</v>
      </c>
      <c r="H201" s="25">
        <f>1 + COUNTIFS($AS$6:$AS$950,"&gt;" &amp;$AS201, $F$6:$F$950, $F201)</f>
        <v>1</v>
      </c>
      <c r="I201" s="26">
        <f>IFERROR(VLOOKUP(C201,kolo1!$C$6:$H$128,6,0),0)</f>
        <v>0</v>
      </c>
      <c r="J201" s="27">
        <f>IFERROR(VLOOKUP(C201,kolo2!$C$6:$H$200,6,0),0)</f>
        <v>0</v>
      </c>
      <c r="K201" s="27">
        <f>IFERROR(VLOOKUP(C201,kolo3!$C$6:$H$142,6,0),0)</f>
        <v>0</v>
      </c>
      <c r="L201" s="27">
        <f>IFERROR(VLOOKUP(C201,kolo4!$C$6:$H$147,6,0),0)</f>
        <v>0</v>
      </c>
      <c r="M201" s="27">
        <f>IFERROR(VLOOKUP(C201,kolo5!$C$6:$H$144,6,0),0)</f>
        <v>0</v>
      </c>
      <c r="N201" s="27">
        <f>IFERROR(VLOOKUP(C201,kolo6!$C$6:$H$141,6,0),0)</f>
        <v>0</v>
      </c>
      <c r="O201" s="27">
        <f>IFERROR(VLOOKUP(C201,kolo7!$C$6:$H$124,6,0),0)</f>
        <v>0</v>
      </c>
      <c r="P201" s="28">
        <f>IFERROR(VLOOKUP(C201,kolo8!$C$6:$H$132,6,0),0)</f>
        <v>0</v>
      </c>
      <c r="Q201" s="29">
        <f t="array" ref="Q201">SUM(LARGE(I201:P201,{1,2,3,4,5}))</f>
        <v>0</v>
      </c>
      <c r="R201" s="30">
        <f>IFERROR(VLOOKUP(C201,kolo9!$C$6:$H$137,6,0),0)</f>
        <v>0</v>
      </c>
      <c r="S201" s="27">
        <f>IFERROR(VLOOKUP(C201,kolo10!$C$6:$H$134,6,0),0)</f>
        <v>0</v>
      </c>
      <c r="T201" s="27">
        <f>IFERROR(VLOOKUP(C201,kolo11!$C$6:$H$137,6,0),0)</f>
        <v>0</v>
      </c>
      <c r="U201" s="31">
        <f>IFERROR(VLOOKUP(C201,kolo12!$C$6:$H$137,6,0),0)</f>
        <v>0</v>
      </c>
      <c r="V201" s="31">
        <f>IFERROR(VLOOKUP(C201,kolo13!$C$6:$H$140,6,0),0)</f>
        <v>0</v>
      </c>
      <c r="W201" s="31">
        <f>IFERROR(VLOOKUP(C201,kolo14!$C$6:$H$131,6,0),0)</f>
        <v>0</v>
      </c>
      <c r="X201" s="31">
        <f>IFERROR(VLOOKUP(C201,kolo15!$C$6:$H$144,6,0),0)</f>
        <v>0</v>
      </c>
      <c r="Y201" s="32">
        <f>IFERROR(VLOOKUP(C201,kolo16!$C$6:$H$131,6,0),0)</f>
        <v>0</v>
      </c>
      <c r="Z201" s="33">
        <f t="array" ref="Z201">SUM(LARGE(R201:Y201,{1,2,3,4,5}))</f>
        <v>0</v>
      </c>
      <c r="AA201" s="30">
        <f>IFERROR(VLOOKUP(C201,kolo17!$C$6:$H$200,6,0),0)</f>
        <v>0</v>
      </c>
      <c r="AB201" s="27">
        <f>IFERROR(VLOOKUP(C201,kolo18!$C$6:$H$131,6,0),0)</f>
        <v>0</v>
      </c>
      <c r="AC201" s="27">
        <f>IFERROR(VLOOKUP(C201,kolo19!$C$6:$H$132,6,0),0)</f>
        <v>0</v>
      </c>
      <c r="AD201" s="31">
        <f>IFERROR(VLOOKUP(C201,kolo20!$C$6:$H$200,6,0),0)</f>
        <v>0</v>
      </c>
      <c r="AE201" s="31">
        <f>IFERROR(VLOOKUP(C201,kolo21!$C$6:$H$200,6,0),0)</f>
        <v>0</v>
      </c>
      <c r="AF201" s="31">
        <f>IFERROR(VLOOKUP(C201,kolo22!$C$6:$H$200,6,0),0)</f>
        <v>0</v>
      </c>
      <c r="AG201" s="31">
        <f>IFERROR(VLOOKUP(C201,kolo23!$C$6:$H$200,6,0),0)</f>
        <v>0</v>
      </c>
      <c r="AH201" s="32">
        <f>IFERROR(VLOOKUP(C201,kolo24!$C$6:$H$200,6,0),0)</f>
        <v>0</v>
      </c>
      <c r="AI201" s="33">
        <f t="array" ref="AI201">SUM(LARGE(AA201:AH201,{1,2,3,4,5}))</f>
        <v>0</v>
      </c>
      <c r="AJ201" s="30">
        <f>IFERROR(VLOOKUP(C201,kolo25!$C$6:$H$200,6,0),0)</f>
        <v>0</v>
      </c>
      <c r="AK201" s="27">
        <f>IFERROR(VLOOKUP(C201,kolo26!$C$6:$H$200,6,0),0)</f>
        <v>0</v>
      </c>
      <c r="AL201" s="27">
        <f>IFERROR(VLOOKUP(C201,kolo27!$C$6:$H$200,6,0),0)</f>
        <v>0</v>
      </c>
      <c r="AM201" s="31">
        <f>IFERROR(VLOOKUP(C201,kolo28!$C$6:$H$200,6,0),0)</f>
        <v>0</v>
      </c>
      <c r="AN201" s="31">
        <f>IFERROR(VLOOKUP(C201,kolo29!$C$6:$H$200,6,0),0)</f>
        <v>0</v>
      </c>
      <c r="AO201" s="31">
        <f>IFERROR(VLOOKUP(C201,kolo30!$C$6:$H$200,6,0),0)</f>
        <v>0</v>
      </c>
      <c r="AP201" s="31">
        <f>IFERROR(VLOOKUP(C201,kolo31!$C$6:$H$200,6,0),0)</f>
        <v>0</v>
      </c>
      <c r="AQ201" s="34">
        <f>IFERROR(VLOOKUP(C201,kolo32!$C$6:$H$200,6,0),0)</f>
        <v>0</v>
      </c>
      <c r="AR201" s="35">
        <f t="array" ref="AR201">SUM(LARGE(AJ201:AQ201,{1,2,3,4,5}))</f>
        <v>0</v>
      </c>
      <c r="AS201" s="36">
        <f>Q201+Z201+AI201+AR201</f>
        <v>0</v>
      </c>
    </row>
    <row r="202" spans="1:45" ht="20.399999999999999" hidden="1">
      <c r="A202" s="18">
        <f t="shared" si="6"/>
        <v>56</v>
      </c>
      <c r="B202" s="19" t="s">
        <v>49</v>
      </c>
      <c r="C202" s="20" t="str">
        <f>Popis!A208</f>
        <v>Poljak Goran</v>
      </c>
      <c r="D202" s="21">
        <f>Popis!B208</f>
        <v>1978</v>
      </c>
      <c r="E202" s="22" t="str">
        <f>LEFT(F202)</f>
        <v>M</v>
      </c>
      <c r="F202" s="23" t="str">
        <f>Popis!E208</f>
        <v>M40</v>
      </c>
      <c r="G202" s="24" t="s">
        <v>50</v>
      </c>
      <c r="H202" s="25">
        <f>1 + COUNTIFS($AS$6:$AS$950,"&gt;" &amp;$AS202, $F$6:$F$950, $F202)</f>
        <v>11</v>
      </c>
      <c r="I202" s="26">
        <f>IFERROR(VLOOKUP(C202,kolo1!$C$6:$H$128,6,0),0)</f>
        <v>0</v>
      </c>
      <c r="J202" s="27">
        <f>IFERROR(VLOOKUP(C202,kolo2!$C$6:$H$200,6,0),0)</f>
        <v>0</v>
      </c>
      <c r="K202" s="27">
        <f>IFERROR(VLOOKUP(C202,kolo3!$C$6:$H$142,6,0),0)</f>
        <v>0</v>
      </c>
      <c r="L202" s="27">
        <f>IFERROR(VLOOKUP(C202,kolo4!$C$6:$H$147,6,0),0)</f>
        <v>0</v>
      </c>
      <c r="M202" s="27">
        <f>IFERROR(VLOOKUP(C202,kolo5!$C$6:$H$144,6,0),0)</f>
        <v>0</v>
      </c>
      <c r="N202" s="27">
        <f>IFERROR(VLOOKUP(C202,kolo6!$C$6:$H$141,6,0),0)</f>
        <v>0</v>
      </c>
      <c r="O202" s="27">
        <f>IFERROR(VLOOKUP(C202,kolo7!$C$6:$H$124,6,0),0)</f>
        <v>0</v>
      </c>
      <c r="P202" s="28">
        <f>IFERROR(VLOOKUP(C202,kolo8!$C$6:$H$132,6,0),0)</f>
        <v>0</v>
      </c>
      <c r="Q202" s="29">
        <f t="array" ref="Q202">SUM(LARGE(I202:P202,{1,2,3,4,5}))</f>
        <v>0</v>
      </c>
      <c r="R202" s="30">
        <f>IFERROR(VLOOKUP(C202,kolo9!$C$6:$H$137,6,0),0)</f>
        <v>0</v>
      </c>
      <c r="S202" s="27">
        <f>IFERROR(VLOOKUP(C202,kolo10!$C$6:$H$134,6,0),0)</f>
        <v>0</v>
      </c>
      <c r="T202" s="27">
        <f>IFERROR(VLOOKUP(C202,kolo11!$C$6:$H$137,6,0),0)</f>
        <v>0</v>
      </c>
      <c r="U202" s="31">
        <f>IFERROR(VLOOKUP(C202,kolo12!$C$6:$H$137,6,0),0)</f>
        <v>0</v>
      </c>
      <c r="V202" s="31">
        <f>IFERROR(VLOOKUP(C202,kolo13!$C$6:$H$140,6,0),0)</f>
        <v>0</v>
      </c>
      <c r="W202" s="31">
        <f>IFERROR(VLOOKUP(C202,kolo14!$C$6:$H$131,6,0),0)</f>
        <v>0</v>
      </c>
      <c r="X202" s="31">
        <f>IFERROR(VLOOKUP(C202,kolo15!$C$6:$H$144,6,0),0)</f>
        <v>0</v>
      </c>
      <c r="Y202" s="32">
        <f>IFERROR(VLOOKUP(C202,kolo16!$C$6:$H$131,6,0),0)</f>
        <v>0</v>
      </c>
      <c r="Z202" s="33">
        <f t="array" ref="Z202">SUM(LARGE(R202:Y202,{1,2,3,4,5}))</f>
        <v>0</v>
      </c>
      <c r="AA202" s="30">
        <f>IFERROR(VLOOKUP(C202,kolo17!$C$6:$H$200,6,0),0)</f>
        <v>40.856717838951255</v>
      </c>
      <c r="AB202" s="27">
        <f>IFERROR(VLOOKUP(C202,kolo18!$C$6:$H$131,6,0),0)</f>
        <v>37.869822485207102</v>
      </c>
      <c r="AC202" s="27">
        <f>IFERROR(VLOOKUP(C202,kolo19!$C$6:$H$132,6,0),0)</f>
        <v>0</v>
      </c>
      <c r="AD202" s="31">
        <f>IFERROR(VLOOKUP(C202,kolo20!$C$6:$H$200,6,0),0)</f>
        <v>0</v>
      </c>
      <c r="AE202" s="31">
        <f>IFERROR(VLOOKUP(C202,kolo21!$C$6:$H$200,6,0),0)</f>
        <v>0</v>
      </c>
      <c r="AF202" s="31">
        <f>IFERROR(VLOOKUP(C202,kolo22!$C$6:$H$200,6,0),0)</f>
        <v>0</v>
      </c>
      <c r="AG202" s="31">
        <f>IFERROR(VLOOKUP(C202,kolo23!$C$6:$H$200,6,0),0)</f>
        <v>0</v>
      </c>
      <c r="AH202" s="32">
        <f>IFERROR(VLOOKUP(C202,kolo24!$C$6:$H$200,6,0),0)</f>
        <v>0</v>
      </c>
      <c r="AI202" s="33">
        <f t="array" ref="AI202">SUM(LARGE(AA202:AH202,{1,2,3,4,5}))</f>
        <v>78.72654032415835</v>
      </c>
      <c r="AJ202" s="30">
        <f>IFERROR(VLOOKUP(C202,kolo25!$C$6:$H$200,6,0),0)</f>
        <v>0</v>
      </c>
      <c r="AK202" s="27">
        <f>IFERROR(VLOOKUP(C202,kolo26!$C$6:$H$200,6,0),0)</f>
        <v>0</v>
      </c>
      <c r="AL202" s="27">
        <f>IFERROR(VLOOKUP(C202,kolo27!$C$6:$H$200,6,0),0)</f>
        <v>0</v>
      </c>
      <c r="AM202" s="31">
        <f>IFERROR(VLOOKUP(C202,kolo28!$C$6:$H$200,6,0),0)</f>
        <v>0</v>
      </c>
      <c r="AN202" s="31">
        <f>IFERROR(VLOOKUP(C202,kolo29!$C$6:$H$200,6,0),0)</f>
        <v>0</v>
      </c>
      <c r="AO202" s="31">
        <f>IFERROR(VLOOKUP(C202,kolo30!$C$6:$H$200,6,0),0)</f>
        <v>0</v>
      </c>
      <c r="AP202" s="31">
        <f>IFERROR(VLOOKUP(C202,kolo31!$C$6:$H$200,6,0),0)</f>
        <v>0</v>
      </c>
      <c r="AQ202" s="34">
        <f>IFERROR(VLOOKUP(C202,kolo32!$C$6:$H$200,6,0),0)</f>
        <v>0</v>
      </c>
      <c r="AR202" s="35">
        <f t="array" ref="AR202">SUM(LARGE(AJ202:AQ202,{1,2,3,4,5}))</f>
        <v>0</v>
      </c>
      <c r="AS202" s="36">
        <f>Q202+Z202+AI202+AR202</f>
        <v>78.72654032415835</v>
      </c>
    </row>
    <row r="203" spans="1:45" ht="20.399999999999999" hidden="1">
      <c r="A203" s="18">
        <f t="shared" si="6"/>
        <v>80</v>
      </c>
      <c r="B203" s="19" t="s">
        <v>49</v>
      </c>
      <c r="C203" s="20" t="str">
        <f>Popis!A209</f>
        <v>Poljanec Davor</v>
      </c>
      <c r="D203" s="21">
        <f>Popis!B209</f>
        <v>1966</v>
      </c>
      <c r="E203" s="22" t="str">
        <f>LEFT(F203)</f>
        <v>M</v>
      </c>
      <c r="F203" s="23" t="str">
        <f>Popis!E209</f>
        <v>M55</v>
      </c>
      <c r="G203" s="24" t="s">
        <v>50</v>
      </c>
      <c r="H203" s="25">
        <f>1 + COUNTIFS($AS$6:$AS$950,"&gt;" &amp;$AS203, $F$6:$F$950, $F203)</f>
        <v>7</v>
      </c>
      <c r="I203" s="26">
        <f>IFERROR(VLOOKUP(C203,kolo1!$C$6:$H$128,6,0),0)</f>
        <v>0</v>
      </c>
      <c r="J203" s="27">
        <f>IFERROR(VLOOKUP(C203,kolo2!$C$6:$H$200,6,0),0)</f>
        <v>0</v>
      </c>
      <c r="K203" s="27">
        <f>IFERROR(VLOOKUP(C203,kolo3!$C$6:$H$142,6,0),0)</f>
        <v>0</v>
      </c>
      <c r="L203" s="27">
        <f>IFERROR(VLOOKUP(C203,kolo4!$C$6:$H$147,6,0),0)</f>
        <v>0</v>
      </c>
      <c r="M203" s="27">
        <f>IFERROR(VLOOKUP(C203,kolo5!$C$6:$H$144,6,0),0)</f>
        <v>0</v>
      </c>
      <c r="N203" s="27">
        <f>IFERROR(VLOOKUP(C203,kolo6!$C$6:$H$141,6,0),0)</f>
        <v>0</v>
      </c>
      <c r="O203" s="27">
        <f>IFERROR(VLOOKUP(C203,kolo7!$C$6:$H$124,6,0),0)</f>
        <v>0</v>
      </c>
      <c r="P203" s="28">
        <f>IFERROR(VLOOKUP(C203,kolo8!$C$6:$H$132,6,0),0)</f>
        <v>0</v>
      </c>
      <c r="Q203" s="29">
        <f t="array" ref="Q203">SUM(LARGE(I203:P203,{1,2,3,4,5}))</f>
        <v>0</v>
      </c>
      <c r="R203" s="30">
        <f>IFERROR(VLOOKUP(C203,kolo9!$C$6:$H$137,6,0),0)</f>
        <v>0</v>
      </c>
      <c r="S203" s="27">
        <f>IFERROR(VLOOKUP(C203,kolo10!$C$6:$H$134,6,0),0)</f>
        <v>0</v>
      </c>
      <c r="T203" s="27">
        <f>IFERROR(VLOOKUP(C203,kolo11!$C$6:$H$137,6,0),0)</f>
        <v>0</v>
      </c>
      <c r="U203" s="31">
        <f>IFERROR(VLOOKUP(C203,kolo12!$C$6:$H$137,6,0),0)</f>
        <v>0</v>
      </c>
      <c r="V203" s="31">
        <f>IFERROR(VLOOKUP(C203,kolo13!$C$6:$H$140,6,0),0)</f>
        <v>0</v>
      </c>
      <c r="W203" s="31">
        <f>IFERROR(VLOOKUP(C203,kolo14!$C$6:$H$131,6,0),0)</f>
        <v>0</v>
      </c>
      <c r="X203" s="31">
        <f>IFERROR(VLOOKUP(C203,kolo15!$C$6:$H$144,6,0),0)</f>
        <v>0</v>
      </c>
      <c r="Y203" s="32">
        <f>IFERROR(VLOOKUP(C203,kolo16!$C$6:$H$131,6,0),0)</f>
        <v>0</v>
      </c>
      <c r="Z203" s="33">
        <f t="array" ref="Z203">SUM(LARGE(R203:Y203,{1,2,3,4,5}))</f>
        <v>0</v>
      </c>
      <c r="AA203" s="30">
        <f>IFERROR(VLOOKUP(C203,kolo17!$C$6:$H$200,6,0),0)</f>
        <v>0</v>
      </c>
      <c r="AB203" s="27">
        <f>IFERROR(VLOOKUP(C203,kolo18!$C$6:$H$131,6,0),0)</f>
        <v>0</v>
      </c>
      <c r="AC203" s="27">
        <f>IFERROR(VLOOKUP(C203,kolo19!$C$6:$H$132,6,0),0)</f>
        <v>0</v>
      </c>
      <c r="AD203" s="31">
        <f>IFERROR(VLOOKUP(C203,kolo20!$C$6:$H$200,6,0),0)</f>
        <v>0</v>
      </c>
      <c r="AE203" s="31">
        <f>IFERROR(VLOOKUP(C203,kolo21!$C$6:$H$200,6,0),0)</f>
        <v>0</v>
      </c>
      <c r="AF203" s="31">
        <f>IFERROR(VLOOKUP(C203,kolo22!$C$6:$H$200,6,0),0)</f>
        <v>0</v>
      </c>
      <c r="AG203" s="31">
        <f>IFERROR(VLOOKUP(C203,kolo23!$C$6:$H$200,6,0),0)</f>
        <v>0</v>
      </c>
      <c r="AH203" s="32">
        <f>IFERROR(VLOOKUP(C203,kolo24!$C$6:$H$200,6,0),0)</f>
        <v>0</v>
      </c>
      <c r="AI203" s="33">
        <f t="array" ref="AI203">SUM(LARGE(AA203:AH203,{1,2,3,4,5}))</f>
        <v>0</v>
      </c>
      <c r="AJ203" s="30">
        <f>IFERROR(VLOOKUP(C203,kolo25!$C$6:$H$200,6,0),0)</f>
        <v>0</v>
      </c>
      <c r="AK203" s="27">
        <f>IFERROR(VLOOKUP(C203,kolo26!$C$6:$H$200,6,0),0)</f>
        <v>0</v>
      </c>
      <c r="AL203" s="27">
        <f>IFERROR(VLOOKUP(C203,kolo27!$C$6:$H$200,6,0),0)</f>
        <v>0</v>
      </c>
      <c r="AM203" s="31">
        <f>IFERROR(VLOOKUP(C203,kolo28!$C$6:$H$200,6,0),0)</f>
        <v>0</v>
      </c>
      <c r="AN203" s="31">
        <f>IFERROR(VLOOKUP(C203,kolo29!$C$6:$H$200,6,0),0)</f>
        <v>0</v>
      </c>
      <c r="AO203" s="31">
        <f>IFERROR(VLOOKUP(C203,kolo30!$C$6:$H$200,6,0),0)</f>
        <v>0</v>
      </c>
      <c r="AP203" s="31">
        <f>IFERROR(VLOOKUP(C203,kolo31!$C$6:$H$200,6,0),0)</f>
        <v>0</v>
      </c>
      <c r="AQ203" s="34">
        <f>IFERROR(VLOOKUP(C203,kolo32!$C$6:$H$200,6,0),0)</f>
        <v>0</v>
      </c>
      <c r="AR203" s="35">
        <f t="array" ref="AR203">SUM(LARGE(AJ203:AQ203,{1,2,3,4,5}))</f>
        <v>0</v>
      </c>
      <c r="AS203" s="36">
        <f>Q203+Z203+AI203+AR203</f>
        <v>0</v>
      </c>
    </row>
    <row r="204" spans="1:45" ht="20.399999999999999" hidden="1">
      <c r="A204" s="18">
        <f t="shared" si="6"/>
        <v>80</v>
      </c>
      <c r="B204" s="19" t="s">
        <v>49</v>
      </c>
      <c r="C204" s="20" t="str">
        <f>Popis!A210</f>
        <v>Poznanović Zoran</v>
      </c>
      <c r="D204" s="21">
        <f>Popis!B210</f>
        <v>1975</v>
      </c>
      <c r="E204" s="22" t="str">
        <f>LEFT(F204)</f>
        <v>M</v>
      </c>
      <c r="F204" s="23" t="str">
        <f>Popis!E210</f>
        <v>M45</v>
      </c>
      <c r="G204" s="24" t="s">
        <v>50</v>
      </c>
      <c r="H204" s="25">
        <f>1 + COUNTIFS($AS$6:$AS$950,"&gt;" &amp;$AS204, $F$6:$F$950, $F204)</f>
        <v>14</v>
      </c>
      <c r="I204" s="26">
        <f>IFERROR(VLOOKUP(C204,kolo1!$C$6:$H$128,6,0),0)</f>
        <v>0</v>
      </c>
      <c r="J204" s="27">
        <f>IFERROR(VLOOKUP(C204,kolo2!$C$6:$H$200,6,0),0)</f>
        <v>0</v>
      </c>
      <c r="K204" s="27">
        <f>IFERROR(VLOOKUP(C204,kolo3!$C$6:$H$142,6,0),0)</f>
        <v>0</v>
      </c>
      <c r="L204" s="27">
        <f>IFERROR(VLOOKUP(C204,kolo4!$C$6:$H$147,6,0),0)</f>
        <v>0</v>
      </c>
      <c r="M204" s="27">
        <f>IFERROR(VLOOKUP(C204,kolo5!$C$6:$H$144,6,0),0)</f>
        <v>0</v>
      </c>
      <c r="N204" s="27">
        <f>IFERROR(VLOOKUP(C204,kolo6!$C$6:$H$141,6,0),0)</f>
        <v>0</v>
      </c>
      <c r="O204" s="27">
        <f>IFERROR(VLOOKUP(C204,kolo7!$C$6:$H$124,6,0),0)</f>
        <v>0</v>
      </c>
      <c r="P204" s="28">
        <f>IFERROR(VLOOKUP(C204,kolo8!$C$6:$H$132,6,0),0)</f>
        <v>0</v>
      </c>
      <c r="Q204" s="29">
        <f t="array" ref="Q204">SUM(LARGE(I204:P204,{1,2,3,4,5}))</f>
        <v>0</v>
      </c>
      <c r="R204" s="30">
        <f>IFERROR(VLOOKUP(C204,kolo9!$C$6:$H$137,6,0),0)</f>
        <v>0</v>
      </c>
      <c r="S204" s="27">
        <f>IFERROR(VLOOKUP(C204,kolo10!$C$6:$H$134,6,0),0)</f>
        <v>0</v>
      </c>
      <c r="T204" s="27">
        <f>IFERROR(VLOOKUP(C204,kolo11!$C$6:$H$137,6,0),0)</f>
        <v>0</v>
      </c>
      <c r="U204" s="31">
        <f>IFERROR(VLOOKUP(C204,kolo12!$C$6:$H$137,6,0),0)</f>
        <v>0</v>
      </c>
      <c r="V204" s="31">
        <f>IFERROR(VLOOKUP(C204,kolo13!$C$6:$H$140,6,0),0)</f>
        <v>0</v>
      </c>
      <c r="W204" s="31">
        <f>IFERROR(VLOOKUP(C204,kolo14!$C$6:$H$131,6,0),0)</f>
        <v>0</v>
      </c>
      <c r="X204" s="31">
        <f>IFERROR(VLOOKUP(C204,kolo15!$C$6:$H$144,6,0),0)</f>
        <v>0</v>
      </c>
      <c r="Y204" s="32">
        <f>IFERROR(VLOOKUP(C204,kolo16!$C$6:$H$131,6,0),0)</f>
        <v>0</v>
      </c>
      <c r="Z204" s="33">
        <f t="array" ref="Z204">SUM(LARGE(R204:Y204,{1,2,3,4,5}))</f>
        <v>0</v>
      </c>
      <c r="AA204" s="30">
        <f>IFERROR(VLOOKUP(C204,kolo17!$C$6:$H$200,6,0),0)</f>
        <v>0</v>
      </c>
      <c r="AB204" s="27">
        <f>IFERROR(VLOOKUP(C204,kolo18!$C$6:$H$131,6,0),0)</f>
        <v>0</v>
      </c>
      <c r="AC204" s="27">
        <f>IFERROR(VLOOKUP(C204,kolo19!$C$6:$H$132,6,0),0)</f>
        <v>0</v>
      </c>
      <c r="AD204" s="31">
        <f>IFERROR(VLOOKUP(C204,kolo20!$C$6:$H$200,6,0),0)</f>
        <v>0</v>
      </c>
      <c r="AE204" s="31">
        <f>IFERROR(VLOOKUP(C204,kolo21!$C$6:$H$200,6,0),0)</f>
        <v>0</v>
      </c>
      <c r="AF204" s="31">
        <f>IFERROR(VLOOKUP(C204,kolo22!$C$6:$H$200,6,0),0)</f>
        <v>0</v>
      </c>
      <c r="AG204" s="31">
        <f>IFERROR(VLOOKUP(C204,kolo23!$C$6:$H$200,6,0),0)</f>
        <v>0</v>
      </c>
      <c r="AH204" s="32">
        <f>IFERROR(VLOOKUP(C204,kolo24!$C$6:$H$200,6,0),0)</f>
        <v>0</v>
      </c>
      <c r="AI204" s="33">
        <f t="array" ref="AI204">SUM(LARGE(AA204:AH204,{1,2,3,4,5}))</f>
        <v>0</v>
      </c>
      <c r="AJ204" s="30">
        <f>IFERROR(VLOOKUP(C204,kolo25!$C$6:$H$200,6,0),0)</f>
        <v>0</v>
      </c>
      <c r="AK204" s="27">
        <f>IFERROR(VLOOKUP(C204,kolo26!$C$6:$H$200,6,0),0)</f>
        <v>0</v>
      </c>
      <c r="AL204" s="27">
        <f>IFERROR(VLOOKUP(C204,kolo27!$C$6:$H$200,6,0),0)</f>
        <v>0</v>
      </c>
      <c r="AM204" s="31">
        <f>IFERROR(VLOOKUP(C204,kolo28!$C$6:$H$200,6,0),0)</f>
        <v>0</v>
      </c>
      <c r="AN204" s="31">
        <f>IFERROR(VLOOKUP(C204,kolo29!$C$6:$H$200,6,0),0)</f>
        <v>0</v>
      </c>
      <c r="AO204" s="31">
        <f>IFERROR(VLOOKUP(C204,kolo30!$C$6:$H$200,6,0),0)</f>
        <v>0</v>
      </c>
      <c r="AP204" s="31">
        <f>IFERROR(VLOOKUP(C204,kolo31!$C$6:$H$200,6,0),0)</f>
        <v>0</v>
      </c>
      <c r="AQ204" s="34">
        <f>IFERROR(VLOOKUP(C204,kolo32!$C$6:$H$200,6,0),0)</f>
        <v>0</v>
      </c>
      <c r="AR204" s="35">
        <f t="array" ref="AR204">SUM(LARGE(AJ204:AQ204,{1,2,3,4,5}))</f>
        <v>0</v>
      </c>
      <c r="AS204" s="36">
        <f>Q204+Z204+AI204+AR204</f>
        <v>0</v>
      </c>
    </row>
    <row r="205" spans="1:45" ht="20.399999999999999" hidden="1">
      <c r="A205" s="18">
        <f t="shared" si="6"/>
        <v>80</v>
      </c>
      <c r="B205" s="19" t="s">
        <v>49</v>
      </c>
      <c r="C205" s="20" t="str">
        <f>Popis!A211</f>
        <v>Prelčec Dominik</v>
      </c>
      <c r="D205" s="21">
        <f>Popis!B211</f>
        <v>0</v>
      </c>
      <c r="E205" s="22" t="str">
        <f>LEFT(F205)</f>
        <v>M</v>
      </c>
      <c r="F205" s="23" t="str">
        <f>Popis!E211</f>
        <v>Mun</v>
      </c>
      <c r="G205" s="24" t="s">
        <v>50</v>
      </c>
      <c r="H205" s="25">
        <f>1 + COUNTIFS($AS$6:$AS$950,"&gt;" &amp;$AS205, $F$6:$F$950, $F205)</f>
        <v>6</v>
      </c>
      <c r="I205" s="26">
        <f>IFERROR(VLOOKUP(C205,kolo1!$C$6:$H$128,6,0),0)</f>
        <v>0</v>
      </c>
      <c r="J205" s="27">
        <f>IFERROR(VLOOKUP(C205,kolo2!$C$6:$H$200,6,0),0)</f>
        <v>0</v>
      </c>
      <c r="K205" s="27">
        <f>IFERROR(VLOOKUP(C205,kolo3!$C$6:$H$142,6,0),0)</f>
        <v>0</v>
      </c>
      <c r="L205" s="27">
        <f>IFERROR(VLOOKUP(C205,kolo4!$C$6:$H$147,6,0),0)</f>
        <v>0</v>
      </c>
      <c r="M205" s="27">
        <f>IFERROR(VLOOKUP(C205,kolo5!$C$6:$H$144,6,0),0)</f>
        <v>0</v>
      </c>
      <c r="N205" s="27">
        <f>IFERROR(VLOOKUP(C205,kolo6!$C$6:$H$141,6,0),0)</f>
        <v>0</v>
      </c>
      <c r="O205" s="27">
        <f>IFERROR(VLOOKUP(C205,kolo7!$C$6:$H$124,6,0),0)</f>
        <v>0</v>
      </c>
      <c r="P205" s="28">
        <f>IFERROR(VLOOKUP(C205,kolo8!$C$6:$H$132,6,0),0)</f>
        <v>0</v>
      </c>
      <c r="Q205" s="29">
        <f t="array" ref="Q205">SUM(LARGE(I205:P205,{1,2,3,4,5}))</f>
        <v>0</v>
      </c>
      <c r="R205" s="30">
        <f>IFERROR(VLOOKUP(C205,kolo9!$C$6:$H$137,6,0),0)</f>
        <v>0</v>
      </c>
      <c r="S205" s="27">
        <f>IFERROR(VLOOKUP(C205,kolo10!$C$6:$H$134,6,0),0)</f>
        <v>0</v>
      </c>
      <c r="T205" s="27">
        <f>IFERROR(VLOOKUP(C205,kolo11!$C$6:$H$137,6,0),0)</f>
        <v>0</v>
      </c>
      <c r="U205" s="31">
        <f>IFERROR(VLOOKUP(C205,kolo12!$C$6:$H$137,6,0),0)</f>
        <v>0</v>
      </c>
      <c r="V205" s="31">
        <f>IFERROR(VLOOKUP(C205,kolo13!$C$6:$H$140,6,0),0)</f>
        <v>0</v>
      </c>
      <c r="W205" s="31">
        <f>IFERROR(VLOOKUP(C205,kolo14!$C$6:$H$131,6,0),0)</f>
        <v>0</v>
      </c>
      <c r="X205" s="31">
        <f>IFERROR(VLOOKUP(C205,kolo15!$C$6:$H$144,6,0),0)</f>
        <v>0</v>
      </c>
      <c r="Y205" s="32">
        <f>IFERROR(VLOOKUP(C205,kolo16!$C$6:$H$131,6,0),0)</f>
        <v>0</v>
      </c>
      <c r="Z205" s="33">
        <f t="array" ref="Z205">SUM(LARGE(R205:Y205,{1,2,3,4,5}))</f>
        <v>0</v>
      </c>
      <c r="AA205" s="30">
        <f>IFERROR(VLOOKUP(C205,kolo17!$C$6:$H$200,6,0),0)</f>
        <v>0</v>
      </c>
      <c r="AB205" s="27">
        <f>IFERROR(VLOOKUP(C205,kolo18!$C$6:$H$131,6,0),0)</f>
        <v>0</v>
      </c>
      <c r="AC205" s="27">
        <f>IFERROR(VLOOKUP(C205,kolo19!$C$6:$H$132,6,0),0)</f>
        <v>0</v>
      </c>
      <c r="AD205" s="31">
        <f>IFERROR(VLOOKUP(C205,kolo20!$C$6:$H$200,6,0),0)</f>
        <v>0</v>
      </c>
      <c r="AE205" s="31">
        <f>IFERROR(VLOOKUP(C205,kolo21!$C$6:$H$200,6,0),0)</f>
        <v>0</v>
      </c>
      <c r="AF205" s="31">
        <f>IFERROR(VLOOKUP(C205,kolo22!$C$6:$H$200,6,0),0)</f>
        <v>0</v>
      </c>
      <c r="AG205" s="31">
        <f>IFERROR(VLOOKUP(C205,kolo23!$C$6:$H$200,6,0),0)</f>
        <v>0</v>
      </c>
      <c r="AH205" s="32">
        <f>IFERROR(VLOOKUP(C205,kolo24!$C$6:$H$200,6,0),0)</f>
        <v>0</v>
      </c>
      <c r="AI205" s="33">
        <f t="array" ref="AI205">SUM(LARGE(AA205:AH205,{1,2,3,4,5}))</f>
        <v>0</v>
      </c>
      <c r="AJ205" s="30">
        <f>IFERROR(VLOOKUP(C205,kolo25!$C$6:$H$200,6,0),0)</f>
        <v>0</v>
      </c>
      <c r="AK205" s="27">
        <f>IFERROR(VLOOKUP(C205,kolo26!$C$6:$H$200,6,0),0)</f>
        <v>0</v>
      </c>
      <c r="AL205" s="27">
        <f>IFERROR(VLOOKUP(C205,kolo27!$C$6:$H$200,6,0),0)</f>
        <v>0</v>
      </c>
      <c r="AM205" s="31">
        <f>IFERROR(VLOOKUP(C205,kolo28!$C$6:$H$200,6,0),0)</f>
        <v>0</v>
      </c>
      <c r="AN205" s="31">
        <f>IFERROR(VLOOKUP(C205,kolo29!$C$6:$H$200,6,0),0)</f>
        <v>0</v>
      </c>
      <c r="AO205" s="31">
        <f>IFERROR(VLOOKUP(C205,kolo30!$C$6:$H$200,6,0),0)</f>
        <v>0</v>
      </c>
      <c r="AP205" s="31">
        <f>IFERROR(VLOOKUP(C205,kolo31!$C$6:$H$200,6,0),0)</f>
        <v>0</v>
      </c>
      <c r="AQ205" s="34">
        <f>IFERROR(VLOOKUP(C205,kolo32!$C$6:$H$200,6,0),0)</f>
        <v>0</v>
      </c>
      <c r="AR205" s="35">
        <f t="array" ref="AR205">SUM(LARGE(AJ205:AQ205,{1,2,3,4,5}))</f>
        <v>0</v>
      </c>
      <c r="AS205" s="36">
        <f>Q205+Z205+AI205+AR205</f>
        <v>0</v>
      </c>
    </row>
    <row r="206" spans="1:45" ht="20.399999999999999" hidden="1">
      <c r="A206" s="18">
        <f t="shared" si="6"/>
        <v>80</v>
      </c>
      <c r="B206" s="19" t="s">
        <v>49</v>
      </c>
      <c r="C206" s="20" t="str">
        <f>Popis!A212</f>
        <v>Primorac Vedran</v>
      </c>
      <c r="D206" s="21">
        <f>Popis!B212</f>
        <v>1981</v>
      </c>
      <c r="E206" s="22" t="str">
        <f>LEFT(F206)</f>
        <v>M</v>
      </c>
      <c r="F206" s="23" t="str">
        <f>Popis!E212</f>
        <v>M40</v>
      </c>
      <c r="G206" s="24" t="s">
        <v>50</v>
      </c>
      <c r="H206" s="25">
        <f>1 + COUNTIFS($AS$6:$AS$950,"&gt;" &amp;$AS206, $F$6:$F$950, $F206)</f>
        <v>16</v>
      </c>
      <c r="I206" s="26">
        <f>IFERROR(VLOOKUP(C206,kolo1!$C$6:$H$128,6,0),0)</f>
        <v>0</v>
      </c>
      <c r="J206" s="27">
        <f>IFERROR(VLOOKUP(C206,kolo2!$C$6:$H$200,6,0),0)</f>
        <v>0</v>
      </c>
      <c r="K206" s="27">
        <f>IFERROR(VLOOKUP(C206,kolo3!$C$6:$H$142,6,0),0)</f>
        <v>0</v>
      </c>
      <c r="L206" s="27">
        <f>IFERROR(VLOOKUP(C206,kolo4!$C$6:$H$147,6,0),0)</f>
        <v>0</v>
      </c>
      <c r="M206" s="27">
        <f>IFERROR(VLOOKUP(C206,kolo5!$C$6:$H$144,6,0),0)</f>
        <v>0</v>
      </c>
      <c r="N206" s="27">
        <f>IFERROR(VLOOKUP(C206,kolo6!$C$6:$H$141,6,0),0)</f>
        <v>0</v>
      </c>
      <c r="O206" s="27">
        <f>IFERROR(VLOOKUP(C206,kolo7!$C$6:$H$124,6,0),0)</f>
        <v>0</v>
      </c>
      <c r="P206" s="28">
        <f>IFERROR(VLOOKUP(C206,kolo8!$C$6:$H$132,6,0),0)</f>
        <v>0</v>
      </c>
      <c r="Q206" s="29">
        <f t="array" ref="Q206">SUM(LARGE(I206:P206,{1,2,3,4,5}))</f>
        <v>0</v>
      </c>
      <c r="R206" s="30">
        <f>IFERROR(VLOOKUP(C206,kolo9!$C$6:$H$137,6,0),0)</f>
        <v>0</v>
      </c>
      <c r="S206" s="27">
        <f>IFERROR(VLOOKUP(C206,kolo10!$C$6:$H$134,6,0),0)</f>
        <v>0</v>
      </c>
      <c r="T206" s="27">
        <f>IFERROR(VLOOKUP(C206,kolo11!$C$6:$H$137,6,0),0)</f>
        <v>0</v>
      </c>
      <c r="U206" s="31">
        <f>IFERROR(VLOOKUP(C206,kolo12!$C$6:$H$137,6,0),0)</f>
        <v>0</v>
      </c>
      <c r="V206" s="31">
        <f>IFERROR(VLOOKUP(C206,kolo13!$C$6:$H$140,6,0),0)</f>
        <v>0</v>
      </c>
      <c r="W206" s="31">
        <f>IFERROR(VLOOKUP(C206,kolo14!$C$6:$H$131,6,0),0)</f>
        <v>0</v>
      </c>
      <c r="X206" s="31">
        <f>IFERROR(VLOOKUP(C206,kolo15!$C$6:$H$144,6,0),0)</f>
        <v>0</v>
      </c>
      <c r="Y206" s="32">
        <f>IFERROR(VLOOKUP(C206,kolo16!$C$6:$H$131,6,0),0)</f>
        <v>0</v>
      </c>
      <c r="Z206" s="33">
        <f t="array" ref="Z206">SUM(LARGE(R206:Y206,{1,2,3,4,5}))</f>
        <v>0</v>
      </c>
      <c r="AA206" s="30">
        <f>IFERROR(VLOOKUP(C206,kolo17!$C$6:$H$200,6,0),0)</f>
        <v>0</v>
      </c>
      <c r="AB206" s="27">
        <f>IFERROR(VLOOKUP(C206,kolo18!$C$6:$H$131,6,0),0)</f>
        <v>0</v>
      </c>
      <c r="AC206" s="27">
        <f>IFERROR(VLOOKUP(C206,kolo19!$C$6:$H$132,6,0),0)</f>
        <v>0</v>
      </c>
      <c r="AD206" s="31">
        <f>IFERROR(VLOOKUP(C206,kolo20!$C$6:$H$200,6,0),0)</f>
        <v>0</v>
      </c>
      <c r="AE206" s="31">
        <f>IFERROR(VLOOKUP(C206,kolo21!$C$6:$H$200,6,0),0)</f>
        <v>0</v>
      </c>
      <c r="AF206" s="31">
        <f>IFERROR(VLOOKUP(C206,kolo22!$C$6:$H$200,6,0),0)</f>
        <v>0</v>
      </c>
      <c r="AG206" s="31">
        <f>IFERROR(VLOOKUP(C206,kolo23!$C$6:$H$200,6,0),0)</f>
        <v>0</v>
      </c>
      <c r="AH206" s="32">
        <f>IFERROR(VLOOKUP(C206,kolo24!$C$6:$H$200,6,0),0)</f>
        <v>0</v>
      </c>
      <c r="AI206" s="33">
        <f t="array" ref="AI206">SUM(LARGE(AA206:AH206,{1,2,3,4,5}))</f>
        <v>0</v>
      </c>
      <c r="AJ206" s="30">
        <f>IFERROR(VLOOKUP(C206,kolo25!$C$6:$H$200,6,0),0)</f>
        <v>0</v>
      </c>
      <c r="AK206" s="27">
        <f>IFERROR(VLOOKUP(C206,kolo26!$C$6:$H$200,6,0),0)</f>
        <v>0</v>
      </c>
      <c r="AL206" s="27">
        <f>IFERROR(VLOOKUP(C206,kolo27!$C$6:$H$200,6,0),0)</f>
        <v>0</v>
      </c>
      <c r="AM206" s="31">
        <f>IFERROR(VLOOKUP(C206,kolo28!$C$6:$H$200,6,0),0)</f>
        <v>0</v>
      </c>
      <c r="AN206" s="31">
        <f>IFERROR(VLOOKUP(C206,kolo29!$C$6:$H$200,6,0),0)</f>
        <v>0</v>
      </c>
      <c r="AO206" s="31">
        <f>IFERROR(VLOOKUP(C206,kolo30!$C$6:$H$200,6,0),0)</f>
        <v>0</v>
      </c>
      <c r="AP206" s="31">
        <f>IFERROR(VLOOKUP(C206,kolo31!$C$6:$H$200,6,0),0)</f>
        <v>0</v>
      </c>
      <c r="AQ206" s="34">
        <f>IFERROR(VLOOKUP(C206,kolo32!$C$6:$H$200,6,0),0)</f>
        <v>0</v>
      </c>
      <c r="AR206" s="35">
        <f t="array" ref="AR206">SUM(LARGE(AJ206:AQ206,{1,2,3,4,5}))</f>
        <v>0</v>
      </c>
      <c r="AS206" s="36">
        <f>Q206+Z206+AI206+AR206</f>
        <v>0</v>
      </c>
    </row>
    <row r="207" spans="1:45" ht="20.399999999999999" hidden="1">
      <c r="A207" s="18">
        <f t="shared" si="6"/>
        <v>16</v>
      </c>
      <c r="B207" s="19" t="s">
        <v>49</v>
      </c>
      <c r="C207" s="20" t="str">
        <f>Popis!A213</f>
        <v>Protulipac Anita</v>
      </c>
      <c r="D207" s="21">
        <f>Popis!B213</f>
        <v>1977</v>
      </c>
      <c r="E207" s="22" t="str">
        <f>LEFT(F207)</f>
        <v>Ž</v>
      </c>
      <c r="F207" s="23" t="str">
        <f>Popis!E213</f>
        <v>Ž40</v>
      </c>
      <c r="G207" s="24" t="s">
        <v>50</v>
      </c>
      <c r="H207" s="25">
        <f>1 + COUNTIFS($AS$6:$AS$950,"&gt;" &amp;$AS207, $F$6:$F$950, $F207)</f>
        <v>3</v>
      </c>
      <c r="I207" s="26">
        <f>IFERROR(VLOOKUP(C207,kolo1!$C$6:$H$128,6,0),0)</f>
        <v>0</v>
      </c>
      <c r="J207" s="27">
        <f>IFERROR(VLOOKUP(C207,kolo2!$C$6:$H$200,6,0),0)</f>
        <v>0</v>
      </c>
      <c r="K207" s="27">
        <f>IFERROR(VLOOKUP(C207,kolo3!$C$6:$H$142,6,0),0)</f>
        <v>0</v>
      </c>
      <c r="L207" s="27">
        <f>IFERROR(VLOOKUP(C207,kolo4!$C$6:$H$147,6,0),0)</f>
        <v>0</v>
      </c>
      <c r="M207" s="27">
        <f>IFERROR(VLOOKUP(C207,kolo5!$C$6:$H$144,6,0),0)</f>
        <v>0</v>
      </c>
      <c r="N207" s="27">
        <f>IFERROR(VLOOKUP(C207,kolo6!$C$6:$H$141,6,0),0)</f>
        <v>0</v>
      </c>
      <c r="O207" s="27">
        <f>IFERROR(VLOOKUP(C207,kolo7!$C$6:$H$124,6,0),0)</f>
        <v>0</v>
      </c>
      <c r="P207" s="28">
        <f>IFERROR(VLOOKUP(C207,kolo8!$C$6:$H$132,6,0),0)</f>
        <v>0</v>
      </c>
      <c r="Q207" s="29">
        <f t="array" ref="Q207">SUM(LARGE(I207:P207,{1,2,3,4,5}))</f>
        <v>0</v>
      </c>
      <c r="R207" s="30">
        <f>IFERROR(VLOOKUP(C207,kolo9!$C$6:$H$137,6,0),0)</f>
        <v>0</v>
      </c>
      <c r="S207" s="27">
        <f>IFERROR(VLOOKUP(C207,kolo10!$C$6:$H$134,6,0),0)</f>
        <v>0</v>
      </c>
      <c r="T207" s="27">
        <f>IFERROR(VLOOKUP(C207,kolo11!$C$6:$H$137,6,0),0)</f>
        <v>0</v>
      </c>
      <c r="U207" s="31">
        <f>IFERROR(VLOOKUP(C207,kolo12!$C$6:$H$137,6,0),0)</f>
        <v>0</v>
      </c>
      <c r="V207" s="31">
        <f>IFERROR(VLOOKUP(C207,kolo13!$C$6:$H$140,6,0),0)</f>
        <v>0</v>
      </c>
      <c r="W207" s="31">
        <f>IFERROR(VLOOKUP(C207,kolo14!$C$6:$H$131,6,0),0)</f>
        <v>0</v>
      </c>
      <c r="X207" s="31">
        <f>IFERROR(VLOOKUP(C207,kolo15!$C$6:$H$144,6,0),0)</f>
        <v>0</v>
      </c>
      <c r="Y207" s="32">
        <f>IFERROR(VLOOKUP(C207,kolo16!$C$6:$H$131,6,0),0)</f>
        <v>0</v>
      </c>
      <c r="Z207" s="33">
        <f t="array" ref="Z207">SUM(LARGE(R207:Y207,{1,2,3,4,5}))</f>
        <v>0</v>
      </c>
      <c r="AA207" s="30">
        <f>IFERROR(VLOOKUP(C207,kolo17!$C$6:$H$200,6,0),0)</f>
        <v>0</v>
      </c>
      <c r="AB207" s="27">
        <f>IFERROR(VLOOKUP(C207,kolo18!$C$6:$H$131,6,0),0)</f>
        <v>0</v>
      </c>
      <c r="AC207" s="27">
        <f>IFERROR(VLOOKUP(C207,kolo19!$C$6:$H$132,6,0),0)</f>
        <v>0</v>
      </c>
      <c r="AD207" s="31">
        <f>IFERROR(VLOOKUP(C207,kolo20!$C$6:$H$200,6,0),0)</f>
        <v>0</v>
      </c>
      <c r="AE207" s="31">
        <f>IFERROR(VLOOKUP(C207,kolo21!$C$6:$H$200,6,0),0)</f>
        <v>0</v>
      </c>
      <c r="AF207" s="31">
        <f>IFERROR(VLOOKUP(C207,kolo22!$C$6:$H$200,6,0),0)</f>
        <v>0</v>
      </c>
      <c r="AG207" s="31">
        <f>IFERROR(VLOOKUP(C207,kolo23!$C$6:$H$200,6,0),0)</f>
        <v>0</v>
      </c>
      <c r="AH207" s="32">
        <f>IFERROR(VLOOKUP(C207,kolo24!$C$6:$H$200,6,0),0)</f>
        <v>0</v>
      </c>
      <c r="AI207" s="33">
        <f t="array" ref="AI207">SUM(LARGE(AA207:AH207,{1,2,3,4,5}))</f>
        <v>0</v>
      </c>
      <c r="AJ207" s="30">
        <f>IFERROR(VLOOKUP(C207,kolo25!$C$6:$H$200,6,0),0)</f>
        <v>0</v>
      </c>
      <c r="AK207" s="27">
        <f>IFERROR(VLOOKUP(C207,kolo26!$C$6:$H$200,6,0),0)</f>
        <v>0</v>
      </c>
      <c r="AL207" s="27">
        <f>IFERROR(VLOOKUP(C207,kolo27!$C$6:$H$200,6,0),0)</f>
        <v>0</v>
      </c>
      <c r="AM207" s="31">
        <f>IFERROR(VLOOKUP(C207,kolo28!$C$6:$H$200,6,0),0)</f>
        <v>0</v>
      </c>
      <c r="AN207" s="31">
        <f>IFERROR(VLOOKUP(C207,kolo29!$C$6:$H$200,6,0),0)</f>
        <v>0</v>
      </c>
      <c r="AO207" s="31">
        <f>IFERROR(VLOOKUP(C207,kolo30!$C$6:$H$200,6,0),0)</f>
        <v>0</v>
      </c>
      <c r="AP207" s="31">
        <f>IFERROR(VLOOKUP(C207,kolo31!$C$6:$H$200,6,0),0)</f>
        <v>0</v>
      </c>
      <c r="AQ207" s="34">
        <f>IFERROR(VLOOKUP(C207,kolo32!$C$6:$H$200,6,0),0)</f>
        <v>0</v>
      </c>
      <c r="AR207" s="35">
        <f t="array" ref="AR207">SUM(LARGE(AJ207:AQ207,{1,2,3,4,5}))</f>
        <v>0</v>
      </c>
      <c r="AS207" s="36">
        <f>Q207+Z207+AI207+AR207</f>
        <v>0</v>
      </c>
    </row>
    <row r="208" spans="1:45" ht="20.399999999999999" hidden="1">
      <c r="A208" s="18">
        <f t="shared" si="6"/>
        <v>80</v>
      </c>
      <c r="B208" s="19" t="s">
        <v>49</v>
      </c>
      <c r="C208" s="20" t="str">
        <f>Popis!A214</f>
        <v>Prvan Borko</v>
      </c>
      <c r="D208" s="21">
        <f>Popis!B214</f>
        <v>1951</v>
      </c>
      <c r="E208" s="22" t="str">
        <f>LEFT(F208)</f>
        <v>M</v>
      </c>
      <c r="F208" s="23" t="str">
        <f>Popis!E214</f>
        <v>M70</v>
      </c>
      <c r="G208" s="24" t="s">
        <v>50</v>
      </c>
      <c r="H208" s="25">
        <f>1 + COUNTIFS($AS$6:$AS$950,"&gt;" &amp;$AS208, $F$6:$F$950, $F208)</f>
        <v>3</v>
      </c>
      <c r="I208" s="26">
        <f>IFERROR(VLOOKUP(C208,kolo1!$C$6:$H$128,6,0),0)</f>
        <v>0</v>
      </c>
      <c r="J208" s="27">
        <f>IFERROR(VLOOKUP(C208,kolo2!$C$6:$H$200,6,0),0)</f>
        <v>0</v>
      </c>
      <c r="K208" s="27">
        <f>IFERROR(VLOOKUP(C208,kolo3!$C$6:$H$142,6,0),0)</f>
        <v>0</v>
      </c>
      <c r="L208" s="27">
        <f>IFERROR(VLOOKUP(C208,kolo4!$C$6:$H$147,6,0),0)</f>
        <v>0</v>
      </c>
      <c r="M208" s="27">
        <f>IFERROR(VLOOKUP(C208,kolo5!$C$6:$H$144,6,0),0)</f>
        <v>0</v>
      </c>
      <c r="N208" s="27">
        <f>IFERROR(VLOOKUP(C208,kolo6!$C$6:$H$141,6,0),0)</f>
        <v>0</v>
      </c>
      <c r="O208" s="27">
        <f>IFERROR(VLOOKUP(C208,kolo7!$C$6:$H$124,6,0),0)</f>
        <v>0</v>
      </c>
      <c r="P208" s="28">
        <f>IFERROR(VLOOKUP(C208,kolo8!$C$6:$H$132,6,0),0)</f>
        <v>0</v>
      </c>
      <c r="Q208" s="29">
        <f t="array" ref="Q208">SUM(LARGE(I208:P208,{1,2,3,4,5}))</f>
        <v>0</v>
      </c>
      <c r="R208" s="30">
        <f>IFERROR(VLOOKUP(C208,kolo9!$C$6:$H$137,6,0),0)</f>
        <v>0</v>
      </c>
      <c r="S208" s="27">
        <f>IFERROR(VLOOKUP(C208,kolo10!$C$6:$H$134,6,0),0)</f>
        <v>0</v>
      </c>
      <c r="T208" s="27">
        <f>IFERROR(VLOOKUP(C208,kolo11!$C$6:$H$137,6,0),0)</f>
        <v>0</v>
      </c>
      <c r="U208" s="31">
        <f>IFERROR(VLOOKUP(C208,kolo12!$C$6:$H$137,6,0),0)</f>
        <v>0</v>
      </c>
      <c r="V208" s="31">
        <f>IFERROR(VLOOKUP(C208,kolo13!$C$6:$H$140,6,0),0)</f>
        <v>0</v>
      </c>
      <c r="W208" s="31">
        <f>IFERROR(VLOOKUP(C208,kolo14!$C$6:$H$131,6,0),0)</f>
        <v>0</v>
      </c>
      <c r="X208" s="31">
        <f>IFERROR(VLOOKUP(C208,kolo15!$C$6:$H$144,6,0),0)</f>
        <v>0</v>
      </c>
      <c r="Y208" s="32">
        <f>IFERROR(VLOOKUP(C208,kolo16!$C$6:$H$131,6,0),0)</f>
        <v>0</v>
      </c>
      <c r="Z208" s="33">
        <f t="array" ref="Z208">SUM(LARGE(R208:Y208,{1,2,3,4,5}))</f>
        <v>0</v>
      </c>
      <c r="AA208" s="30">
        <f>IFERROR(VLOOKUP(C208,kolo17!$C$6:$H$200,6,0),0)</f>
        <v>0</v>
      </c>
      <c r="AB208" s="27">
        <f>IFERROR(VLOOKUP(C208,kolo18!$C$6:$H$131,6,0),0)</f>
        <v>0</v>
      </c>
      <c r="AC208" s="27">
        <f>IFERROR(VLOOKUP(C208,kolo19!$C$6:$H$132,6,0),0)</f>
        <v>0</v>
      </c>
      <c r="AD208" s="31">
        <f>IFERROR(VLOOKUP(C208,kolo20!$C$6:$H$200,6,0),0)</f>
        <v>0</v>
      </c>
      <c r="AE208" s="31">
        <f>IFERROR(VLOOKUP(C208,kolo21!$C$6:$H$200,6,0),0)</f>
        <v>0</v>
      </c>
      <c r="AF208" s="31">
        <f>IFERROR(VLOOKUP(C208,kolo22!$C$6:$H$200,6,0),0)</f>
        <v>0</v>
      </c>
      <c r="AG208" s="31">
        <f>IFERROR(VLOOKUP(C208,kolo23!$C$6:$H$200,6,0),0)</f>
        <v>0</v>
      </c>
      <c r="AH208" s="32">
        <f>IFERROR(VLOOKUP(C208,kolo24!$C$6:$H$200,6,0),0)</f>
        <v>0</v>
      </c>
      <c r="AI208" s="33">
        <f t="array" ref="AI208">SUM(LARGE(AA208:AH208,{1,2,3,4,5}))</f>
        <v>0</v>
      </c>
      <c r="AJ208" s="30">
        <f>IFERROR(VLOOKUP(C208,kolo25!$C$6:$H$200,6,0),0)</f>
        <v>0</v>
      </c>
      <c r="AK208" s="27">
        <f>IFERROR(VLOOKUP(C208,kolo26!$C$6:$H$200,6,0),0)</f>
        <v>0</v>
      </c>
      <c r="AL208" s="27">
        <f>IFERROR(VLOOKUP(C208,kolo27!$C$6:$H$200,6,0),0)</f>
        <v>0</v>
      </c>
      <c r="AM208" s="31">
        <f>IFERROR(VLOOKUP(C208,kolo28!$C$6:$H$200,6,0),0)</f>
        <v>0</v>
      </c>
      <c r="AN208" s="31">
        <f>IFERROR(VLOOKUP(C208,kolo29!$C$6:$H$200,6,0),0)</f>
        <v>0</v>
      </c>
      <c r="AO208" s="31">
        <f>IFERROR(VLOOKUP(C208,kolo30!$C$6:$H$200,6,0),0)</f>
        <v>0</v>
      </c>
      <c r="AP208" s="31">
        <f>IFERROR(VLOOKUP(C208,kolo31!$C$6:$H$200,6,0),0)</f>
        <v>0</v>
      </c>
      <c r="AQ208" s="34">
        <f>IFERROR(VLOOKUP(C208,kolo32!$C$6:$H$200,6,0),0)</f>
        <v>0</v>
      </c>
      <c r="AR208" s="35">
        <f t="array" ref="AR208">SUM(LARGE(AJ208:AQ208,{1,2,3,4,5}))</f>
        <v>0</v>
      </c>
      <c r="AS208" s="36">
        <f>Q208+Z208+AI208+AR208</f>
        <v>0</v>
      </c>
    </row>
    <row r="209" spans="1:45" ht="20.399999999999999" hidden="1">
      <c r="A209" s="18">
        <f t="shared" si="6"/>
        <v>16</v>
      </c>
      <c r="B209" s="19" t="s">
        <v>49</v>
      </c>
      <c r="C209" s="20" t="str">
        <f>Popis!A215</f>
        <v>Ptiček Marina</v>
      </c>
      <c r="D209" s="21">
        <f>Popis!B215</f>
        <v>1990</v>
      </c>
      <c r="E209" s="22" t="str">
        <f>LEFT(F209)</f>
        <v>Ž</v>
      </c>
      <c r="F209" s="23" t="str">
        <f>Popis!E215</f>
        <v>ŽS</v>
      </c>
      <c r="G209" s="24" t="s">
        <v>50</v>
      </c>
      <c r="H209" s="25">
        <f>1 + COUNTIFS($AS$6:$AS$950,"&gt;" &amp;$AS209, $F$6:$F$950, $F209)</f>
        <v>6</v>
      </c>
      <c r="I209" s="26">
        <f>IFERROR(VLOOKUP(C209,kolo1!$C$6:$H$128,6,0),0)</f>
        <v>0</v>
      </c>
      <c r="J209" s="27">
        <f>IFERROR(VLOOKUP(C209,kolo2!$C$6:$H$200,6,0),0)</f>
        <v>0</v>
      </c>
      <c r="K209" s="27">
        <f>IFERROR(VLOOKUP(C209,kolo3!$C$6:$H$142,6,0),0)</f>
        <v>0</v>
      </c>
      <c r="L209" s="27">
        <f>IFERROR(VLOOKUP(C209,kolo4!$C$6:$H$147,6,0),0)</f>
        <v>0</v>
      </c>
      <c r="M209" s="27">
        <f>IFERROR(VLOOKUP(C209,kolo5!$C$6:$H$144,6,0),0)</f>
        <v>0</v>
      </c>
      <c r="N209" s="27">
        <f>IFERROR(VLOOKUP(C209,kolo6!$C$6:$H$141,6,0),0)</f>
        <v>0</v>
      </c>
      <c r="O209" s="27">
        <f>IFERROR(VLOOKUP(C209,kolo7!$C$6:$H$124,6,0),0)</f>
        <v>0</v>
      </c>
      <c r="P209" s="28">
        <f>IFERROR(VLOOKUP(C209,kolo8!$C$6:$H$132,6,0),0)</f>
        <v>0</v>
      </c>
      <c r="Q209" s="29">
        <f t="array" ref="Q209">SUM(LARGE(I209:P209,{1,2,3,4,5}))</f>
        <v>0</v>
      </c>
      <c r="R209" s="30">
        <f>IFERROR(VLOOKUP(C209,kolo9!$C$6:$H$137,6,0),0)</f>
        <v>0</v>
      </c>
      <c r="S209" s="27">
        <f>IFERROR(VLOOKUP(C209,kolo10!$C$6:$H$134,6,0),0)</f>
        <v>0</v>
      </c>
      <c r="T209" s="27">
        <f>IFERROR(VLOOKUP(C209,kolo11!$C$6:$H$137,6,0),0)</f>
        <v>0</v>
      </c>
      <c r="U209" s="31">
        <f>IFERROR(VLOOKUP(C209,kolo12!$C$6:$H$137,6,0),0)</f>
        <v>0</v>
      </c>
      <c r="V209" s="31">
        <f>IFERROR(VLOOKUP(C209,kolo13!$C$6:$H$140,6,0),0)</f>
        <v>0</v>
      </c>
      <c r="W209" s="31">
        <f>IFERROR(VLOOKUP(C209,kolo14!$C$6:$H$131,6,0),0)</f>
        <v>0</v>
      </c>
      <c r="X209" s="31">
        <f>IFERROR(VLOOKUP(C209,kolo15!$C$6:$H$144,6,0),0)</f>
        <v>0</v>
      </c>
      <c r="Y209" s="32">
        <f>IFERROR(VLOOKUP(C209,kolo16!$C$6:$H$131,6,0),0)</f>
        <v>0</v>
      </c>
      <c r="Z209" s="33">
        <f t="array" ref="Z209">SUM(LARGE(R209:Y209,{1,2,3,4,5}))</f>
        <v>0</v>
      </c>
      <c r="AA209" s="30">
        <f>IFERROR(VLOOKUP(C209,kolo17!$C$6:$H$200,6,0),0)</f>
        <v>0</v>
      </c>
      <c r="AB209" s="27">
        <f>IFERROR(VLOOKUP(C209,kolo18!$C$6:$H$131,6,0),0)</f>
        <v>0</v>
      </c>
      <c r="AC209" s="27">
        <f>IFERROR(VLOOKUP(C209,kolo19!$C$6:$H$132,6,0),0)</f>
        <v>0</v>
      </c>
      <c r="AD209" s="31">
        <f>IFERROR(VLOOKUP(C209,kolo20!$C$6:$H$200,6,0),0)</f>
        <v>0</v>
      </c>
      <c r="AE209" s="31">
        <f>IFERROR(VLOOKUP(C209,kolo21!$C$6:$H$200,6,0),0)</f>
        <v>0</v>
      </c>
      <c r="AF209" s="31">
        <f>IFERROR(VLOOKUP(C209,kolo22!$C$6:$H$200,6,0),0)</f>
        <v>0</v>
      </c>
      <c r="AG209" s="31">
        <f>IFERROR(VLOOKUP(C209,kolo23!$C$6:$H$200,6,0),0)</f>
        <v>0</v>
      </c>
      <c r="AH209" s="32">
        <f>IFERROR(VLOOKUP(C209,kolo24!$C$6:$H$200,6,0),0)</f>
        <v>0</v>
      </c>
      <c r="AI209" s="33">
        <f t="array" ref="AI209">SUM(LARGE(AA209:AH209,{1,2,3,4,5}))</f>
        <v>0</v>
      </c>
      <c r="AJ209" s="30">
        <f>IFERROR(VLOOKUP(C209,kolo25!$C$6:$H$200,6,0),0)</f>
        <v>0</v>
      </c>
      <c r="AK209" s="27">
        <f>IFERROR(VLOOKUP(C209,kolo26!$C$6:$H$200,6,0),0)</f>
        <v>0</v>
      </c>
      <c r="AL209" s="27">
        <f>IFERROR(VLOOKUP(C209,kolo27!$C$6:$H$200,6,0),0)</f>
        <v>0</v>
      </c>
      <c r="AM209" s="31">
        <f>IFERROR(VLOOKUP(C209,kolo28!$C$6:$H$200,6,0),0)</f>
        <v>0</v>
      </c>
      <c r="AN209" s="31">
        <f>IFERROR(VLOOKUP(C209,kolo29!$C$6:$H$200,6,0),0)</f>
        <v>0</v>
      </c>
      <c r="AO209" s="31">
        <f>IFERROR(VLOOKUP(C209,kolo30!$C$6:$H$200,6,0),0)</f>
        <v>0</v>
      </c>
      <c r="AP209" s="31">
        <f>IFERROR(VLOOKUP(C209,kolo31!$C$6:$H$200,6,0),0)</f>
        <v>0</v>
      </c>
      <c r="AQ209" s="34">
        <f>IFERROR(VLOOKUP(C209,kolo32!$C$6:$H$200,6,0),0)</f>
        <v>0</v>
      </c>
      <c r="AR209" s="35">
        <f t="array" ref="AR209">SUM(LARGE(AJ209:AQ209,{1,2,3,4,5}))</f>
        <v>0</v>
      </c>
      <c r="AS209" s="36">
        <f>Q209+Z209+AI209+AR209</f>
        <v>0</v>
      </c>
    </row>
    <row r="210" spans="1:45" ht="20.399999999999999" hidden="1">
      <c r="A210" s="18">
        <f t="shared" si="6"/>
        <v>16</v>
      </c>
      <c r="B210" s="19" t="s">
        <v>49</v>
      </c>
      <c r="C210" s="20" t="str">
        <f>Popis!A216</f>
        <v>Pukšić Maja</v>
      </c>
      <c r="D210" s="21">
        <f>Popis!B216</f>
        <v>1981</v>
      </c>
      <c r="E210" s="22" t="str">
        <f>LEFT(F210)</f>
        <v>Ž</v>
      </c>
      <c r="F210" s="23" t="str">
        <f>Popis!E216</f>
        <v>Ž40</v>
      </c>
      <c r="G210" s="24" t="s">
        <v>50</v>
      </c>
      <c r="H210" s="25">
        <f>1 + COUNTIFS($AS$6:$AS$950,"&gt;" &amp;$AS210, $F$6:$F$950, $F210)</f>
        <v>3</v>
      </c>
      <c r="I210" s="26">
        <f>IFERROR(VLOOKUP(C210,kolo1!$C$6:$H$128,6,0),0)</f>
        <v>0</v>
      </c>
      <c r="J210" s="27">
        <f>IFERROR(VLOOKUP(C210,kolo2!$C$6:$H$200,6,0),0)</f>
        <v>0</v>
      </c>
      <c r="K210" s="27">
        <f>IFERROR(VLOOKUP(C210,kolo3!$C$6:$H$142,6,0),0)</f>
        <v>0</v>
      </c>
      <c r="L210" s="27">
        <f>IFERROR(VLOOKUP(C210,kolo4!$C$6:$H$147,6,0),0)</f>
        <v>0</v>
      </c>
      <c r="M210" s="27">
        <f>IFERROR(VLOOKUP(C210,kolo5!$C$6:$H$144,6,0),0)</f>
        <v>0</v>
      </c>
      <c r="N210" s="27">
        <f>IFERROR(VLOOKUP(C210,kolo6!$C$6:$H$141,6,0),0)</f>
        <v>0</v>
      </c>
      <c r="O210" s="27">
        <f>IFERROR(VLOOKUP(C210,kolo7!$C$6:$H$124,6,0),0)</f>
        <v>0</v>
      </c>
      <c r="P210" s="28">
        <f>IFERROR(VLOOKUP(C210,kolo8!$C$6:$H$132,6,0),0)</f>
        <v>0</v>
      </c>
      <c r="Q210" s="29">
        <f t="array" ref="Q210">SUM(LARGE(I210:P210,{1,2,3,4,5}))</f>
        <v>0</v>
      </c>
      <c r="R210" s="30">
        <f>IFERROR(VLOOKUP(C210,kolo9!$C$6:$H$137,6,0),0)</f>
        <v>0</v>
      </c>
      <c r="S210" s="27">
        <f>IFERROR(VLOOKUP(C210,kolo10!$C$6:$H$134,6,0),0)</f>
        <v>0</v>
      </c>
      <c r="T210" s="27">
        <f>IFERROR(VLOOKUP(C210,kolo11!$C$6:$H$137,6,0),0)</f>
        <v>0</v>
      </c>
      <c r="U210" s="31">
        <f>IFERROR(VLOOKUP(C210,kolo12!$C$6:$H$137,6,0),0)</f>
        <v>0</v>
      </c>
      <c r="V210" s="31">
        <f>IFERROR(VLOOKUP(C210,kolo13!$C$6:$H$140,6,0),0)</f>
        <v>0</v>
      </c>
      <c r="W210" s="31">
        <f>IFERROR(VLOOKUP(C210,kolo14!$C$6:$H$131,6,0),0)</f>
        <v>0</v>
      </c>
      <c r="X210" s="31">
        <f>IFERROR(VLOOKUP(C210,kolo15!$C$6:$H$144,6,0),0)</f>
        <v>0</v>
      </c>
      <c r="Y210" s="32">
        <f>IFERROR(VLOOKUP(C210,kolo16!$C$6:$H$131,6,0),0)</f>
        <v>0</v>
      </c>
      <c r="Z210" s="33">
        <f t="array" ref="Z210">SUM(LARGE(R210:Y210,{1,2,3,4,5}))</f>
        <v>0</v>
      </c>
      <c r="AA210" s="30">
        <f>IFERROR(VLOOKUP(C210,kolo17!$C$6:$H$200,6,0),0)</f>
        <v>0</v>
      </c>
      <c r="AB210" s="27">
        <f>IFERROR(VLOOKUP(C210,kolo18!$C$6:$H$131,6,0),0)</f>
        <v>0</v>
      </c>
      <c r="AC210" s="27">
        <f>IFERROR(VLOOKUP(C210,kolo19!$C$6:$H$132,6,0),0)</f>
        <v>0</v>
      </c>
      <c r="AD210" s="31">
        <f>IFERROR(VLOOKUP(C210,kolo20!$C$6:$H$200,6,0),0)</f>
        <v>0</v>
      </c>
      <c r="AE210" s="31">
        <f>IFERROR(VLOOKUP(C210,kolo21!$C$6:$H$200,6,0),0)</f>
        <v>0</v>
      </c>
      <c r="AF210" s="31">
        <f>IFERROR(VLOOKUP(C210,kolo22!$C$6:$H$200,6,0),0)</f>
        <v>0</v>
      </c>
      <c r="AG210" s="31">
        <f>IFERROR(VLOOKUP(C210,kolo23!$C$6:$H$200,6,0),0)</f>
        <v>0</v>
      </c>
      <c r="AH210" s="32">
        <f>IFERROR(VLOOKUP(C210,kolo24!$C$6:$H$200,6,0),0)</f>
        <v>0</v>
      </c>
      <c r="AI210" s="33">
        <f t="array" ref="AI210">SUM(LARGE(AA210:AH210,{1,2,3,4,5}))</f>
        <v>0</v>
      </c>
      <c r="AJ210" s="30">
        <f>IFERROR(VLOOKUP(C210,kolo25!$C$6:$H$200,6,0),0)</f>
        <v>0</v>
      </c>
      <c r="AK210" s="27">
        <f>IFERROR(VLOOKUP(C210,kolo26!$C$6:$H$200,6,0),0)</f>
        <v>0</v>
      </c>
      <c r="AL210" s="27">
        <f>IFERROR(VLOOKUP(C210,kolo27!$C$6:$H$200,6,0),0)</f>
        <v>0</v>
      </c>
      <c r="AM210" s="31">
        <f>IFERROR(VLOOKUP(C210,kolo28!$C$6:$H$200,6,0),0)</f>
        <v>0</v>
      </c>
      <c r="AN210" s="31">
        <f>IFERROR(VLOOKUP(C210,kolo29!$C$6:$H$200,6,0),0)</f>
        <v>0</v>
      </c>
      <c r="AO210" s="31">
        <f>IFERROR(VLOOKUP(C210,kolo30!$C$6:$H$200,6,0),0)</f>
        <v>0</v>
      </c>
      <c r="AP210" s="31">
        <f>IFERROR(VLOOKUP(C210,kolo31!$C$6:$H$200,6,0),0)</f>
        <v>0</v>
      </c>
      <c r="AQ210" s="34">
        <f>IFERROR(VLOOKUP(C210,kolo32!$C$6:$H$200,6,0),0)</f>
        <v>0</v>
      </c>
      <c r="AR210" s="35">
        <f t="array" ref="AR210">SUM(LARGE(AJ210:AQ210,{1,2,3,4,5}))</f>
        <v>0</v>
      </c>
      <c r="AS210" s="36">
        <f>Q210+Z210+AI210+AR210</f>
        <v>0</v>
      </c>
    </row>
    <row r="211" spans="1:45" ht="20.399999999999999" hidden="1">
      <c r="A211" s="18">
        <f t="shared" si="6"/>
        <v>80</v>
      </c>
      <c r="B211" s="19" t="s">
        <v>49</v>
      </c>
      <c r="C211" s="20" t="str">
        <f>Popis!A217</f>
        <v>Rajčević Edo</v>
      </c>
      <c r="D211" s="21">
        <f>Popis!B217</f>
        <v>1981</v>
      </c>
      <c r="E211" s="22" t="str">
        <f>LEFT(F211)</f>
        <v>M</v>
      </c>
      <c r="F211" s="23" t="str">
        <f>Popis!E217</f>
        <v>M40</v>
      </c>
      <c r="G211" s="24" t="s">
        <v>50</v>
      </c>
      <c r="H211" s="25">
        <f>1 + COUNTIFS($AS$6:$AS$950,"&gt;" &amp;$AS211, $F$6:$F$950, $F211)</f>
        <v>16</v>
      </c>
      <c r="I211" s="26">
        <f>IFERROR(VLOOKUP(C211,kolo1!$C$6:$H$128,6,0),0)</f>
        <v>0</v>
      </c>
      <c r="J211" s="27">
        <f>IFERROR(VLOOKUP(C211,kolo2!$C$6:$H$200,6,0),0)</f>
        <v>0</v>
      </c>
      <c r="K211" s="27">
        <f>IFERROR(VLOOKUP(C211,kolo3!$C$6:$H$142,6,0),0)</f>
        <v>0</v>
      </c>
      <c r="L211" s="27">
        <f>IFERROR(VLOOKUP(C211,kolo4!$C$6:$H$147,6,0),0)</f>
        <v>0</v>
      </c>
      <c r="M211" s="27">
        <f>IFERROR(VLOOKUP(C211,kolo5!$C$6:$H$144,6,0),0)</f>
        <v>0</v>
      </c>
      <c r="N211" s="27">
        <f>IFERROR(VLOOKUP(C211,kolo6!$C$6:$H$141,6,0),0)</f>
        <v>0</v>
      </c>
      <c r="O211" s="27">
        <f>IFERROR(VLOOKUP(C211,kolo7!$C$6:$H$124,6,0),0)</f>
        <v>0</v>
      </c>
      <c r="P211" s="28">
        <f>IFERROR(VLOOKUP(C211,kolo8!$C$6:$H$132,6,0),0)</f>
        <v>0</v>
      </c>
      <c r="Q211" s="29">
        <f t="array" ref="Q211">SUM(LARGE(I211:P211,{1,2,3,4,5}))</f>
        <v>0</v>
      </c>
      <c r="R211" s="30">
        <f>IFERROR(VLOOKUP(C211,kolo9!$C$6:$H$137,6,0),0)</f>
        <v>0</v>
      </c>
      <c r="S211" s="27">
        <f>IFERROR(VLOOKUP(C211,kolo10!$C$6:$H$134,6,0),0)</f>
        <v>0</v>
      </c>
      <c r="T211" s="27">
        <f>IFERROR(VLOOKUP(C211,kolo11!$C$6:$H$137,6,0),0)</f>
        <v>0</v>
      </c>
      <c r="U211" s="31">
        <f>IFERROR(VLOOKUP(C211,kolo12!$C$6:$H$137,6,0),0)</f>
        <v>0</v>
      </c>
      <c r="V211" s="31">
        <f>IFERROR(VLOOKUP(C211,kolo13!$C$6:$H$140,6,0),0)</f>
        <v>0</v>
      </c>
      <c r="W211" s="31">
        <f>IFERROR(VLOOKUP(C211,kolo14!$C$6:$H$131,6,0),0)</f>
        <v>0</v>
      </c>
      <c r="X211" s="31">
        <f>IFERROR(VLOOKUP(C211,kolo15!$C$6:$H$144,6,0),0)</f>
        <v>0</v>
      </c>
      <c r="Y211" s="32">
        <f>IFERROR(VLOOKUP(C211,kolo16!$C$6:$H$131,6,0),0)</f>
        <v>0</v>
      </c>
      <c r="Z211" s="33">
        <f t="array" ref="Z211">SUM(LARGE(R211:Y211,{1,2,3,4,5}))</f>
        <v>0</v>
      </c>
      <c r="AA211" s="30">
        <f>IFERROR(VLOOKUP(C211,kolo17!$C$6:$H$200,6,0),0)</f>
        <v>0</v>
      </c>
      <c r="AB211" s="27">
        <f>IFERROR(VLOOKUP(C211,kolo18!$C$6:$H$131,6,0),0)</f>
        <v>0</v>
      </c>
      <c r="AC211" s="27">
        <f>IFERROR(VLOOKUP(C211,kolo19!$C$6:$H$132,6,0),0)</f>
        <v>0</v>
      </c>
      <c r="AD211" s="31">
        <f>IFERROR(VLOOKUP(C211,kolo20!$C$6:$H$200,6,0),0)</f>
        <v>0</v>
      </c>
      <c r="AE211" s="31">
        <f>IFERROR(VLOOKUP(C211,kolo21!$C$6:$H$200,6,0),0)</f>
        <v>0</v>
      </c>
      <c r="AF211" s="31">
        <f>IFERROR(VLOOKUP(C211,kolo22!$C$6:$H$200,6,0),0)</f>
        <v>0</v>
      </c>
      <c r="AG211" s="31">
        <f>IFERROR(VLOOKUP(C211,kolo23!$C$6:$H$200,6,0),0)</f>
        <v>0</v>
      </c>
      <c r="AH211" s="32">
        <f>IFERROR(VLOOKUP(C211,kolo24!$C$6:$H$200,6,0),0)</f>
        <v>0</v>
      </c>
      <c r="AI211" s="33">
        <f t="array" ref="AI211">SUM(LARGE(AA211:AH211,{1,2,3,4,5}))</f>
        <v>0</v>
      </c>
      <c r="AJ211" s="30">
        <f>IFERROR(VLOOKUP(C211,kolo25!$C$6:$H$200,6,0),0)</f>
        <v>0</v>
      </c>
      <c r="AK211" s="27">
        <f>IFERROR(VLOOKUP(C211,kolo26!$C$6:$H$200,6,0),0)</f>
        <v>0</v>
      </c>
      <c r="AL211" s="27">
        <f>IFERROR(VLOOKUP(C211,kolo27!$C$6:$H$200,6,0),0)</f>
        <v>0</v>
      </c>
      <c r="AM211" s="31">
        <f>IFERROR(VLOOKUP(C211,kolo28!$C$6:$H$200,6,0),0)</f>
        <v>0</v>
      </c>
      <c r="AN211" s="31">
        <f>IFERROR(VLOOKUP(C211,kolo29!$C$6:$H$200,6,0),0)</f>
        <v>0</v>
      </c>
      <c r="AO211" s="31">
        <f>IFERROR(VLOOKUP(C211,kolo30!$C$6:$H$200,6,0),0)</f>
        <v>0</v>
      </c>
      <c r="AP211" s="31">
        <f>IFERROR(VLOOKUP(C211,kolo31!$C$6:$H$200,6,0),0)</f>
        <v>0</v>
      </c>
      <c r="AQ211" s="34">
        <f>IFERROR(VLOOKUP(C211,kolo32!$C$6:$H$200,6,0),0)</f>
        <v>0</v>
      </c>
      <c r="AR211" s="35">
        <f t="array" ref="AR211">SUM(LARGE(AJ211:AQ211,{1,2,3,4,5}))</f>
        <v>0</v>
      </c>
      <c r="AS211" s="36">
        <f>Q211+Z211+AI211+AR211</f>
        <v>0</v>
      </c>
    </row>
    <row r="212" spans="1:45" ht="20.399999999999999" hidden="1">
      <c r="A212" s="18">
        <f t="shared" si="6"/>
        <v>80</v>
      </c>
      <c r="B212" s="19" t="s">
        <v>49</v>
      </c>
      <c r="C212" s="20" t="str">
        <f>Popis!A218</f>
        <v>Reder Mateo</v>
      </c>
      <c r="D212" s="21">
        <f>Popis!B218</f>
        <v>0</v>
      </c>
      <c r="E212" s="22" t="str">
        <f>LEFT(F212)</f>
        <v>M</v>
      </c>
      <c r="F212" s="23" t="str">
        <f>Popis!E218</f>
        <v>Mun</v>
      </c>
      <c r="G212" s="24" t="s">
        <v>50</v>
      </c>
      <c r="H212" s="25">
        <f>1 + COUNTIFS($AS$6:$AS$950,"&gt;" &amp;$AS212, $F$6:$F$950, $F212)</f>
        <v>6</v>
      </c>
      <c r="I212" s="26">
        <f>IFERROR(VLOOKUP(C212,kolo1!$C$6:$H$128,6,0),0)</f>
        <v>0</v>
      </c>
      <c r="J212" s="27">
        <f>IFERROR(VLOOKUP(C212,kolo2!$C$6:$H$200,6,0),0)</f>
        <v>0</v>
      </c>
      <c r="K212" s="27">
        <f>IFERROR(VLOOKUP(C212,kolo3!$C$6:$H$142,6,0),0)</f>
        <v>0</v>
      </c>
      <c r="L212" s="27">
        <f>IFERROR(VLOOKUP(C212,kolo4!$C$6:$H$147,6,0),0)</f>
        <v>0</v>
      </c>
      <c r="M212" s="27">
        <f>IFERROR(VLOOKUP(C212,kolo5!$C$6:$H$144,6,0),0)</f>
        <v>0</v>
      </c>
      <c r="N212" s="27">
        <f>IFERROR(VLOOKUP(C212,kolo6!$C$6:$H$141,6,0),0)</f>
        <v>0</v>
      </c>
      <c r="O212" s="27">
        <f>IFERROR(VLOOKUP(C212,kolo7!$C$6:$H$124,6,0),0)</f>
        <v>0</v>
      </c>
      <c r="P212" s="28">
        <f>IFERROR(VLOOKUP(C212,kolo8!$C$6:$H$132,6,0),0)</f>
        <v>0</v>
      </c>
      <c r="Q212" s="29">
        <f t="array" ref="Q212">SUM(LARGE(I212:P212,{1,2,3,4,5}))</f>
        <v>0</v>
      </c>
      <c r="R212" s="30">
        <f>IFERROR(VLOOKUP(C212,kolo9!$C$6:$H$137,6,0),0)</f>
        <v>0</v>
      </c>
      <c r="S212" s="27">
        <f>IFERROR(VLOOKUP(C212,kolo10!$C$6:$H$134,6,0),0)</f>
        <v>0</v>
      </c>
      <c r="T212" s="27">
        <f>IFERROR(VLOOKUP(C212,kolo11!$C$6:$H$137,6,0),0)</f>
        <v>0</v>
      </c>
      <c r="U212" s="31">
        <f>IFERROR(VLOOKUP(C212,kolo12!$C$6:$H$137,6,0),0)</f>
        <v>0</v>
      </c>
      <c r="V212" s="31">
        <f>IFERROR(VLOOKUP(C212,kolo13!$C$6:$H$140,6,0),0)</f>
        <v>0</v>
      </c>
      <c r="W212" s="31">
        <f>IFERROR(VLOOKUP(C212,kolo14!$C$6:$H$131,6,0),0)</f>
        <v>0</v>
      </c>
      <c r="X212" s="31">
        <f>IFERROR(VLOOKUP(C212,kolo15!$C$6:$H$144,6,0),0)</f>
        <v>0</v>
      </c>
      <c r="Y212" s="32">
        <f>IFERROR(VLOOKUP(C212,kolo16!$C$6:$H$131,6,0),0)</f>
        <v>0</v>
      </c>
      <c r="Z212" s="33">
        <f t="array" ref="Z212">SUM(LARGE(R212:Y212,{1,2,3,4,5}))</f>
        <v>0</v>
      </c>
      <c r="AA212" s="30">
        <f>IFERROR(VLOOKUP(C212,kolo17!$C$6:$H$200,6,0),0)</f>
        <v>0</v>
      </c>
      <c r="AB212" s="27">
        <f>IFERROR(VLOOKUP(C212,kolo18!$C$6:$H$131,6,0),0)</f>
        <v>0</v>
      </c>
      <c r="AC212" s="27">
        <f>IFERROR(VLOOKUP(C212,kolo19!$C$6:$H$132,6,0),0)</f>
        <v>0</v>
      </c>
      <c r="AD212" s="31">
        <f>IFERROR(VLOOKUP(C212,kolo20!$C$6:$H$200,6,0),0)</f>
        <v>0</v>
      </c>
      <c r="AE212" s="31">
        <f>IFERROR(VLOOKUP(C212,kolo21!$C$6:$H$200,6,0),0)</f>
        <v>0</v>
      </c>
      <c r="AF212" s="31">
        <f>IFERROR(VLOOKUP(C212,kolo22!$C$6:$H$200,6,0),0)</f>
        <v>0</v>
      </c>
      <c r="AG212" s="31">
        <f>IFERROR(VLOOKUP(C212,kolo23!$C$6:$H$200,6,0),0)</f>
        <v>0</v>
      </c>
      <c r="AH212" s="32">
        <f>IFERROR(VLOOKUP(C212,kolo24!$C$6:$H$200,6,0),0)</f>
        <v>0</v>
      </c>
      <c r="AI212" s="33">
        <f t="array" ref="AI212">SUM(LARGE(AA212:AH212,{1,2,3,4,5}))</f>
        <v>0</v>
      </c>
      <c r="AJ212" s="30">
        <f>IFERROR(VLOOKUP(C212,kolo25!$C$6:$H$200,6,0),0)</f>
        <v>0</v>
      </c>
      <c r="AK212" s="27">
        <f>IFERROR(VLOOKUP(C212,kolo26!$C$6:$H$200,6,0),0)</f>
        <v>0</v>
      </c>
      <c r="AL212" s="27">
        <f>IFERROR(VLOOKUP(C212,kolo27!$C$6:$H$200,6,0),0)</f>
        <v>0</v>
      </c>
      <c r="AM212" s="31">
        <f>IFERROR(VLOOKUP(C212,kolo28!$C$6:$H$200,6,0),0)</f>
        <v>0</v>
      </c>
      <c r="AN212" s="31">
        <f>IFERROR(VLOOKUP(C212,kolo29!$C$6:$H$200,6,0),0)</f>
        <v>0</v>
      </c>
      <c r="AO212" s="31">
        <f>IFERROR(VLOOKUP(C212,kolo30!$C$6:$H$200,6,0),0)</f>
        <v>0</v>
      </c>
      <c r="AP212" s="31">
        <f>IFERROR(VLOOKUP(C212,kolo31!$C$6:$H$200,6,0),0)</f>
        <v>0</v>
      </c>
      <c r="AQ212" s="34">
        <f>IFERROR(VLOOKUP(C212,kolo32!$C$6:$H$200,6,0),0)</f>
        <v>0</v>
      </c>
      <c r="AR212" s="35">
        <f t="array" ref="AR212">SUM(LARGE(AJ212:AQ212,{1,2,3,4,5}))</f>
        <v>0</v>
      </c>
      <c r="AS212" s="36">
        <f>Q212+Z212+AI212+AR212</f>
        <v>0</v>
      </c>
    </row>
    <row r="213" spans="1:45" ht="20.399999999999999" hidden="1">
      <c r="A213" s="18">
        <f t="shared" si="6"/>
        <v>16</v>
      </c>
      <c r="B213" s="19" t="s">
        <v>49</v>
      </c>
      <c r="C213" s="20" t="str">
        <f>Popis!A219</f>
        <v>Rumbočić Katica</v>
      </c>
      <c r="D213" s="21">
        <f>Popis!B219</f>
        <v>1976</v>
      </c>
      <c r="E213" s="22" t="str">
        <f>LEFT(F213)</f>
        <v>Ž</v>
      </c>
      <c r="F213" s="23" t="str">
        <f>Popis!E219</f>
        <v>Ž45</v>
      </c>
      <c r="G213" s="24" t="s">
        <v>50</v>
      </c>
      <c r="H213" s="25">
        <f>1 + COUNTIFS($AS$6:$AS$950,"&gt;" &amp;$AS213, $F$6:$F$950, $F213)</f>
        <v>4</v>
      </c>
      <c r="I213" s="26">
        <f>IFERROR(VLOOKUP(C213,kolo1!$C$6:$H$128,6,0),0)</f>
        <v>0</v>
      </c>
      <c r="J213" s="27">
        <f>IFERROR(VLOOKUP(C213,kolo2!$C$6:$H$200,6,0),0)</f>
        <v>0</v>
      </c>
      <c r="K213" s="27">
        <f>IFERROR(VLOOKUP(C213,kolo3!$C$6:$H$142,6,0),0)</f>
        <v>0</v>
      </c>
      <c r="L213" s="27">
        <f>IFERROR(VLOOKUP(C213,kolo4!$C$6:$H$147,6,0),0)</f>
        <v>0</v>
      </c>
      <c r="M213" s="27">
        <f>IFERROR(VLOOKUP(C213,kolo5!$C$6:$H$144,6,0),0)</f>
        <v>0</v>
      </c>
      <c r="N213" s="27">
        <f>IFERROR(VLOOKUP(C213,kolo6!$C$6:$H$141,6,0),0)</f>
        <v>0</v>
      </c>
      <c r="O213" s="27">
        <f>IFERROR(VLOOKUP(C213,kolo7!$C$6:$H$124,6,0),0)</f>
        <v>0</v>
      </c>
      <c r="P213" s="28">
        <f>IFERROR(VLOOKUP(C213,kolo8!$C$6:$H$132,6,0),0)</f>
        <v>0</v>
      </c>
      <c r="Q213" s="29">
        <f t="array" ref="Q213">SUM(LARGE(I213:P213,{1,2,3,4,5}))</f>
        <v>0</v>
      </c>
      <c r="R213" s="30">
        <f>IFERROR(VLOOKUP(C213,kolo9!$C$6:$H$137,6,0),0)</f>
        <v>0</v>
      </c>
      <c r="S213" s="27">
        <f>IFERROR(VLOOKUP(C213,kolo10!$C$6:$H$134,6,0),0)</f>
        <v>0</v>
      </c>
      <c r="T213" s="27">
        <f>IFERROR(VLOOKUP(C213,kolo11!$C$6:$H$137,6,0),0)</f>
        <v>0</v>
      </c>
      <c r="U213" s="31">
        <f>IFERROR(VLOOKUP(C213,kolo12!$C$6:$H$137,6,0),0)</f>
        <v>0</v>
      </c>
      <c r="V213" s="31">
        <f>IFERROR(VLOOKUP(C213,kolo13!$C$6:$H$140,6,0),0)</f>
        <v>0</v>
      </c>
      <c r="W213" s="31">
        <f>IFERROR(VLOOKUP(C213,kolo14!$C$6:$H$131,6,0),0)</f>
        <v>0</v>
      </c>
      <c r="X213" s="31">
        <f>IFERROR(VLOOKUP(C213,kolo15!$C$6:$H$144,6,0),0)</f>
        <v>0</v>
      </c>
      <c r="Y213" s="32">
        <f>IFERROR(VLOOKUP(C213,kolo16!$C$6:$H$131,6,0),0)</f>
        <v>0</v>
      </c>
      <c r="Z213" s="33">
        <f t="array" ref="Z213">SUM(LARGE(R213:Y213,{1,2,3,4,5}))</f>
        <v>0</v>
      </c>
      <c r="AA213" s="30">
        <f>IFERROR(VLOOKUP(C213,kolo17!$C$6:$H$200,6,0),0)</f>
        <v>0</v>
      </c>
      <c r="AB213" s="27">
        <f>IFERROR(VLOOKUP(C213,kolo18!$C$6:$H$131,6,0),0)</f>
        <v>0</v>
      </c>
      <c r="AC213" s="27">
        <f>IFERROR(VLOOKUP(C213,kolo19!$C$6:$H$132,6,0),0)</f>
        <v>0</v>
      </c>
      <c r="AD213" s="31">
        <f>IFERROR(VLOOKUP(C213,kolo20!$C$6:$H$200,6,0),0)</f>
        <v>0</v>
      </c>
      <c r="AE213" s="31">
        <f>IFERROR(VLOOKUP(C213,kolo21!$C$6:$H$200,6,0),0)</f>
        <v>0</v>
      </c>
      <c r="AF213" s="31">
        <f>IFERROR(VLOOKUP(C213,kolo22!$C$6:$H$200,6,0),0)</f>
        <v>0</v>
      </c>
      <c r="AG213" s="31">
        <f>IFERROR(VLOOKUP(C213,kolo23!$C$6:$H$200,6,0),0)</f>
        <v>0</v>
      </c>
      <c r="AH213" s="32">
        <f>IFERROR(VLOOKUP(C213,kolo24!$C$6:$H$200,6,0),0)</f>
        <v>0</v>
      </c>
      <c r="AI213" s="33">
        <f t="array" ref="AI213">SUM(LARGE(AA213:AH213,{1,2,3,4,5}))</f>
        <v>0</v>
      </c>
      <c r="AJ213" s="30">
        <f>IFERROR(VLOOKUP(C213,kolo25!$C$6:$H$200,6,0),0)</f>
        <v>0</v>
      </c>
      <c r="AK213" s="27">
        <f>IFERROR(VLOOKUP(C213,kolo26!$C$6:$H$200,6,0),0)</f>
        <v>0</v>
      </c>
      <c r="AL213" s="27">
        <f>IFERROR(VLOOKUP(C213,kolo27!$C$6:$H$200,6,0),0)</f>
        <v>0</v>
      </c>
      <c r="AM213" s="31">
        <f>IFERROR(VLOOKUP(C213,kolo28!$C$6:$H$200,6,0),0)</f>
        <v>0</v>
      </c>
      <c r="AN213" s="31">
        <f>IFERROR(VLOOKUP(C213,kolo29!$C$6:$H$200,6,0),0)</f>
        <v>0</v>
      </c>
      <c r="AO213" s="31">
        <f>IFERROR(VLOOKUP(C213,kolo30!$C$6:$H$200,6,0),0)</f>
        <v>0</v>
      </c>
      <c r="AP213" s="31">
        <f>IFERROR(VLOOKUP(C213,kolo31!$C$6:$H$200,6,0),0)</f>
        <v>0</v>
      </c>
      <c r="AQ213" s="34">
        <f>IFERROR(VLOOKUP(C213,kolo32!$C$6:$H$200,6,0),0)</f>
        <v>0</v>
      </c>
      <c r="AR213" s="35">
        <f t="array" ref="AR213">SUM(LARGE(AJ213:AQ213,{1,2,3,4,5}))</f>
        <v>0</v>
      </c>
      <c r="AS213" s="36">
        <f>Q213+Z213+AI213+AR213</f>
        <v>0</v>
      </c>
    </row>
    <row r="214" spans="1:45" ht="20.399999999999999" hidden="1">
      <c r="A214" s="18">
        <f t="shared" si="6"/>
        <v>80</v>
      </c>
      <c r="B214" s="19" t="s">
        <v>49</v>
      </c>
      <c r="C214" s="20" t="str">
        <f>Popis!A220</f>
        <v>Rupčić Marino</v>
      </c>
      <c r="D214" s="21">
        <f>Popis!B220</f>
        <v>0</v>
      </c>
      <c r="E214" s="22" t="str">
        <f>LEFT(F214)</f>
        <v>M</v>
      </c>
      <c r="F214" s="23" t="str">
        <f>Popis!E220</f>
        <v>Mun</v>
      </c>
      <c r="G214" s="24" t="s">
        <v>50</v>
      </c>
      <c r="H214" s="25">
        <f>1 + COUNTIFS($AS$6:$AS$950,"&gt;" &amp;$AS214, $F$6:$F$950, $F214)</f>
        <v>6</v>
      </c>
      <c r="I214" s="26">
        <f>IFERROR(VLOOKUP(C214,kolo1!$C$6:$H$128,6,0),0)</f>
        <v>0</v>
      </c>
      <c r="J214" s="27">
        <f>IFERROR(VLOOKUP(C214,kolo2!$C$6:$H$200,6,0),0)</f>
        <v>0</v>
      </c>
      <c r="K214" s="27">
        <f>IFERROR(VLOOKUP(C214,kolo3!$C$6:$H$142,6,0),0)</f>
        <v>0</v>
      </c>
      <c r="L214" s="27">
        <f>IFERROR(VLOOKUP(C214,kolo4!$C$6:$H$147,6,0),0)</f>
        <v>0</v>
      </c>
      <c r="M214" s="27">
        <f>IFERROR(VLOOKUP(C214,kolo5!$C$6:$H$144,6,0),0)</f>
        <v>0</v>
      </c>
      <c r="N214" s="27">
        <f>IFERROR(VLOOKUP(C214,kolo6!$C$6:$H$141,6,0),0)</f>
        <v>0</v>
      </c>
      <c r="O214" s="27">
        <f>IFERROR(VLOOKUP(C214,kolo7!$C$6:$H$124,6,0),0)</f>
        <v>0</v>
      </c>
      <c r="P214" s="28">
        <f>IFERROR(VLOOKUP(C214,kolo8!$C$6:$H$132,6,0),0)</f>
        <v>0</v>
      </c>
      <c r="Q214" s="29">
        <f t="array" ref="Q214">SUM(LARGE(I214:P214,{1,2,3,4,5}))</f>
        <v>0</v>
      </c>
      <c r="R214" s="30">
        <f>IFERROR(VLOOKUP(C214,kolo9!$C$6:$H$137,6,0),0)</f>
        <v>0</v>
      </c>
      <c r="S214" s="27">
        <f>IFERROR(VLOOKUP(C214,kolo10!$C$6:$H$134,6,0),0)</f>
        <v>0</v>
      </c>
      <c r="T214" s="27">
        <f>IFERROR(VLOOKUP(C214,kolo11!$C$6:$H$137,6,0),0)</f>
        <v>0</v>
      </c>
      <c r="U214" s="31">
        <f>IFERROR(VLOOKUP(C214,kolo12!$C$6:$H$137,6,0),0)</f>
        <v>0</v>
      </c>
      <c r="V214" s="31">
        <f>IFERROR(VLOOKUP(C214,kolo13!$C$6:$H$140,6,0),0)</f>
        <v>0</v>
      </c>
      <c r="W214" s="31">
        <f>IFERROR(VLOOKUP(C214,kolo14!$C$6:$H$131,6,0),0)</f>
        <v>0</v>
      </c>
      <c r="X214" s="31">
        <f>IFERROR(VLOOKUP(C214,kolo15!$C$6:$H$144,6,0),0)</f>
        <v>0</v>
      </c>
      <c r="Y214" s="32">
        <f>IFERROR(VLOOKUP(C214,kolo16!$C$6:$H$131,6,0),0)</f>
        <v>0</v>
      </c>
      <c r="Z214" s="33">
        <f t="array" ref="Z214">SUM(LARGE(R214:Y214,{1,2,3,4,5}))</f>
        <v>0</v>
      </c>
      <c r="AA214" s="30">
        <f>IFERROR(VLOOKUP(C214,kolo17!$C$6:$H$200,6,0),0)</f>
        <v>0</v>
      </c>
      <c r="AB214" s="27">
        <f>IFERROR(VLOOKUP(C214,kolo18!$C$6:$H$131,6,0),0)</f>
        <v>0</v>
      </c>
      <c r="AC214" s="27">
        <f>IFERROR(VLOOKUP(C214,kolo19!$C$6:$H$132,6,0),0)</f>
        <v>0</v>
      </c>
      <c r="AD214" s="31">
        <f>IFERROR(VLOOKUP(C214,kolo20!$C$6:$H$200,6,0),0)</f>
        <v>0</v>
      </c>
      <c r="AE214" s="31">
        <f>IFERROR(VLOOKUP(C214,kolo21!$C$6:$H$200,6,0),0)</f>
        <v>0</v>
      </c>
      <c r="AF214" s="31">
        <f>IFERROR(VLOOKUP(C214,kolo22!$C$6:$H$200,6,0),0)</f>
        <v>0</v>
      </c>
      <c r="AG214" s="31">
        <f>IFERROR(VLOOKUP(C214,kolo23!$C$6:$H$200,6,0),0)</f>
        <v>0</v>
      </c>
      <c r="AH214" s="32">
        <f>IFERROR(VLOOKUP(C214,kolo24!$C$6:$H$200,6,0),0)</f>
        <v>0</v>
      </c>
      <c r="AI214" s="33">
        <f t="array" ref="AI214">SUM(LARGE(AA214:AH214,{1,2,3,4,5}))</f>
        <v>0</v>
      </c>
      <c r="AJ214" s="30">
        <f>IFERROR(VLOOKUP(C214,kolo25!$C$6:$H$200,6,0),0)</f>
        <v>0</v>
      </c>
      <c r="AK214" s="27">
        <f>IFERROR(VLOOKUP(C214,kolo26!$C$6:$H$200,6,0),0)</f>
        <v>0</v>
      </c>
      <c r="AL214" s="27">
        <f>IFERROR(VLOOKUP(C214,kolo27!$C$6:$H$200,6,0),0)</f>
        <v>0</v>
      </c>
      <c r="AM214" s="31">
        <f>IFERROR(VLOOKUP(C214,kolo28!$C$6:$H$200,6,0),0)</f>
        <v>0</v>
      </c>
      <c r="AN214" s="31">
        <f>IFERROR(VLOOKUP(C214,kolo29!$C$6:$H$200,6,0),0)</f>
        <v>0</v>
      </c>
      <c r="AO214" s="31">
        <f>IFERROR(VLOOKUP(C214,kolo30!$C$6:$H$200,6,0),0)</f>
        <v>0</v>
      </c>
      <c r="AP214" s="31">
        <f>IFERROR(VLOOKUP(C214,kolo31!$C$6:$H$200,6,0),0)</f>
        <v>0</v>
      </c>
      <c r="AQ214" s="34">
        <f>IFERROR(VLOOKUP(C214,kolo32!$C$6:$H$200,6,0),0)</f>
        <v>0</v>
      </c>
      <c r="AR214" s="35">
        <f t="array" ref="AR214">SUM(LARGE(AJ214:AQ214,{1,2,3,4,5}))</f>
        <v>0</v>
      </c>
      <c r="AS214" s="36">
        <f>Q214+Z214+AI214+AR214</f>
        <v>0</v>
      </c>
    </row>
    <row r="215" spans="1:45" ht="20.399999999999999" hidden="1">
      <c r="A215" s="18">
        <f t="shared" si="6"/>
        <v>80</v>
      </c>
      <c r="B215" s="19" t="s">
        <v>49</v>
      </c>
      <c r="C215" s="20" t="str">
        <f>Popis!A221</f>
        <v>Sabljić Hrvoje</v>
      </c>
      <c r="D215" s="21">
        <f>Popis!B221</f>
        <v>1987</v>
      </c>
      <c r="E215" s="22" t="str">
        <f>LEFT(F215)</f>
        <v>M</v>
      </c>
      <c r="F215" s="23" t="str">
        <f>Popis!E221</f>
        <v>MS</v>
      </c>
      <c r="G215" s="24" t="s">
        <v>50</v>
      </c>
      <c r="H215" s="25">
        <f>1 + COUNTIFS($AS$6:$AS$950,"&gt;" &amp;$AS215, $F$6:$F$950, $F215)</f>
        <v>13</v>
      </c>
      <c r="I215" s="26">
        <f>IFERROR(VLOOKUP(C215,kolo1!$C$6:$H$128,6,0),0)</f>
        <v>0</v>
      </c>
      <c r="J215" s="27">
        <f>IFERROR(VLOOKUP(C215,kolo2!$C$6:$H$200,6,0),0)</f>
        <v>0</v>
      </c>
      <c r="K215" s="27">
        <f>IFERROR(VLOOKUP(C215,kolo3!$C$6:$H$142,6,0),0)</f>
        <v>0</v>
      </c>
      <c r="L215" s="27">
        <f>IFERROR(VLOOKUP(C215,kolo4!$C$6:$H$147,6,0),0)</f>
        <v>0</v>
      </c>
      <c r="M215" s="27">
        <f>IFERROR(VLOOKUP(C215,kolo5!$C$6:$H$144,6,0),0)</f>
        <v>0</v>
      </c>
      <c r="N215" s="27">
        <f>IFERROR(VLOOKUP(C215,kolo6!$C$6:$H$141,6,0),0)</f>
        <v>0</v>
      </c>
      <c r="O215" s="27">
        <f>IFERROR(VLOOKUP(C215,kolo7!$C$6:$H$124,6,0),0)</f>
        <v>0</v>
      </c>
      <c r="P215" s="28">
        <f>IFERROR(VLOOKUP(C215,kolo8!$C$6:$H$132,6,0),0)</f>
        <v>0</v>
      </c>
      <c r="Q215" s="29">
        <f t="array" ref="Q215">SUM(LARGE(I215:P215,{1,2,3,4,5}))</f>
        <v>0</v>
      </c>
      <c r="R215" s="30">
        <f>IFERROR(VLOOKUP(C215,kolo9!$C$6:$H$137,6,0),0)</f>
        <v>0</v>
      </c>
      <c r="S215" s="27">
        <f>IFERROR(VLOOKUP(C215,kolo10!$C$6:$H$134,6,0),0)</f>
        <v>0</v>
      </c>
      <c r="T215" s="27">
        <f>IFERROR(VLOOKUP(C215,kolo11!$C$6:$H$137,6,0),0)</f>
        <v>0</v>
      </c>
      <c r="U215" s="31">
        <f>IFERROR(VLOOKUP(C215,kolo12!$C$6:$H$137,6,0),0)</f>
        <v>0</v>
      </c>
      <c r="V215" s="31">
        <f>IFERROR(VLOOKUP(C215,kolo13!$C$6:$H$140,6,0),0)</f>
        <v>0</v>
      </c>
      <c r="W215" s="31">
        <f>IFERROR(VLOOKUP(C215,kolo14!$C$6:$H$131,6,0),0)</f>
        <v>0</v>
      </c>
      <c r="X215" s="31">
        <f>IFERROR(VLOOKUP(C215,kolo15!$C$6:$H$144,6,0),0)</f>
        <v>0</v>
      </c>
      <c r="Y215" s="32">
        <f>IFERROR(VLOOKUP(C215,kolo16!$C$6:$H$131,6,0),0)</f>
        <v>0</v>
      </c>
      <c r="Z215" s="33">
        <f t="array" ref="Z215">SUM(LARGE(R215:Y215,{1,2,3,4,5}))</f>
        <v>0</v>
      </c>
      <c r="AA215" s="30">
        <f>IFERROR(VLOOKUP(C215,kolo17!$C$6:$H$200,6,0),0)</f>
        <v>0</v>
      </c>
      <c r="AB215" s="27">
        <f>IFERROR(VLOOKUP(C215,kolo18!$C$6:$H$131,6,0),0)</f>
        <v>0</v>
      </c>
      <c r="AC215" s="27">
        <f>IFERROR(VLOOKUP(C215,kolo19!$C$6:$H$132,6,0),0)</f>
        <v>0</v>
      </c>
      <c r="AD215" s="31">
        <f>IFERROR(VLOOKUP(C215,kolo20!$C$6:$H$200,6,0),0)</f>
        <v>0</v>
      </c>
      <c r="AE215" s="31">
        <f>IFERROR(VLOOKUP(C215,kolo21!$C$6:$H$200,6,0),0)</f>
        <v>0</v>
      </c>
      <c r="AF215" s="31">
        <f>IFERROR(VLOOKUP(C215,kolo22!$C$6:$H$200,6,0),0)</f>
        <v>0</v>
      </c>
      <c r="AG215" s="31">
        <f>IFERROR(VLOOKUP(C215,kolo23!$C$6:$H$200,6,0),0)</f>
        <v>0</v>
      </c>
      <c r="AH215" s="32">
        <f>IFERROR(VLOOKUP(C215,kolo24!$C$6:$H$200,6,0),0)</f>
        <v>0</v>
      </c>
      <c r="AI215" s="33">
        <f t="array" ref="AI215">SUM(LARGE(AA215:AH215,{1,2,3,4,5}))</f>
        <v>0</v>
      </c>
      <c r="AJ215" s="30">
        <f>IFERROR(VLOOKUP(C215,kolo25!$C$6:$H$200,6,0),0)</f>
        <v>0</v>
      </c>
      <c r="AK215" s="27">
        <f>IFERROR(VLOOKUP(C215,kolo26!$C$6:$H$200,6,0),0)</f>
        <v>0</v>
      </c>
      <c r="AL215" s="27">
        <f>IFERROR(VLOOKUP(C215,kolo27!$C$6:$H$200,6,0),0)</f>
        <v>0</v>
      </c>
      <c r="AM215" s="31">
        <f>IFERROR(VLOOKUP(C215,kolo28!$C$6:$H$200,6,0),0)</f>
        <v>0</v>
      </c>
      <c r="AN215" s="31">
        <f>IFERROR(VLOOKUP(C215,kolo29!$C$6:$H$200,6,0),0)</f>
        <v>0</v>
      </c>
      <c r="AO215" s="31">
        <f>IFERROR(VLOOKUP(C215,kolo30!$C$6:$H$200,6,0),0)</f>
        <v>0</v>
      </c>
      <c r="AP215" s="31">
        <f>IFERROR(VLOOKUP(C215,kolo31!$C$6:$H$200,6,0),0)</f>
        <v>0</v>
      </c>
      <c r="AQ215" s="34">
        <f>IFERROR(VLOOKUP(C215,kolo32!$C$6:$H$200,6,0),0)</f>
        <v>0</v>
      </c>
      <c r="AR215" s="35">
        <f t="array" ref="AR215">SUM(LARGE(AJ215:AQ215,{1,2,3,4,5}))</f>
        <v>0</v>
      </c>
      <c r="AS215" s="36">
        <f>Q215+Z215+AI215+AR215</f>
        <v>0</v>
      </c>
    </row>
    <row r="216" spans="1:45" ht="20.399999999999999" hidden="1">
      <c r="A216" s="18">
        <f t="shared" si="6"/>
        <v>16</v>
      </c>
      <c r="B216" s="19" t="s">
        <v>49</v>
      </c>
      <c r="C216" s="20" t="str">
        <f>Popis!A222</f>
        <v>Sakar Vukić Tena</v>
      </c>
      <c r="D216" s="21">
        <f>Popis!B222</f>
        <v>1987</v>
      </c>
      <c r="E216" s="22" t="str">
        <f>LEFT(F216)</f>
        <v>Ž</v>
      </c>
      <c r="F216" s="23" t="str">
        <f>Popis!E222</f>
        <v>ŽS</v>
      </c>
      <c r="G216" s="24" t="s">
        <v>50</v>
      </c>
      <c r="H216" s="25">
        <f>1 + COUNTIFS($AS$6:$AS$950,"&gt;" &amp;$AS216, $F$6:$F$950, $F216)</f>
        <v>6</v>
      </c>
      <c r="I216" s="26">
        <f>IFERROR(VLOOKUP(C216,kolo1!$C$6:$H$128,6,0),0)</f>
        <v>0</v>
      </c>
      <c r="J216" s="27">
        <f>IFERROR(VLOOKUP(C216,kolo2!$C$6:$H$200,6,0),0)</f>
        <v>0</v>
      </c>
      <c r="K216" s="27">
        <f>IFERROR(VLOOKUP(C216,kolo3!$C$6:$H$142,6,0),0)</f>
        <v>0</v>
      </c>
      <c r="L216" s="27">
        <f>IFERROR(VLOOKUP(C216,kolo4!$C$6:$H$147,6,0),0)</f>
        <v>0</v>
      </c>
      <c r="M216" s="27">
        <f>IFERROR(VLOOKUP(C216,kolo5!$C$6:$H$144,6,0),0)</f>
        <v>0</v>
      </c>
      <c r="N216" s="27">
        <f>IFERROR(VLOOKUP(C216,kolo6!$C$6:$H$141,6,0),0)</f>
        <v>0</v>
      </c>
      <c r="O216" s="27">
        <f>IFERROR(VLOOKUP(C216,kolo7!$C$6:$H$124,6,0),0)</f>
        <v>0</v>
      </c>
      <c r="P216" s="28">
        <f>IFERROR(VLOOKUP(C216,kolo8!$C$6:$H$132,6,0),0)</f>
        <v>0</v>
      </c>
      <c r="Q216" s="29">
        <f t="array" ref="Q216">SUM(LARGE(I216:P216,{1,2,3,4,5}))</f>
        <v>0</v>
      </c>
      <c r="R216" s="30">
        <f>IFERROR(VLOOKUP(C216,kolo9!$C$6:$H$137,6,0),0)</f>
        <v>0</v>
      </c>
      <c r="S216" s="27">
        <f>IFERROR(VLOOKUP(C216,kolo10!$C$6:$H$134,6,0),0)</f>
        <v>0</v>
      </c>
      <c r="T216" s="27">
        <f>IFERROR(VLOOKUP(C216,kolo11!$C$6:$H$137,6,0),0)</f>
        <v>0</v>
      </c>
      <c r="U216" s="31">
        <f>IFERROR(VLOOKUP(C216,kolo12!$C$6:$H$137,6,0),0)</f>
        <v>0</v>
      </c>
      <c r="V216" s="31">
        <f>IFERROR(VLOOKUP(C216,kolo13!$C$6:$H$140,6,0),0)</f>
        <v>0</v>
      </c>
      <c r="W216" s="31">
        <f>IFERROR(VLOOKUP(C216,kolo14!$C$6:$H$131,6,0),0)</f>
        <v>0</v>
      </c>
      <c r="X216" s="31">
        <f>IFERROR(VLOOKUP(C216,kolo15!$C$6:$H$144,6,0),0)</f>
        <v>0</v>
      </c>
      <c r="Y216" s="32">
        <f>IFERROR(VLOOKUP(C216,kolo16!$C$6:$H$131,6,0),0)</f>
        <v>0</v>
      </c>
      <c r="Z216" s="33">
        <f t="array" ref="Z216">SUM(LARGE(R216:Y216,{1,2,3,4,5}))</f>
        <v>0</v>
      </c>
      <c r="AA216" s="30">
        <f>IFERROR(VLOOKUP(C216,kolo17!$C$6:$H$200,6,0),0)</f>
        <v>0</v>
      </c>
      <c r="AB216" s="27">
        <f>IFERROR(VLOOKUP(C216,kolo18!$C$6:$H$131,6,0),0)</f>
        <v>0</v>
      </c>
      <c r="AC216" s="27">
        <f>IFERROR(VLOOKUP(C216,kolo19!$C$6:$H$132,6,0),0)</f>
        <v>0</v>
      </c>
      <c r="AD216" s="31">
        <f>IFERROR(VLOOKUP(C216,kolo20!$C$6:$H$200,6,0),0)</f>
        <v>0</v>
      </c>
      <c r="AE216" s="31">
        <f>IFERROR(VLOOKUP(C216,kolo21!$C$6:$H$200,6,0),0)</f>
        <v>0</v>
      </c>
      <c r="AF216" s="31">
        <f>IFERROR(VLOOKUP(C216,kolo22!$C$6:$H$200,6,0),0)</f>
        <v>0</v>
      </c>
      <c r="AG216" s="31">
        <f>IFERROR(VLOOKUP(C216,kolo23!$C$6:$H$200,6,0),0)</f>
        <v>0</v>
      </c>
      <c r="AH216" s="32">
        <f>IFERROR(VLOOKUP(C216,kolo24!$C$6:$H$200,6,0),0)</f>
        <v>0</v>
      </c>
      <c r="AI216" s="33">
        <f t="array" ref="AI216">SUM(LARGE(AA216:AH216,{1,2,3,4,5}))</f>
        <v>0</v>
      </c>
      <c r="AJ216" s="30">
        <f>IFERROR(VLOOKUP(C216,kolo25!$C$6:$H$200,6,0),0)</f>
        <v>0</v>
      </c>
      <c r="AK216" s="27">
        <f>IFERROR(VLOOKUP(C216,kolo26!$C$6:$H$200,6,0),0)</f>
        <v>0</v>
      </c>
      <c r="AL216" s="27">
        <f>IFERROR(VLOOKUP(C216,kolo27!$C$6:$H$200,6,0),0)</f>
        <v>0</v>
      </c>
      <c r="AM216" s="31">
        <f>IFERROR(VLOOKUP(C216,kolo28!$C$6:$H$200,6,0),0)</f>
        <v>0</v>
      </c>
      <c r="AN216" s="31">
        <f>IFERROR(VLOOKUP(C216,kolo29!$C$6:$H$200,6,0),0)</f>
        <v>0</v>
      </c>
      <c r="AO216" s="31">
        <f>IFERROR(VLOOKUP(C216,kolo30!$C$6:$H$200,6,0),0)</f>
        <v>0</v>
      </c>
      <c r="AP216" s="31">
        <f>IFERROR(VLOOKUP(C216,kolo31!$C$6:$H$200,6,0),0)</f>
        <v>0</v>
      </c>
      <c r="AQ216" s="34">
        <f>IFERROR(VLOOKUP(C216,kolo32!$C$6:$H$200,6,0),0)</f>
        <v>0</v>
      </c>
      <c r="AR216" s="35">
        <f t="array" ref="AR216">SUM(LARGE(AJ216:AQ216,{1,2,3,4,5}))</f>
        <v>0</v>
      </c>
      <c r="AS216" s="36">
        <f>Q216+Z216+AI216+AR216</f>
        <v>0</v>
      </c>
    </row>
    <row r="217" spans="1:45" ht="20.399999999999999" hidden="1">
      <c r="A217" s="18">
        <f t="shared" si="6"/>
        <v>17</v>
      </c>
      <c r="B217" s="19" t="s">
        <v>49</v>
      </c>
      <c r="C217" s="20" t="str">
        <f>Popis!A223</f>
        <v>Salajster Tomislav</v>
      </c>
      <c r="D217" s="21">
        <f>Popis!B223</f>
        <v>1978</v>
      </c>
      <c r="E217" s="22" t="str">
        <f>LEFT(F217)</f>
        <v>M</v>
      </c>
      <c r="F217" s="23" t="str">
        <f>Popis!E223</f>
        <v>M40</v>
      </c>
      <c r="G217" s="24" t="s">
        <v>50</v>
      </c>
      <c r="H217" s="25">
        <f>1 + COUNTIFS($AS$6:$AS$950,"&gt;" &amp;$AS217, $F$6:$F$950, $F217)</f>
        <v>3</v>
      </c>
      <c r="I217" s="26">
        <f>IFERROR(VLOOKUP(C217,kolo1!$C$6:$H$128,6,0),0)</f>
        <v>0</v>
      </c>
      <c r="J217" s="27">
        <f>IFERROR(VLOOKUP(C217,kolo2!$C$6:$H$200,6,0),0)</f>
        <v>38.892349128861213</v>
      </c>
      <c r="K217" s="27">
        <f>IFERROR(VLOOKUP(C217,kolo3!$C$6:$H$142,6,0),0)</f>
        <v>39.61591220850481</v>
      </c>
      <c r="L217" s="27">
        <f>IFERROR(VLOOKUP(C217,kolo4!$C$6:$H$147,6,0),0)</f>
        <v>39.799958010561959</v>
      </c>
      <c r="M217" s="27">
        <f>IFERROR(VLOOKUP(C217,kolo5!$C$6:$H$144,6,0),0)</f>
        <v>37.268055091521795</v>
      </c>
      <c r="N217" s="27">
        <f>IFERROR(VLOOKUP(C217,kolo6!$C$6:$H$141,6,0),0)</f>
        <v>37.638963103911173</v>
      </c>
      <c r="O217" s="27">
        <f>IFERROR(VLOOKUP(C217,kolo7!$C$6:$H$124,6,0),0)</f>
        <v>38.084492137058184</v>
      </c>
      <c r="P217" s="28">
        <f>IFERROR(VLOOKUP(C217,kolo8!$C$6:$H$132,6,0),0)</f>
        <v>35.4621726528461</v>
      </c>
      <c r="Q217" s="29">
        <f t="array" ref="Q217">SUM(LARGE(I217:P217,{1,2,3,4,5}))</f>
        <v>194.03167458889735</v>
      </c>
      <c r="R217" s="30">
        <f>IFERROR(VLOOKUP(C217,kolo9!$C$6:$H$137,6,0),0)</f>
        <v>29.787686664582324</v>
      </c>
      <c r="S217" s="27">
        <f>IFERROR(VLOOKUP(C217,kolo10!$C$6:$H$134,6,0),0)</f>
        <v>29.21840759678598</v>
      </c>
      <c r="T217" s="27">
        <f>IFERROR(VLOOKUP(C217,kolo11!$C$6:$H$137,6,0),0)</f>
        <v>28.305230452282153</v>
      </c>
      <c r="U217" s="31">
        <f>IFERROR(VLOOKUP(C217,kolo12!$C$6:$H$137,6,0),0)</f>
        <v>31.810437111258732</v>
      </c>
      <c r="V217" s="31">
        <f>IFERROR(VLOOKUP(C217,kolo13!$C$6:$H$140,6,0),0)</f>
        <v>27.491013125459517</v>
      </c>
      <c r="W217" s="31">
        <f>IFERROR(VLOOKUP(C217,kolo14!$C$6:$H$131,6,0),0)</f>
        <v>31.881376551291702</v>
      </c>
      <c r="X217" s="31">
        <f>IFERROR(VLOOKUP(C217,kolo15!$C$6:$H$144,6,0),0)</f>
        <v>33.275603195921214</v>
      </c>
      <c r="Y217" s="32">
        <f>IFERROR(VLOOKUP(C217,kolo16!$C$6:$H$131,6,0),0)</f>
        <v>32.481879022714963</v>
      </c>
      <c r="Z217" s="33">
        <f t="array" ref="Z217">SUM(LARGE(R217:Y217,{1,2,3,4,5}))</f>
        <v>159.23698254576891</v>
      </c>
      <c r="AA217" s="30">
        <f>IFERROR(VLOOKUP(C217,kolo17!$C$6:$H$200,6,0),0)</f>
        <v>31.136727754166476</v>
      </c>
      <c r="AB217" s="27">
        <f>IFERROR(VLOOKUP(C217,kolo18!$C$6:$H$131,6,0),0)</f>
        <v>33.275603195921214</v>
      </c>
      <c r="AC217" s="27">
        <f>IFERROR(VLOOKUP(C217,kolo19!$C$6:$H$132,6,0),0)</f>
        <v>0</v>
      </c>
      <c r="AD217" s="31">
        <f>IFERROR(VLOOKUP(C217,kolo20!$C$6:$H$200,6,0),0)</f>
        <v>0</v>
      </c>
      <c r="AE217" s="31">
        <f>IFERROR(VLOOKUP(C217,kolo21!$C$6:$H$200,6,0),0)</f>
        <v>0</v>
      </c>
      <c r="AF217" s="31">
        <f>IFERROR(VLOOKUP(C217,kolo22!$C$6:$H$200,6,0),0)</f>
        <v>0</v>
      </c>
      <c r="AG217" s="31">
        <f>IFERROR(VLOOKUP(C217,kolo23!$C$6:$H$200,6,0),0)</f>
        <v>0</v>
      </c>
      <c r="AH217" s="32">
        <f>IFERROR(VLOOKUP(C217,kolo24!$C$6:$H$200,6,0),0)</f>
        <v>0</v>
      </c>
      <c r="AI217" s="33">
        <f t="array" ref="AI217">SUM(LARGE(AA217:AH217,{1,2,3,4,5}))</f>
        <v>64.412330950087693</v>
      </c>
      <c r="AJ217" s="30">
        <f>IFERROR(VLOOKUP(C217,kolo25!$C$6:$H$200,6,0),0)</f>
        <v>0</v>
      </c>
      <c r="AK217" s="27">
        <f>IFERROR(VLOOKUP(C217,kolo26!$C$6:$H$200,6,0),0)</f>
        <v>0</v>
      </c>
      <c r="AL217" s="27">
        <f>IFERROR(VLOOKUP(C217,kolo27!$C$6:$H$200,6,0),0)</f>
        <v>0</v>
      </c>
      <c r="AM217" s="31">
        <f>IFERROR(VLOOKUP(C217,kolo28!$C$6:$H$200,6,0),0)</f>
        <v>0</v>
      </c>
      <c r="AN217" s="31">
        <f>IFERROR(VLOOKUP(C217,kolo29!$C$6:$H$200,6,0),0)</f>
        <v>0</v>
      </c>
      <c r="AO217" s="31">
        <f>IFERROR(VLOOKUP(C217,kolo30!$C$6:$H$200,6,0),0)</f>
        <v>0</v>
      </c>
      <c r="AP217" s="31">
        <f>IFERROR(VLOOKUP(C217,kolo31!$C$6:$H$200,6,0),0)</f>
        <v>0</v>
      </c>
      <c r="AQ217" s="34">
        <f>IFERROR(VLOOKUP(C217,kolo32!$C$6:$H$200,6,0),0)</f>
        <v>0</v>
      </c>
      <c r="AR217" s="35">
        <f t="array" ref="AR217">SUM(LARGE(AJ217:AQ217,{1,2,3,4,5}))</f>
        <v>0</v>
      </c>
      <c r="AS217" s="36">
        <f>Q217+Z217+AI217+AR217</f>
        <v>417.68098808475395</v>
      </c>
    </row>
    <row r="218" spans="1:45" ht="20.399999999999999" hidden="1">
      <c r="A218" s="18">
        <f t="shared" si="6"/>
        <v>80</v>
      </c>
      <c r="B218" s="19" t="s">
        <v>49</v>
      </c>
      <c r="C218" s="20" t="str">
        <f>Popis!A224</f>
        <v>Selimović Fuad</v>
      </c>
      <c r="D218" s="21">
        <f>Popis!B224</f>
        <v>0</v>
      </c>
      <c r="E218" s="22" t="str">
        <f>LEFT(F218)</f>
        <v>M</v>
      </c>
      <c r="F218" s="23" t="str">
        <f>Popis!E224</f>
        <v>Mun</v>
      </c>
      <c r="G218" s="24" t="s">
        <v>50</v>
      </c>
      <c r="H218" s="25">
        <f>1 + COUNTIFS($AS$6:$AS$950,"&gt;" &amp;$AS218, $F$6:$F$950, $F218)</f>
        <v>6</v>
      </c>
      <c r="I218" s="26">
        <f>IFERROR(VLOOKUP(C218,kolo1!$C$6:$H$128,6,0),0)</f>
        <v>0</v>
      </c>
      <c r="J218" s="27">
        <f>IFERROR(VLOOKUP(C218,kolo2!$C$6:$H$200,6,0),0)</f>
        <v>0</v>
      </c>
      <c r="K218" s="27">
        <f>IFERROR(VLOOKUP(C218,kolo3!$C$6:$H$142,6,0),0)</f>
        <v>0</v>
      </c>
      <c r="L218" s="27">
        <f>IFERROR(VLOOKUP(C218,kolo4!$C$6:$H$147,6,0),0)</f>
        <v>0</v>
      </c>
      <c r="M218" s="27">
        <f>IFERROR(VLOOKUP(C218,kolo5!$C$6:$H$144,6,0),0)</f>
        <v>0</v>
      </c>
      <c r="N218" s="27">
        <f>IFERROR(VLOOKUP(C218,kolo6!$C$6:$H$141,6,0),0)</f>
        <v>0</v>
      </c>
      <c r="O218" s="27">
        <f>IFERROR(VLOOKUP(C218,kolo7!$C$6:$H$124,6,0),0)</f>
        <v>0</v>
      </c>
      <c r="P218" s="28">
        <f>IFERROR(VLOOKUP(C218,kolo8!$C$6:$H$132,6,0),0)</f>
        <v>0</v>
      </c>
      <c r="Q218" s="29">
        <f t="array" ref="Q218">SUM(LARGE(I218:P218,{1,2,3,4,5}))</f>
        <v>0</v>
      </c>
      <c r="R218" s="30">
        <f>IFERROR(VLOOKUP(C218,kolo9!$C$6:$H$137,6,0),0)</f>
        <v>0</v>
      </c>
      <c r="S218" s="27">
        <f>IFERROR(VLOOKUP(C218,kolo10!$C$6:$H$134,6,0),0)</f>
        <v>0</v>
      </c>
      <c r="T218" s="27">
        <f>IFERROR(VLOOKUP(C218,kolo11!$C$6:$H$137,6,0),0)</f>
        <v>0</v>
      </c>
      <c r="U218" s="31">
        <f>IFERROR(VLOOKUP(C218,kolo12!$C$6:$H$137,6,0),0)</f>
        <v>0</v>
      </c>
      <c r="V218" s="31">
        <f>IFERROR(VLOOKUP(C218,kolo13!$C$6:$H$140,6,0),0)</f>
        <v>0</v>
      </c>
      <c r="W218" s="31">
        <f>IFERROR(VLOOKUP(C218,kolo14!$C$6:$H$131,6,0),0)</f>
        <v>0</v>
      </c>
      <c r="X218" s="31">
        <f>IFERROR(VLOOKUP(C218,kolo15!$C$6:$H$144,6,0),0)</f>
        <v>0</v>
      </c>
      <c r="Y218" s="32">
        <f>IFERROR(VLOOKUP(C218,kolo16!$C$6:$H$131,6,0),0)</f>
        <v>0</v>
      </c>
      <c r="Z218" s="33">
        <f t="array" ref="Z218">SUM(LARGE(R218:Y218,{1,2,3,4,5}))</f>
        <v>0</v>
      </c>
      <c r="AA218" s="30">
        <f>IFERROR(VLOOKUP(C218,kolo17!$C$6:$H$200,6,0),0)</f>
        <v>0</v>
      </c>
      <c r="AB218" s="27">
        <f>IFERROR(VLOOKUP(C218,kolo18!$C$6:$H$131,6,0),0)</f>
        <v>0</v>
      </c>
      <c r="AC218" s="27">
        <f>IFERROR(VLOOKUP(C218,kolo19!$C$6:$H$132,6,0),0)</f>
        <v>0</v>
      </c>
      <c r="AD218" s="31">
        <f>IFERROR(VLOOKUP(C218,kolo20!$C$6:$H$200,6,0),0)</f>
        <v>0</v>
      </c>
      <c r="AE218" s="31">
        <f>IFERROR(VLOOKUP(C218,kolo21!$C$6:$H$200,6,0),0)</f>
        <v>0</v>
      </c>
      <c r="AF218" s="31">
        <f>IFERROR(VLOOKUP(C218,kolo22!$C$6:$H$200,6,0),0)</f>
        <v>0</v>
      </c>
      <c r="AG218" s="31">
        <f>IFERROR(VLOOKUP(C218,kolo23!$C$6:$H$200,6,0),0)</f>
        <v>0</v>
      </c>
      <c r="AH218" s="32">
        <f>IFERROR(VLOOKUP(C218,kolo24!$C$6:$H$200,6,0),0)</f>
        <v>0</v>
      </c>
      <c r="AI218" s="33">
        <f t="array" ref="AI218">SUM(LARGE(AA218:AH218,{1,2,3,4,5}))</f>
        <v>0</v>
      </c>
      <c r="AJ218" s="30">
        <f>IFERROR(VLOOKUP(C218,kolo25!$C$6:$H$200,6,0),0)</f>
        <v>0</v>
      </c>
      <c r="AK218" s="27">
        <f>IFERROR(VLOOKUP(C218,kolo26!$C$6:$H$200,6,0),0)</f>
        <v>0</v>
      </c>
      <c r="AL218" s="27">
        <f>IFERROR(VLOOKUP(C218,kolo27!$C$6:$H$200,6,0),0)</f>
        <v>0</v>
      </c>
      <c r="AM218" s="31">
        <f>IFERROR(VLOOKUP(C218,kolo28!$C$6:$H$200,6,0),0)</f>
        <v>0</v>
      </c>
      <c r="AN218" s="31">
        <f>IFERROR(VLOOKUP(C218,kolo29!$C$6:$H$200,6,0),0)</f>
        <v>0</v>
      </c>
      <c r="AO218" s="31">
        <f>IFERROR(VLOOKUP(C218,kolo30!$C$6:$H$200,6,0),0)</f>
        <v>0</v>
      </c>
      <c r="AP218" s="31">
        <f>IFERROR(VLOOKUP(C218,kolo31!$C$6:$H$200,6,0),0)</f>
        <v>0</v>
      </c>
      <c r="AQ218" s="34">
        <f>IFERROR(VLOOKUP(C218,kolo32!$C$6:$H$200,6,0),0)</f>
        <v>0</v>
      </c>
      <c r="AR218" s="35">
        <f t="array" ref="AR218">SUM(LARGE(AJ218:AQ218,{1,2,3,4,5}))</f>
        <v>0</v>
      </c>
      <c r="AS218" s="36">
        <f>Q218+Z218+AI218+AR218</f>
        <v>0</v>
      </c>
    </row>
    <row r="219" spans="1:45" ht="20.399999999999999" hidden="1">
      <c r="A219" s="18">
        <f t="shared" si="6"/>
        <v>80</v>
      </c>
      <c r="B219" s="19" t="s">
        <v>49</v>
      </c>
      <c r="C219" s="20" t="str">
        <f>Popis!A225</f>
        <v>Senjanović Davor</v>
      </c>
      <c r="D219" s="21">
        <f>Popis!B225</f>
        <v>1954</v>
      </c>
      <c r="E219" s="22" t="str">
        <f>LEFT(F219)</f>
        <v>M</v>
      </c>
      <c r="F219" s="23" t="str">
        <f>Popis!E225</f>
        <v>M65</v>
      </c>
      <c r="G219" s="24" t="s">
        <v>50</v>
      </c>
      <c r="H219" s="25">
        <f>1 + COUNTIFS($AS$6:$AS$950,"&gt;" &amp;$AS219, $F$6:$F$950, $F219)</f>
        <v>5</v>
      </c>
      <c r="I219" s="26">
        <f>IFERROR(VLOOKUP(C219,kolo1!$C$6:$H$128,6,0),0)</f>
        <v>0</v>
      </c>
      <c r="J219" s="27">
        <f>IFERROR(VLOOKUP(C219,kolo2!$C$6:$H$200,6,0),0)</f>
        <v>0</v>
      </c>
      <c r="K219" s="27">
        <f>IFERROR(VLOOKUP(C219,kolo3!$C$6:$H$142,6,0),0)</f>
        <v>0</v>
      </c>
      <c r="L219" s="27">
        <f>IFERROR(VLOOKUP(C219,kolo4!$C$6:$H$147,6,0),0)</f>
        <v>0</v>
      </c>
      <c r="M219" s="27">
        <f>IFERROR(VLOOKUP(C219,kolo5!$C$6:$H$144,6,0),0)</f>
        <v>0</v>
      </c>
      <c r="N219" s="27">
        <f>IFERROR(VLOOKUP(C219,kolo6!$C$6:$H$141,6,0),0)</f>
        <v>0</v>
      </c>
      <c r="O219" s="27">
        <f>IFERROR(VLOOKUP(C219,kolo7!$C$6:$H$124,6,0),0)</f>
        <v>0</v>
      </c>
      <c r="P219" s="28">
        <f>IFERROR(VLOOKUP(C219,kolo8!$C$6:$H$132,6,0),0)</f>
        <v>0</v>
      </c>
      <c r="Q219" s="29">
        <f t="array" ref="Q219">SUM(LARGE(I219:P219,{1,2,3,4,5}))</f>
        <v>0</v>
      </c>
      <c r="R219" s="30">
        <f>IFERROR(VLOOKUP(C219,kolo9!$C$6:$H$137,6,0),0)</f>
        <v>0</v>
      </c>
      <c r="S219" s="27">
        <f>IFERROR(VLOOKUP(C219,kolo10!$C$6:$H$134,6,0),0)</f>
        <v>0</v>
      </c>
      <c r="T219" s="27">
        <f>IFERROR(VLOOKUP(C219,kolo11!$C$6:$H$137,6,0),0)</f>
        <v>0</v>
      </c>
      <c r="U219" s="31">
        <f>IFERROR(VLOOKUP(C219,kolo12!$C$6:$H$137,6,0),0)</f>
        <v>0</v>
      </c>
      <c r="V219" s="31">
        <f>IFERROR(VLOOKUP(C219,kolo13!$C$6:$H$140,6,0),0)</f>
        <v>0</v>
      </c>
      <c r="W219" s="31">
        <f>IFERROR(VLOOKUP(C219,kolo14!$C$6:$H$131,6,0),0)</f>
        <v>0</v>
      </c>
      <c r="X219" s="31">
        <f>IFERROR(VLOOKUP(C219,kolo15!$C$6:$H$144,6,0),0)</f>
        <v>0</v>
      </c>
      <c r="Y219" s="32">
        <f>IFERROR(VLOOKUP(C219,kolo16!$C$6:$H$131,6,0),0)</f>
        <v>0</v>
      </c>
      <c r="Z219" s="33">
        <f t="array" ref="Z219">SUM(LARGE(R219:Y219,{1,2,3,4,5}))</f>
        <v>0</v>
      </c>
      <c r="AA219" s="30">
        <f>IFERROR(VLOOKUP(C219,kolo17!$C$6:$H$200,6,0),0)</f>
        <v>0</v>
      </c>
      <c r="AB219" s="27">
        <f>IFERROR(VLOOKUP(C219,kolo18!$C$6:$H$131,6,0),0)</f>
        <v>0</v>
      </c>
      <c r="AC219" s="27">
        <f>IFERROR(VLOOKUP(C219,kolo19!$C$6:$H$132,6,0),0)</f>
        <v>0</v>
      </c>
      <c r="AD219" s="31">
        <f>IFERROR(VLOOKUP(C219,kolo20!$C$6:$H$200,6,0),0)</f>
        <v>0</v>
      </c>
      <c r="AE219" s="31">
        <f>IFERROR(VLOOKUP(C219,kolo21!$C$6:$H$200,6,0),0)</f>
        <v>0</v>
      </c>
      <c r="AF219" s="31">
        <f>IFERROR(VLOOKUP(C219,kolo22!$C$6:$H$200,6,0),0)</f>
        <v>0</v>
      </c>
      <c r="AG219" s="31">
        <f>IFERROR(VLOOKUP(C219,kolo23!$C$6:$H$200,6,0),0)</f>
        <v>0</v>
      </c>
      <c r="AH219" s="32">
        <f>IFERROR(VLOOKUP(C219,kolo24!$C$6:$H$200,6,0),0)</f>
        <v>0</v>
      </c>
      <c r="AI219" s="33">
        <f t="array" ref="AI219">SUM(LARGE(AA219:AH219,{1,2,3,4,5}))</f>
        <v>0</v>
      </c>
      <c r="AJ219" s="30">
        <f>IFERROR(VLOOKUP(C219,kolo25!$C$6:$H$200,6,0),0)</f>
        <v>0</v>
      </c>
      <c r="AK219" s="27">
        <f>IFERROR(VLOOKUP(C219,kolo26!$C$6:$H$200,6,0),0)</f>
        <v>0</v>
      </c>
      <c r="AL219" s="27">
        <f>IFERROR(VLOOKUP(C219,kolo27!$C$6:$H$200,6,0),0)</f>
        <v>0</v>
      </c>
      <c r="AM219" s="31">
        <f>IFERROR(VLOOKUP(C219,kolo28!$C$6:$H$200,6,0),0)</f>
        <v>0</v>
      </c>
      <c r="AN219" s="31">
        <f>IFERROR(VLOOKUP(C219,kolo29!$C$6:$H$200,6,0),0)</f>
        <v>0</v>
      </c>
      <c r="AO219" s="31">
        <f>IFERROR(VLOOKUP(C219,kolo30!$C$6:$H$200,6,0),0)</f>
        <v>0</v>
      </c>
      <c r="AP219" s="31">
        <f>IFERROR(VLOOKUP(C219,kolo31!$C$6:$H$200,6,0),0)</f>
        <v>0</v>
      </c>
      <c r="AQ219" s="34">
        <f>IFERROR(VLOOKUP(C219,kolo32!$C$6:$H$200,6,0),0)</f>
        <v>0</v>
      </c>
      <c r="AR219" s="35">
        <f t="array" ref="AR219">SUM(LARGE(AJ219:AQ219,{1,2,3,4,5}))</f>
        <v>0</v>
      </c>
      <c r="AS219" s="36">
        <f>Q219+Z219+AI219+AR219</f>
        <v>0</v>
      </c>
    </row>
    <row r="220" spans="1:45" ht="20.399999999999999" hidden="1">
      <c r="A220" s="18">
        <f t="shared" si="6"/>
        <v>80</v>
      </c>
      <c r="B220" s="19" t="s">
        <v>49</v>
      </c>
      <c r="C220" s="20" t="str">
        <f>Popis!A226</f>
        <v>Shkelezen Samahodai</v>
      </c>
      <c r="D220" s="21">
        <f>Popis!B226</f>
        <v>0</v>
      </c>
      <c r="E220" s="22" t="str">
        <f>LEFT(F220)</f>
        <v>M</v>
      </c>
      <c r="F220" s="23" t="str">
        <f>Popis!E226</f>
        <v>Mun</v>
      </c>
      <c r="G220" s="24" t="s">
        <v>50</v>
      </c>
      <c r="H220" s="25">
        <f>1 + COUNTIFS($AS$6:$AS$950,"&gt;" &amp;$AS220, $F$6:$F$950, $F220)</f>
        <v>6</v>
      </c>
      <c r="I220" s="26">
        <f>IFERROR(VLOOKUP(C220,kolo1!$C$6:$H$128,6,0),0)</f>
        <v>0</v>
      </c>
      <c r="J220" s="27">
        <f>IFERROR(VLOOKUP(C220,kolo2!$C$6:$H$200,6,0),0)</f>
        <v>0</v>
      </c>
      <c r="K220" s="27">
        <f>IFERROR(VLOOKUP(C220,kolo3!$C$6:$H$142,6,0),0)</f>
        <v>0</v>
      </c>
      <c r="L220" s="27">
        <f>IFERROR(VLOOKUP(C220,kolo4!$C$6:$H$147,6,0),0)</f>
        <v>0</v>
      </c>
      <c r="M220" s="27">
        <f>IFERROR(VLOOKUP(C220,kolo5!$C$6:$H$144,6,0),0)</f>
        <v>0</v>
      </c>
      <c r="N220" s="27">
        <f>IFERROR(VLOOKUP(C220,kolo6!$C$6:$H$141,6,0),0)</f>
        <v>0</v>
      </c>
      <c r="O220" s="27">
        <f>IFERROR(VLOOKUP(C220,kolo7!$C$6:$H$124,6,0),0)</f>
        <v>0</v>
      </c>
      <c r="P220" s="28">
        <f>IFERROR(VLOOKUP(C220,kolo8!$C$6:$H$132,6,0),0)</f>
        <v>0</v>
      </c>
      <c r="Q220" s="29">
        <f t="array" ref="Q220">SUM(LARGE(I220:P220,{1,2,3,4,5}))</f>
        <v>0</v>
      </c>
      <c r="R220" s="30">
        <f>IFERROR(VLOOKUP(C220,kolo9!$C$6:$H$137,6,0),0)</f>
        <v>0</v>
      </c>
      <c r="S220" s="27">
        <f>IFERROR(VLOOKUP(C220,kolo10!$C$6:$H$134,6,0),0)</f>
        <v>0</v>
      </c>
      <c r="T220" s="27">
        <f>IFERROR(VLOOKUP(C220,kolo11!$C$6:$H$137,6,0),0)</f>
        <v>0</v>
      </c>
      <c r="U220" s="31">
        <f>IFERROR(VLOOKUP(C220,kolo12!$C$6:$H$137,6,0),0)</f>
        <v>0</v>
      </c>
      <c r="V220" s="31">
        <f>IFERROR(VLOOKUP(C220,kolo13!$C$6:$H$140,6,0),0)</f>
        <v>0</v>
      </c>
      <c r="W220" s="31">
        <f>IFERROR(VLOOKUP(C220,kolo14!$C$6:$H$131,6,0),0)</f>
        <v>0</v>
      </c>
      <c r="X220" s="31">
        <f>IFERROR(VLOOKUP(C220,kolo15!$C$6:$H$144,6,0),0)</f>
        <v>0</v>
      </c>
      <c r="Y220" s="32">
        <f>IFERROR(VLOOKUP(C220,kolo16!$C$6:$H$131,6,0),0)</f>
        <v>0</v>
      </c>
      <c r="Z220" s="33">
        <f t="array" ref="Z220">SUM(LARGE(R220:Y220,{1,2,3,4,5}))</f>
        <v>0</v>
      </c>
      <c r="AA220" s="30">
        <f>IFERROR(VLOOKUP(C220,kolo17!$C$6:$H$200,6,0),0)</f>
        <v>0</v>
      </c>
      <c r="AB220" s="27">
        <f>IFERROR(VLOOKUP(C220,kolo18!$C$6:$H$131,6,0),0)</f>
        <v>0</v>
      </c>
      <c r="AC220" s="27">
        <f>IFERROR(VLOOKUP(C220,kolo19!$C$6:$H$132,6,0),0)</f>
        <v>0</v>
      </c>
      <c r="AD220" s="31">
        <f>IFERROR(VLOOKUP(C220,kolo20!$C$6:$H$200,6,0),0)</f>
        <v>0</v>
      </c>
      <c r="AE220" s="31">
        <f>IFERROR(VLOOKUP(C220,kolo21!$C$6:$H$200,6,0),0)</f>
        <v>0</v>
      </c>
      <c r="AF220" s="31">
        <f>IFERROR(VLOOKUP(C220,kolo22!$C$6:$H$200,6,0),0)</f>
        <v>0</v>
      </c>
      <c r="AG220" s="31">
        <f>IFERROR(VLOOKUP(C220,kolo23!$C$6:$H$200,6,0),0)</f>
        <v>0</v>
      </c>
      <c r="AH220" s="32">
        <f>IFERROR(VLOOKUP(C220,kolo24!$C$6:$H$200,6,0),0)</f>
        <v>0</v>
      </c>
      <c r="AI220" s="33">
        <f t="array" ref="AI220">SUM(LARGE(AA220:AH220,{1,2,3,4,5}))</f>
        <v>0</v>
      </c>
      <c r="AJ220" s="30">
        <f>IFERROR(VLOOKUP(C220,kolo25!$C$6:$H$200,6,0),0)</f>
        <v>0</v>
      </c>
      <c r="AK220" s="27">
        <f>IFERROR(VLOOKUP(C220,kolo26!$C$6:$H$200,6,0),0)</f>
        <v>0</v>
      </c>
      <c r="AL220" s="27">
        <f>IFERROR(VLOOKUP(C220,kolo27!$C$6:$H$200,6,0),0)</f>
        <v>0</v>
      </c>
      <c r="AM220" s="31">
        <f>IFERROR(VLOOKUP(C220,kolo28!$C$6:$H$200,6,0),0)</f>
        <v>0</v>
      </c>
      <c r="AN220" s="31">
        <f>IFERROR(VLOOKUP(C220,kolo29!$C$6:$H$200,6,0),0)</f>
        <v>0</v>
      </c>
      <c r="AO220" s="31">
        <f>IFERROR(VLOOKUP(C220,kolo30!$C$6:$H$200,6,0),0)</f>
        <v>0</v>
      </c>
      <c r="AP220" s="31">
        <f>IFERROR(VLOOKUP(C220,kolo31!$C$6:$H$200,6,0),0)</f>
        <v>0</v>
      </c>
      <c r="AQ220" s="34">
        <f>IFERROR(VLOOKUP(C220,kolo32!$C$6:$H$200,6,0),0)</f>
        <v>0</v>
      </c>
      <c r="AR220" s="35">
        <f t="array" ref="AR220">SUM(LARGE(AJ220:AQ220,{1,2,3,4,5}))</f>
        <v>0</v>
      </c>
      <c r="AS220" s="36">
        <f>Q220+Z220+AI220+AR220</f>
        <v>0</v>
      </c>
    </row>
    <row r="221" spans="1:45" ht="20.399999999999999" hidden="1">
      <c r="A221" s="18">
        <f t="shared" si="6"/>
        <v>16</v>
      </c>
      <c r="B221" s="19" t="s">
        <v>49</v>
      </c>
      <c r="C221" s="20" t="str">
        <f>Popis!A227</f>
        <v>Simeonov Marija</v>
      </c>
      <c r="D221" s="21">
        <f>Popis!B227</f>
        <v>1968</v>
      </c>
      <c r="E221" s="22" t="str">
        <f>LEFT(F221)</f>
        <v>Ž</v>
      </c>
      <c r="F221" s="23" t="str">
        <f>Popis!E227</f>
        <v>Ž50</v>
      </c>
      <c r="G221" s="24" t="s">
        <v>50</v>
      </c>
      <c r="H221" s="25">
        <f>1 + COUNTIFS($AS$6:$AS$950,"&gt;" &amp;$AS221, $F$6:$F$950, $F221)</f>
        <v>3</v>
      </c>
      <c r="I221" s="26">
        <f>IFERROR(VLOOKUP(C221,kolo1!$C$6:$H$128,6,0),0)</f>
        <v>0</v>
      </c>
      <c r="J221" s="27">
        <f>IFERROR(VLOOKUP(C221,kolo2!$C$6:$H$200,6,0),0)</f>
        <v>0</v>
      </c>
      <c r="K221" s="27">
        <f>IFERROR(VLOOKUP(C221,kolo3!$C$6:$H$142,6,0),0)</f>
        <v>0</v>
      </c>
      <c r="L221" s="27">
        <f>IFERROR(VLOOKUP(C221,kolo4!$C$6:$H$147,6,0),0)</f>
        <v>0</v>
      </c>
      <c r="M221" s="27">
        <f>IFERROR(VLOOKUP(C221,kolo5!$C$6:$H$144,6,0),0)</f>
        <v>0</v>
      </c>
      <c r="N221" s="27">
        <f>IFERROR(VLOOKUP(C221,kolo6!$C$6:$H$141,6,0),0)</f>
        <v>0</v>
      </c>
      <c r="O221" s="27">
        <f>IFERROR(VLOOKUP(C221,kolo7!$C$6:$H$124,6,0),0)</f>
        <v>0</v>
      </c>
      <c r="P221" s="28">
        <f>IFERROR(VLOOKUP(C221,kolo8!$C$6:$H$132,6,0),0)</f>
        <v>0</v>
      </c>
      <c r="Q221" s="29">
        <f t="array" ref="Q221">SUM(LARGE(I221:P221,{1,2,3,4,5}))</f>
        <v>0</v>
      </c>
      <c r="R221" s="30">
        <f>IFERROR(VLOOKUP(C221,kolo9!$C$6:$H$137,6,0),0)</f>
        <v>0</v>
      </c>
      <c r="S221" s="27">
        <f>IFERROR(VLOOKUP(C221,kolo10!$C$6:$H$134,6,0),0)</f>
        <v>0</v>
      </c>
      <c r="T221" s="27">
        <f>IFERROR(VLOOKUP(C221,kolo11!$C$6:$H$137,6,0),0)</f>
        <v>0</v>
      </c>
      <c r="U221" s="31">
        <f>IFERROR(VLOOKUP(C221,kolo12!$C$6:$H$137,6,0),0)</f>
        <v>0</v>
      </c>
      <c r="V221" s="31">
        <f>IFERROR(VLOOKUP(C221,kolo13!$C$6:$H$140,6,0),0)</f>
        <v>0</v>
      </c>
      <c r="W221" s="31">
        <f>IFERROR(VLOOKUP(C221,kolo14!$C$6:$H$131,6,0),0)</f>
        <v>0</v>
      </c>
      <c r="X221" s="31">
        <f>IFERROR(VLOOKUP(C221,kolo15!$C$6:$H$144,6,0),0)</f>
        <v>0</v>
      </c>
      <c r="Y221" s="32">
        <f>IFERROR(VLOOKUP(C221,kolo16!$C$6:$H$131,6,0),0)</f>
        <v>0</v>
      </c>
      <c r="Z221" s="33">
        <f t="array" ref="Z221">SUM(LARGE(R221:Y221,{1,2,3,4,5}))</f>
        <v>0</v>
      </c>
      <c r="AA221" s="30">
        <f>IFERROR(VLOOKUP(C221,kolo17!$C$6:$H$200,6,0),0)</f>
        <v>0</v>
      </c>
      <c r="AB221" s="27">
        <f>IFERROR(VLOOKUP(C221,kolo18!$C$6:$H$131,6,0),0)</f>
        <v>0</v>
      </c>
      <c r="AC221" s="27">
        <f>IFERROR(VLOOKUP(C221,kolo19!$C$6:$H$132,6,0),0)</f>
        <v>0</v>
      </c>
      <c r="AD221" s="31">
        <f>IFERROR(VLOOKUP(C221,kolo20!$C$6:$H$200,6,0),0)</f>
        <v>0</v>
      </c>
      <c r="AE221" s="31">
        <f>IFERROR(VLOOKUP(C221,kolo21!$C$6:$H$200,6,0),0)</f>
        <v>0</v>
      </c>
      <c r="AF221" s="31">
        <f>IFERROR(VLOOKUP(C221,kolo22!$C$6:$H$200,6,0),0)</f>
        <v>0</v>
      </c>
      <c r="AG221" s="31">
        <f>IFERROR(VLOOKUP(C221,kolo23!$C$6:$H$200,6,0),0)</f>
        <v>0</v>
      </c>
      <c r="AH221" s="32">
        <f>IFERROR(VLOOKUP(C221,kolo24!$C$6:$H$200,6,0),0)</f>
        <v>0</v>
      </c>
      <c r="AI221" s="33">
        <f t="array" ref="AI221">SUM(LARGE(AA221:AH221,{1,2,3,4,5}))</f>
        <v>0</v>
      </c>
      <c r="AJ221" s="30">
        <f>IFERROR(VLOOKUP(C221,kolo25!$C$6:$H$200,6,0),0)</f>
        <v>0</v>
      </c>
      <c r="AK221" s="27">
        <f>IFERROR(VLOOKUP(C221,kolo26!$C$6:$H$200,6,0),0)</f>
        <v>0</v>
      </c>
      <c r="AL221" s="27">
        <f>IFERROR(VLOOKUP(C221,kolo27!$C$6:$H$200,6,0),0)</f>
        <v>0</v>
      </c>
      <c r="AM221" s="31">
        <f>IFERROR(VLOOKUP(C221,kolo28!$C$6:$H$200,6,0),0)</f>
        <v>0</v>
      </c>
      <c r="AN221" s="31">
        <f>IFERROR(VLOOKUP(C221,kolo29!$C$6:$H$200,6,0),0)</f>
        <v>0</v>
      </c>
      <c r="AO221" s="31">
        <f>IFERROR(VLOOKUP(C221,kolo30!$C$6:$H$200,6,0),0)</f>
        <v>0</v>
      </c>
      <c r="AP221" s="31">
        <f>IFERROR(VLOOKUP(C221,kolo31!$C$6:$H$200,6,0),0)</f>
        <v>0</v>
      </c>
      <c r="AQ221" s="34">
        <f>IFERROR(VLOOKUP(C221,kolo32!$C$6:$H$200,6,0),0)</f>
        <v>0</v>
      </c>
      <c r="AR221" s="35">
        <f t="array" ref="AR221">SUM(LARGE(AJ221:AQ221,{1,2,3,4,5}))</f>
        <v>0</v>
      </c>
      <c r="AS221" s="36">
        <f>Q221+Z221+AI221+AR221</f>
        <v>0</v>
      </c>
    </row>
    <row r="222" spans="1:45" ht="20.399999999999999" hidden="1">
      <c r="A222" s="18">
        <f t="shared" si="6"/>
        <v>36</v>
      </c>
      <c r="B222" s="19" t="s">
        <v>49</v>
      </c>
      <c r="C222" s="20" t="str">
        <f>Popis!A228</f>
        <v>Simon Borislav</v>
      </c>
      <c r="D222" s="21">
        <f>Popis!B228</f>
        <v>1952</v>
      </c>
      <c r="E222" s="22" t="str">
        <f>LEFT(F222)</f>
        <v>M</v>
      </c>
      <c r="F222" s="23" t="str">
        <f>Popis!E228</f>
        <v>M65</v>
      </c>
      <c r="G222" s="24" t="s">
        <v>50</v>
      </c>
      <c r="H222" s="25">
        <f>1 + COUNTIFS($AS$6:$AS$950,"&gt;" &amp;$AS222, $F$6:$F$950, $F222)</f>
        <v>3</v>
      </c>
      <c r="I222" s="26">
        <f>IFERROR(VLOOKUP(C222,kolo1!$C$6:$H$128,6,0),0)</f>
        <v>0</v>
      </c>
      <c r="J222" s="27">
        <f>IFERROR(VLOOKUP(C222,kolo2!$C$6:$H$200,6,0),0)</f>
        <v>0</v>
      </c>
      <c r="K222" s="27">
        <f>IFERROR(VLOOKUP(C222,kolo3!$C$6:$H$142,6,0),0)</f>
        <v>22.502190174868236</v>
      </c>
      <c r="L222" s="27">
        <f>IFERROR(VLOOKUP(C222,kolo4!$C$6:$H$147,6,0),0)</f>
        <v>27.553554657801772</v>
      </c>
      <c r="M222" s="27">
        <f>IFERROR(VLOOKUP(C222,kolo5!$C$6:$H$144,6,0),0)</f>
        <v>28.093278463648829</v>
      </c>
      <c r="N222" s="27">
        <f>IFERROR(VLOOKUP(C222,kolo6!$C$6:$H$141,6,0),0)</f>
        <v>0</v>
      </c>
      <c r="O222" s="27">
        <f>IFERROR(VLOOKUP(C222,kolo7!$C$6:$H$124,6,0),0)</f>
        <v>27.0292363880978</v>
      </c>
      <c r="P222" s="28">
        <f>IFERROR(VLOOKUP(C222,kolo8!$C$6:$H$132,6,0),0)</f>
        <v>26.122448979591837</v>
      </c>
      <c r="Q222" s="29">
        <f t="array" ref="Q222">SUM(LARGE(I222:P222,{1,2,3,4,5}))</f>
        <v>131.30070866400848</v>
      </c>
      <c r="R222" s="30">
        <f>IFERROR(VLOOKUP(C222,kolo9!$C$6:$H$137,6,0),0)</f>
        <v>22.704179400752743</v>
      </c>
      <c r="S222" s="27">
        <f>IFERROR(VLOOKUP(C222,kolo10!$C$6:$H$134,6,0),0)</f>
        <v>21.673088513610171</v>
      </c>
      <c r="T222" s="27">
        <f>IFERROR(VLOOKUP(C222,kolo11!$C$6:$H$137,6,0),0)</f>
        <v>20.295372156197065</v>
      </c>
      <c r="U222" s="31">
        <f>IFERROR(VLOOKUP(C222,kolo12!$C$6:$H$137,6,0),0)</f>
        <v>20.404080992826689</v>
      </c>
      <c r="V222" s="31">
        <f>IFERROR(VLOOKUP(C222,kolo13!$C$6:$H$140,6,0),0)</f>
        <v>0</v>
      </c>
      <c r="W222" s="31">
        <f>IFERROR(VLOOKUP(C222,kolo14!$C$6:$H$131,6,0),0)</f>
        <v>0</v>
      </c>
      <c r="X222" s="31">
        <f>IFERROR(VLOOKUP(C222,kolo15!$C$6:$H$144,6,0),0)</f>
        <v>20.810244866253825</v>
      </c>
      <c r="Y222" s="32">
        <f>IFERROR(VLOOKUP(C222,kolo16!$C$6:$H$131,6,0),0)</f>
        <v>0</v>
      </c>
      <c r="Z222" s="33">
        <f t="array" ref="Z222">SUM(LARGE(R222:Y222,{1,2,3,4,5}))</f>
        <v>105.8869659296405</v>
      </c>
      <c r="AA222" s="30">
        <f>IFERROR(VLOOKUP(C222,kolo17!$C$6:$H$200,6,0),0)</f>
        <v>17.275763705178743</v>
      </c>
      <c r="AB222" s="27">
        <f>IFERROR(VLOOKUP(C222,kolo18!$C$6:$H$131,6,0),0)</f>
        <v>0</v>
      </c>
      <c r="AC222" s="27">
        <f>IFERROR(VLOOKUP(C222,kolo19!$C$6:$H$132,6,0),0)</f>
        <v>0</v>
      </c>
      <c r="AD222" s="31">
        <f>IFERROR(VLOOKUP(C222,kolo20!$C$6:$H$200,6,0),0)</f>
        <v>0</v>
      </c>
      <c r="AE222" s="31">
        <f>IFERROR(VLOOKUP(C222,kolo21!$C$6:$H$200,6,0),0)</f>
        <v>0</v>
      </c>
      <c r="AF222" s="31">
        <f>IFERROR(VLOOKUP(C222,kolo22!$C$6:$H$200,6,0),0)</f>
        <v>0</v>
      </c>
      <c r="AG222" s="31">
        <f>IFERROR(VLOOKUP(C222,kolo23!$C$6:$H$200,6,0),0)</f>
        <v>0</v>
      </c>
      <c r="AH222" s="32">
        <f>IFERROR(VLOOKUP(C222,kolo24!$C$6:$H$200,6,0),0)</f>
        <v>0</v>
      </c>
      <c r="AI222" s="33">
        <f t="array" ref="AI222">SUM(LARGE(AA222:AH222,{1,2,3,4,5}))</f>
        <v>17.275763705178743</v>
      </c>
      <c r="AJ222" s="30">
        <f>IFERROR(VLOOKUP(C222,kolo25!$C$6:$H$200,6,0),0)</f>
        <v>0</v>
      </c>
      <c r="AK222" s="27">
        <f>IFERROR(VLOOKUP(C222,kolo26!$C$6:$H$200,6,0),0)</f>
        <v>0</v>
      </c>
      <c r="AL222" s="27">
        <f>IFERROR(VLOOKUP(C222,kolo27!$C$6:$H$200,6,0),0)</f>
        <v>0</v>
      </c>
      <c r="AM222" s="31">
        <f>IFERROR(VLOOKUP(C222,kolo28!$C$6:$H$200,6,0),0)</f>
        <v>0</v>
      </c>
      <c r="AN222" s="31">
        <f>IFERROR(VLOOKUP(C222,kolo29!$C$6:$H$200,6,0),0)</f>
        <v>0</v>
      </c>
      <c r="AO222" s="31">
        <f>IFERROR(VLOOKUP(C222,kolo30!$C$6:$H$200,6,0),0)</f>
        <v>0</v>
      </c>
      <c r="AP222" s="31">
        <f>IFERROR(VLOOKUP(C222,kolo31!$C$6:$H$200,6,0),0)</f>
        <v>0</v>
      </c>
      <c r="AQ222" s="34">
        <f>IFERROR(VLOOKUP(C222,kolo32!$C$6:$H$200,6,0),0)</f>
        <v>0</v>
      </c>
      <c r="AR222" s="35">
        <f t="array" ref="AR222">SUM(LARGE(AJ222:AQ222,{1,2,3,4,5}))</f>
        <v>0</v>
      </c>
      <c r="AS222" s="36">
        <f>Q222+Z222+AI222+AR222</f>
        <v>254.46343829882773</v>
      </c>
    </row>
    <row r="223" spans="1:45" ht="20.399999999999999" hidden="1">
      <c r="A223" s="18">
        <f t="shared" si="6"/>
        <v>64</v>
      </c>
      <c r="B223" s="19" t="s">
        <v>49</v>
      </c>
      <c r="C223" s="20" t="str">
        <f>Popis!A229</f>
        <v>Sindičić Dario</v>
      </c>
      <c r="D223" s="21">
        <f>Popis!B229</f>
        <v>1995</v>
      </c>
      <c r="E223" s="22" t="str">
        <f>LEFT(F223)</f>
        <v>M</v>
      </c>
      <c r="F223" s="23" t="str">
        <f>Popis!E229</f>
        <v>MS</v>
      </c>
      <c r="G223" s="24" t="s">
        <v>50</v>
      </c>
      <c r="H223" s="25">
        <f>1 + COUNTIFS($AS$6:$AS$950,"&gt;" &amp;$AS223, $F$6:$F$950, $F223)</f>
        <v>11</v>
      </c>
      <c r="I223" s="26">
        <f>IFERROR(VLOOKUP(C223,kolo1!$C$6:$H$128,6,0),0)</f>
        <v>0</v>
      </c>
      <c r="J223" s="27">
        <f>IFERROR(VLOOKUP(C223,kolo2!$C$6:$H$200,6,0),0)</f>
        <v>0</v>
      </c>
      <c r="K223" s="27">
        <f>IFERROR(VLOOKUP(C223,kolo3!$C$6:$H$142,6,0),0)</f>
        <v>0</v>
      </c>
      <c r="L223" s="27">
        <f>IFERROR(VLOOKUP(C223,kolo4!$C$6:$H$147,6,0),0)</f>
        <v>0</v>
      </c>
      <c r="M223" s="27">
        <f>IFERROR(VLOOKUP(C223,kolo5!$C$6:$H$144,6,0),0)</f>
        <v>0</v>
      </c>
      <c r="N223" s="27">
        <f>IFERROR(VLOOKUP(C223,kolo6!$C$6:$H$141,6,0),0)</f>
        <v>0</v>
      </c>
      <c r="O223" s="27">
        <f>IFERROR(VLOOKUP(C223,kolo7!$C$6:$H$124,6,0),0)</f>
        <v>0</v>
      </c>
      <c r="P223" s="28">
        <f>IFERROR(VLOOKUP(C223,kolo8!$C$6:$H$132,6,0),0)</f>
        <v>0</v>
      </c>
      <c r="Q223" s="29">
        <f t="array" ref="Q223">SUM(LARGE(I223:P223,{1,2,3,4,5}))</f>
        <v>0</v>
      </c>
      <c r="R223" s="30">
        <f>IFERROR(VLOOKUP(C223,kolo9!$C$6:$H$137,6,0),0)</f>
        <v>0</v>
      </c>
      <c r="S223" s="27">
        <f>IFERROR(VLOOKUP(C223,kolo10!$C$6:$H$134,6,0),0)</f>
        <v>0</v>
      </c>
      <c r="T223" s="27">
        <f>IFERROR(VLOOKUP(C223,kolo11!$C$6:$H$137,6,0),0)</f>
        <v>0</v>
      </c>
      <c r="U223" s="31">
        <f>IFERROR(VLOOKUP(C223,kolo12!$C$6:$H$137,6,0),0)</f>
        <v>0</v>
      </c>
      <c r="V223" s="31">
        <f>IFERROR(VLOOKUP(C223,kolo13!$C$6:$H$140,6,0),0)</f>
        <v>0</v>
      </c>
      <c r="W223" s="31">
        <f>IFERROR(VLOOKUP(C223,kolo14!$C$6:$H$131,6,0),0)</f>
        <v>0</v>
      </c>
      <c r="X223" s="31">
        <f>IFERROR(VLOOKUP(C223,kolo15!$C$6:$H$144,6,0),0)</f>
        <v>0</v>
      </c>
      <c r="Y223" s="32">
        <f>IFERROR(VLOOKUP(C223,kolo16!$C$6:$H$131,6,0),0)</f>
        <v>0</v>
      </c>
      <c r="Z223" s="33">
        <f t="array" ref="Z223">SUM(LARGE(R223:Y223,{1,2,3,4,5}))</f>
        <v>0</v>
      </c>
      <c r="AA223" s="30">
        <f>IFERROR(VLOOKUP(C223,kolo17!$C$6:$H$200,6,0),0)</f>
        <v>52.290374533428817</v>
      </c>
      <c r="AB223" s="27">
        <f>IFERROR(VLOOKUP(C223,kolo18!$C$6:$H$131,6,0),0)</f>
        <v>0</v>
      </c>
      <c r="AC223" s="27">
        <f>IFERROR(VLOOKUP(C223,kolo19!$C$6:$H$132,6,0),0)</f>
        <v>0</v>
      </c>
      <c r="AD223" s="31">
        <f>IFERROR(VLOOKUP(C223,kolo20!$C$6:$H$200,6,0),0)</f>
        <v>0</v>
      </c>
      <c r="AE223" s="31">
        <f>IFERROR(VLOOKUP(C223,kolo21!$C$6:$H$200,6,0),0)</f>
        <v>0</v>
      </c>
      <c r="AF223" s="31">
        <f>IFERROR(VLOOKUP(C223,kolo22!$C$6:$H$200,6,0),0)</f>
        <v>0</v>
      </c>
      <c r="AG223" s="31">
        <f>IFERROR(VLOOKUP(C223,kolo23!$C$6:$H$200,6,0),0)</f>
        <v>0</v>
      </c>
      <c r="AH223" s="32">
        <f>IFERROR(VLOOKUP(C223,kolo24!$C$6:$H$200,6,0),0)</f>
        <v>0</v>
      </c>
      <c r="AI223" s="33">
        <f t="array" ref="AI223">SUM(LARGE(AA223:AH223,{1,2,3,4,5}))</f>
        <v>52.290374533428817</v>
      </c>
      <c r="AJ223" s="30">
        <f>IFERROR(VLOOKUP(C223,kolo25!$C$6:$H$200,6,0),0)</f>
        <v>0</v>
      </c>
      <c r="AK223" s="27">
        <f>IFERROR(VLOOKUP(C223,kolo26!$C$6:$H$200,6,0),0)</f>
        <v>0</v>
      </c>
      <c r="AL223" s="27">
        <f>IFERROR(VLOOKUP(C223,kolo27!$C$6:$H$200,6,0),0)</f>
        <v>0</v>
      </c>
      <c r="AM223" s="31">
        <f>IFERROR(VLOOKUP(C223,kolo28!$C$6:$H$200,6,0),0)</f>
        <v>0</v>
      </c>
      <c r="AN223" s="31">
        <f>IFERROR(VLOOKUP(C223,kolo29!$C$6:$H$200,6,0),0)</f>
        <v>0</v>
      </c>
      <c r="AO223" s="31">
        <f>IFERROR(VLOOKUP(C223,kolo30!$C$6:$H$200,6,0),0)</f>
        <v>0</v>
      </c>
      <c r="AP223" s="31">
        <f>IFERROR(VLOOKUP(C223,kolo31!$C$6:$H$200,6,0),0)</f>
        <v>0</v>
      </c>
      <c r="AQ223" s="34">
        <f>IFERROR(VLOOKUP(C223,kolo32!$C$6:$H$200,6,0),0)</f>
        <v>0</v>
      </c>
      <c r="AR223" s="35">
        <f t="array" ref="AR223">SUM(LARGE(AJ223:AQ223,{1,2,3,4,5}))</f>
        <v>0</v>
      </c>
      <c r="AS223" s="36">
        <f>Q223+Z223+AI223+AR223</f>
        <v>52.290374533428817</v>
      </c>
    </row>
    <row r="224" spans="1:45" ht="20.399999999999999" hidden="1">
      <c r="A224" s="18">
        <f t="shared" si="6"/>
        <v>55</v>
      </c>
      <c r="B224" s="19" t="s">
        <v>49</v>
      </c>
      <c r="C224" s="20" t="str">
        <f>Popis!A230</f>
        <v>Skočić Ivica</v>
      </c>
      <c r="D224" s="21">
        <f>Popis!B230</f>
        <v>1978</v>
      </c>
      <c r="E224" s="22" t="str">
        <f>LEFT(F224)</f>
        <v>M</v>
      </c>
      <c r="F224" s="23" t="str">
        <f>Popis!E230</f>
        <v>M40</v>
      </c>
      <c r="G224" s="24" t="s">
        <v>50</v>
      </c>
      <c r="H224" s="25">
        <f>1 + COUNTIFS($AS$6:$AS$950,"&gt;" &amp;$AS224, $F$6:$F$950, $F224)</f>
        <v>10</v>
      </c>
      <c r="I224" s="26">
        <f>IFERROR(VLOOKUP(C224,kolo1!$C$6:$H$128,6,0),0)</f>
        <v>0</v>
      </c>
      <c r="J224" s="27">
        <f>IFERROR(VLOOKUP(C224,kolo2!$C$6:$H$200,6,0),0)</f>
        <v>0</v>
      </c>
      <c r="K224" s="27">
        <f>IFERROR(VLOOKUP(C224,kolo3!$C$6:$H$142,6,0),0)</f>
        <v>0</v>
      </c>
      <c r="L224" s="27">
        <f>IFERROR(VLOOKUP(C224,kolo4!$C$6:$H$147,6,0),0)</f>
        <v>0</v>
      </c>
      <c r="M224" s="27">
        <f>IFERROR(VLOOKUP(C224,kolo5!$C$6:$H$144,6,0),0)</f>
        <v>0</v>
      </c>
      <c r="N224" s="27">
        <f>IFERROR(VLOOKUP(C224,kolo6!$C$6:$H$141,6,0),0)</f>
        <v>0</v>
      </c>
      <c r="O224" s="27">
        <f>IFERROR(VLOOKUP(C224,kolo7!$C$6:$H$124,6,0),0)</f>
        <v>0</v>
      </c>
      <c r="P224" s="28">
        <f>IFERROR(VLOOKUP(C224,kolo8!$C$6:$H$132,6,0),0)</f>
        <v>0</v>
      </c>
      <c r="Q224" s="29">
        <f t="array" ref="Q224">SUM(LARGE(I224:P224,{1,2,3,4,5}))</f>
        <v>0</v>
      </c>
      <c r="R224" s="30">
        <f>IFERROR(VLOOKUP(C224,kolo9!$C$6:$H$137,6,0),0)</f>
        <v>0</v>
      </c>
      <c r="S224" s="27">
        <f>IFERROR(VLOOKUP(C224,kolo10!$C$6:$H$134,6,0),0)</f>
        <v>0</v>
      </c>
      <c r="T224" s="27">
        <f>IFERROR(VLOOKUP(C224,kolo11!$C$6:$H$137,6,0),0)</f>
        <v>0</v>
      </c>
      <c r="U224" s="31">
        <f>IFERROR(VLOOKUP(C224,kolo12!$C$6:$H$137,6,0),0)</f>
        <v>0</v>
      </c>
      <c r="V224" s="31">
        <f>IFERROR(VLOOKUP(C224,kolo13!$C$6:$H$140,6,0),0)</f>
        <v>0</v>
      </c>
      <c r="W224" s="31">
        <f>IFERROR(VLOOKUP(C224,kolo14!$C$6:$H$131,6,0),0)</f>
        <v>0</v>
      </c>
      <c r="X224" s="31">
        <f>IFERROR(VLOOKUP(C224,kolo15!$C$6:$H$144,6,0),0)</f>
        <v>0</v>
      </c>
      <c r="Y224" s="32">
        <f>IFERROR(VLOOKUP(C224,kolo16!$C$6:$H$131,6,0),0)</f>
        <v>35.00732829567616</v>
      </c>
      <c r="Z224" s="33">
        <f t="array" ref="Z224">SUM(LARGE(R224:Y224,{1,2,3,4,5}))</f>
        <v>35.00732829567616</v>
      </c>
      <c r="AA224" s="30">
        <f>IFERROR(VLOOKUP(C224,kolo17!$C$6:$H$200,6,0),0)</f>
        <v>45.154597427532572</v>
      </c>
      <c r="AB224" s="27">
        <f>IFERROR(VLOOKUP(C224,kolo18!$C$6:$H$131,6,0),0)</f>
        <v>0</v>
      </c>
      <c r="AC224" s="27">
        <f>IFERROR(VLOOKUP(C224,kolo19!$C$6:$H$132,6,0),0)</f>
        <v>0</v>
      </c>
      <c r="AD224" s="31">
        <f>IFERROR(VLOOKUP(C224,kolo20!$C$6:$H$200,6,0),0)</f>
        <v>0</v>
      </c>
      <c r="AE224" s="31">
        <f>IFERROR(VLOOKUP(C224,kolo21!$C$6:$H$200,6,0),0)</f>
        <v>0</v>
      </c>
      <c r="AF224" s="31">
        <f>IFERROR(VLOOKUP(C224,kolo22!$C$6:$H$200,6,0),0)</f>
        <v>0</v>
      </c>
      <c r="AG224" s="31">
        <f>IFERROR(VLOOKUP(C224,kolo23!$C$6:$H$200,6,0),0)</f>
        <v>0</v>
      </c>
      <c r="AH224" s="32">
        <f>IFERROR(VLOOKUP(C224,kolo24!$C$6:$H$200,6,0),0)</f>
        <v>0</v>
      </c>
      <c r="AI224" s="33">
        <f t="array" ref="AI224">SUM(LARGE(AA224:AH224,{1,2,3,4,5}))</f>
        <v>45.154597427532572</v>
      </c>
      <c r="AJ224" s="30">
        <f>IFERROR(VLOOKUP(C224,kolo25!$C$6:$H$200,6,0),0)</f>
        <v>0</v>
      </c>
      <c r="AK224" s="27">
        <f>IFERROR(VLOOKUP(C224,kolo26!$C$6:$H$200,6,0),0)</f>
        <v>0</v>
      </c>
      <c r="AL224" s="27">
        <f>IFERROR(VLOOKUP(C224,kolo27!$C$6:$H$200,6,0),0)</f>
        <v>0</v>
      </c>
      <c r="AM224" s="31">
        <f>IFERROR(VLOOKUP(C224,kolo28!$C$6:$H$200,6,0),0)</f>
        <v>0</v>
      </c>
      <c r="AN224" s="31">
        <f>IFERROR(VLOOKUP(C224,kolo29!$C$6:$H$200,6,0),0)</f>
        <v>0</v>
      </c>
      <c r="AO224" s="31">
        <f>IFERROR(VLOOKUP(C224,kolo30!$C$6:$H$200,6,0),0)</f>
        <v>0</v>
      </c>
      <c r="AP224" s="31">
        <f>IFERROR(VLOOKUP(C224,kolo31!$C$6:$H$200,6,0),0)</f>
        <v>0</v>
      </c>
      <c r="AQ224" s="34">
        <f>IFERROR(VLOOKUP(C224,kolo32!$C$6:$H$200,6,0),0)</f>
        <v>0</v>
      </c>
      <c r="AR224" s="35">
        <f t="array" ref="AR224">SUM(LARGE(AJ224:AQ224,{1,2,3,4,5}))</f>
        <v>0</v>
      </c>
      <c r="AS224" s="36">
        <f>Q224+Z224+AI224+AR224</f>
        <v>80.161925723208725</v>
      </c>
    </row>
    <row r="225" spans="1:45" ht="20.399999999999999" hidden="1">
      <c r="A225" s="18">
        <f t="shared" si="6"/>
        <v>16</v>
      </c>
      <c r="B225" s="19" t="s">
        <v>49</v>
      </c>
      <c r="C225" s="20" t="str">
        <f>Popis!A231</f>
        <v>Skorić Šimunić Lana</v>
      </c>
      <c r="D225" s="21">
        <f>Popis!B231</f>
        <v>1975</v>
      </c>
      <c r="E225" s="22" t="str">
        <f>LEFT(F225)</f>
        <v>Ž</v>
      </c>
      <c r="F225" s="23" t="str">
        <f>Popis!E231</f>
        <v>Ž45</v>
      </c>
      <c r="G225" s="24" t="s">
        <v>50</v>
      </c>
      <c r="H225" s="25">
        <f>1 + COUNTIFS($AS$6:$AS$950,"&gt;" &amp;$AS225, $F$6:$F$950, $F225)</f>
        <v>4</v>
      </c>
      <c r="I225" s="26">
        <f>IFERROR(VLOOKUP(C225,kolo1!$C$6:$H$128,6,0),0)</f>
        <v>0</v>
      </c>
      <c r="J225" s="27">
        <f>IFERROR(VLOOKUP(C225,kolo2!$C$6:$H$200,6,0),0)</f>
        <v>0</v>
      </c>
      <c r="K225" s="27">
        <f>IFERROR(VLOOKUP(C225,kolo3!$C$6:$H$142,6,0),0)</f>
        <v>0</v>
      </c>
      <c r="L225" s="27">
        <f>IFERROR(VLOOKUP(C225,kolo4!$C$6:$H$147,6,0),0)</f>
        <v>0</v>
      </c>
      <c r="M225" s="27">
        <f>IFERROR(VLOOKUP(C225,kolo5!$C$6:$H$144,6,0),0)</f>
        <v>0</v>
      </c>
      <c r="N225" s="27">
        <f>IFERROR(VLOOKUP(C225,kolo6!$C$6:$H$141,6,0),0)</f>
        <v>0</v>
      </c>
      <c r="O225" s="27">
        <f>IFERROR(VLOOKUP(C225,kolo7!$C$6:$H$124,6,0),0)</f>
        <v>0</v>
      </c>
      <c r="P225" s="28">
        <f>IFERROR(VLOOKUP(C225,kolo8!$C$6:$H$132,6,0),0)</f>
        <v>0</v>
      </c>
      <c r="Q225" s="29">
        <f t="array" ref="Q225">SUM(LARGE(I225:P225,{1,2,3,4,5}))</f>
        <v>0</v>
      </c>
      <c r="R225" s="30">
        <f>IFERROR(VLOOKUP(C225,kolo9!$C$6:$H$137,6,0),0)</f>
        <v>0</v>
      </c>
      <c r="S225" s="27">
        <f>IFERROR(VLOOKUP(C225,kolo10!$C$6:$H$134,6,0),0)</f>
        <v>0</v>
      </c>
      <c r="T225" s="27">
        <f>IFERROR(VLOOKUP(C225,kolo11!$C$6:$H$137,6,0),0)</f>
        <v>0</v>
      </c>
      <c r="U225" s="31">
        <f>IFERROR(VLOOKUP(C225,kolo12!$C$6:$H$137,6,0),0)</f>
        <v>0</v>
      </c>
      <c r="V225" s="31">
        <f>IFERROR(VLOOKUP(C225,kolo13!$C$6:$H$140,6,0),0)</f>
        <v>0</v>
      </c>
      <c r="W225" s="31">
        <f>IFERROR(VLOOKUP(C225,kolo14!$C$6:$H$131,6,0),0)</f>
        <v>0</v>
      </c>
      <c r="X225" s="31">
        <f>IFERROR(VLOOKUP(C225,kolo15!$C$6:$H$144,6,0),0)</f>
        <v>0</v>
      </c>
      <c r="Y225" s="32">
        <f>IFERROR(VLOOKUP(C225,kolo16!$C$6:$H$131,6,0),0)</f>
        <v>0</v>
      </c>
      <c r="Z225" s="33">
        <f t="array" ref="Z225">SUM(LARGE(R225:Y225,{1,2,3,4,5}))</f>
        <v>0</v>
      </c>
      <c r="AA225" s="30">
        <f>IFERROR(VLOOKUP(C225,kolo17!$C$6:$H$200,6,0),0)</f>
        <v>0</v>
      </c>
      <c r="AB225" s="27">
        <f>IFERROR(VLOOKUP(C225,kolo18!$C$6:$H$131,6,0),0)</f>
        <v>0</v>
      </c>
      <c r="AC225" s="27">
        <f>IFERROR(VLOOKUP(C225,kolo19!$C$6:$H$132,6,0),0)</f>
        <v>0</v>
      </c>
      <c r="AD225" s="31">
        <f>IFERROR(VLOOKUP(C225,kolo20!$C$6:$H$200,6,0),0)</f>
        <v>0</v>
      </c>
      <c r="AE225" s="31">
        <f>IFERROR(VLOOKUP(C225,kolo21!$C$6:$H$200,6,0),0)</f>
        <v>0</v>
      </c>
      <c r="AF225" s="31">
        <f>IFERROR(VLOOKUP(C225,kolo22!$C$6:$H$200,6,0),0)</f>
        <v>0</v>
      </c>
      <c r="AG225" s="31">
        <f>IFERROR(VLOOKUP(C225,kolo23!$C$6:$H$200,6,0),0)</f>
        <v>0</v>
      </c>
      <c r="AH225" s="32">
        <f>IFERROR(VLOOKUP(C225,kolo24!$C$6:$H$200,6,0),0)</f>
        <v>0</v>
      </c>
      <c r="AI225" s="33">
        <f t="array" ref="AI225">SUM(LARGE(AA225:AH225,{1,2,3,4,5}))</f>
        <v>0</v>
      </c>
      <c r="AJ225" s="30">
        <f>IFERROR(VLOOKUP(C225,kolo25!$C$6:$H$200,6,0),0)</f>
        <v>0</v>
      </c>
      <c r="AK225" s="27">
        <f>IFERROR(VLOOKUP(C225,kolo26!$C$6:$H$200,6,0),0)</f>
        <v>0</v>
      </c>
      <c r="AL225" s="27">
        <f>IFERROR(VLOOKUP(C225,kolo27!$C$6:$H$200,6,0),0)</f>
        <v>0</v>
      </c>
      <c r="AM225" s="31">
        <f>IFERROR(VLOOKUP(C225,kolo28!$C$6:$H$200,6,0),0)</f>
        <v>0</v>
      </c>
      <c r="AN225" s="31">
        <f>IFERROR(VLOOKUP(C225,kolo29!$C$6:$H$200,6,0),0)</f>
        <v>0</v>
      </c>
      <c r="AO225" s="31">
        <f>IFERROR(VLOOKUP(C225,kolo30!$C$6:$H$200,6,0),0)</f>
        <v>0</v>
      </c>
      <c r="AP225" s="31">
        <f>IFERROR(VLOOKUP(C225,kolo31!$C$6:$H$200,6,0),0)</f>
        <v>0</v>
      </c>
      <c r="AQ225" s="34">
        <f>IFERROR(VLOOKUP(C225,kolo32!$C$6:$H$200,6,0),0)</f>
        <v>0</v>
      </c>
      <c r="AR225" s="35">
        <f t="array" ref="AR225">SUM(LARGE(AJ225:AQ225,{1,2,3,4,5}))</f>
        <v>0</v>
      </c>
      <c r="AS225" s="36">
        <f>Q225+Z225+AI225+AR225</f>
        <v>0</v>
      </c>
    </row>
    <row r="226" spans="1:45" ht="20.399999999999999" hidden="1">
      <c r="A226" s="18">
        <f t="shared" si="6"/>
        <v>80</v>
      </c>
      <c r="B226" s="19" t="s">
        <v>49</v>
      </c>
      <c r="C226" s="20" t="str">
        <f>Popis!A232</f>
        <v>Sladoljev Saša</v>
      </c>
      <c r="D226" s="21">
        <f>Popis!B232</f>
        <v>1959</v>
      </c>
      <c r="E226" s="22" t="str">
        <f>LEFT(F226)</f>
        <v>M</v>
      </c>
      <c r="F226" s="23" t="str">
        <f>Popis!E232</f>
        <v>M60</v>
      </c>
      <c r="G226" s="24" t="s">
        <v>50</v>
      </c>
      <c r="H226" s="25">
        <f>1 + COUNTIFS($AS$6:$AS$950,"&gt;" &amp;$AS226, $F$6:$F$950, $F226)</f>
        <v>5</v>
      </c>
      <c r="I226" s="26">
        <f>IFERROR(VLOOKUP(C226,kolo1!$C$6:$H$128,6,0),0)</f>
        <v>0</v>
      </c>
      <c r="J226" s="27">
        <f>IFERROR(VLOOKUP(C226,kolo2!$C$6:$H$200,6,0),0)</f>
        <v>0</v>
      </c>
      <c r="K226" s="27">
        <f>IFERROR(VLOOKUP(C226,kolo3!$C$6:$H$142,6,0),0)</f>
        <v>0</v>
      </c>
      <c r="L226" s="27">
        <f>IFERROR(VLOOKUP(C226,kolo4!$C$6:$H$147,6,0),0)</f>
        <v>0</v>
      </c>
      <c r="M226" s="27">
        <f>IFERROR(VLOOKUP(C226,kolo5!$C$6:$H$144,6,0),0)</f>
        <v>0</v>
      </c>
      <c r="N226" s="27">
        <f>IFERROR(VLOOKUP(C226,kolo6!$C$6:$H$141,6,0),0)</f>
        <v>0</v>
      </c>
      <c r="O226" s="27">
        <f>IFERROR(VLOOKUP(C226,kolo7!$C$6:$H$124,6,0),0)</f>
        <v>0</v>
      </c>
      <c r="P226" s="28">
        <f>IFERROR(VLOOKUP(C226,kolo8!$C$6:$H$132,6,0),0)</f>
        <v>0</v>
      </c>
      <c r="Q226" s="29">
        <f t="array" ref="Q226">SUM(LARGE(I226:P226,{1,2,3,4,5}))</f>
        <v>0</v>
      </c>
      <c r="R226" s="30">
        <f>IFERROR(VLOOKUP(C226,kolo9!$C$6:$H$137,6,0),0)</f>
        <v>0</v>
      </c>
      <c r="S226" s="27">
        <f>IFERROR(VLOOKUP(C226,kolo10!$C$6:$H$134,6,0),0)</f>
        <v>0</v>
      </c>
      <c r="T226" s="27">
        <f>IFERROR(VLOOKUP(C226,kolo11!$C$6:$H$137,6,0),0)</f>
        <v>0</v>
      </c>
      <c r="U226" s="31">
        <f>IFERROR(VLOOKUP(C226,kolo12!$C$6:$H$137,6,0),0)</f>
        <v>0</v>
      </c>
      <c r="V226" s="31">
        <f>IFERROR(VLOOKUP(C226,kolo13!$C$6:$H$140,6,0),0)</f>
        <v>0</v>
      </c>
      <c r="W226" s="31">
        <f>IFERROR(VLOOKUP(C226,kolo14!$C$6:$H$131,6,0),0)</f>
        <v>0</v>
      </c>
      <c r="X226" s="31">
        <f>IFERROR(VLOOKUP(C226,kolo15!$C$6:$H$144,6,0),0)</f>
        <v>0</v>
      </c>
      <c r="Y226" s="32">
        <f>IFERROR(VLOOKUP(C226,kolo16!$C$6:$H$131,6,0),0)</f>
        <v>0</v>
      </c>
      <c r="Z226" s="33">
        <f t="array" ref="Z226">SUM(LARGE(R226:Y226,{1,2,3,4,5}))</f>
        <v>0</v>
      </c>
      <c r="AA226" s="30">
        <f>IFERROR(VLOOKUP(C226,kolo17!$C$6:$H$200,6,0),0)</f>
        <v>0</v>
      </c>
      <c r="AB226" s="27">
        <f>IFERROR(VLOOKUP(C226,kolo18!$C$6:$H$131,6,0),0)</f>
        <v>0</v>
      </c>
      <c r="AC226" s="27">
        <f>IFERROR(VLOOKUP(C226,kolo19!$C$6:$H$132,6,0),0)</f>
        <v>0</v>
      </c>
      <c r="AD226" s="31">
        <f>IFERROR(VLOOKUP(C226,kolo20!$C$6:$H$200,6,0),0)</f>
        <v>0</v>
      </c>
      <c r="AE226" s="31">
        <f>IFERROR(VLOOKUP(C226,kolo21!$C$6:$H$200,6,0),0)</f>
        <v>0</v>
      </c>
      <c r="AF226" s="31">
        <f>IFERROR(VLOOKUP(C226,kolo22!$C$6:$H$200,6,0),0)</f>
        <v>0</v>
      </c>
      <c r="AG226" s="31">
        <f>IFERROR(VLOOKUP(C226,kolo23!$C$6:$H$200,6,0),0)</f>
        <v>0</v>
      </c>
      <c r="AH226" s="32">
        <f>IFERROR(VLOOKUP(C226,kolo24!$C$6:$H$200,6,0),0)</f>
        <v>0</v>
      </c>
      <c r="AI226" s="33">
        <f t="array" ref="AI226">SUM(LARGE(AA226:AH226,{1,2,3,4,5}))</f>
        <v>0</v>
      </c>
      <c r="AJ226" s="30">
        <f>IFERROR(VLOOKUP(C226,kolo25!$C$6:$H$200,6,0),0)</f>
        <v>0</v>
      </c>
      <c r="AK226" s="27">
        <f>IFERROR(VLOOKUP(C226,kolo26!$C$6:$H$200,6,0),0)</f>
        <v>0</v>
      </c>
      <c r="AL226" s="27">
        <f>IFERROR(VLOOKUP(C226,kolo27!$C$6:$H$200,6,0),0)</f>
        <v>0</v>
      </c>
      <c r="AM226" s="31">
        <f>IFERROR(VLOOKUP(C226,kolo28!$C$6:$H$200,6,0),0)</f>
        <v>0</v>
      </c>
      <c r="AN226" s="31">
        <f>IFERROR(VLOOKUP(C226,kolo29!$C$6:$H$200,6,0),0)</f>
        <v>0</v>
      </c>
      <c r="AO226" s="31">
        <f>IFERROR(VLOOKUP(C226,kolo30!$C$6:$H$200,6,0),0)</f>
        <v>0</v>
      </c>
      <c r="AP226" s="31">
        <f>IFERROR(VLOOKUP(C226,kolo31!$C$6:$H$200,6,0),0)</f>
        <v>0</v>
      </c>
      <c r="AQ226" s="34">
        <f>IFERROR(VLOOKUP(C226,kolo32!$C$6:$H$200,6,0),0)</f>
        <v>0</v>
      </c>
      <c r="AR226" s="35">
        <f t="array" ref="AR226">SUM(LARGE(AJ226:AQ226,{1,2,3,4,5}))</f>
        <v>0</v>
      </c>
      <c r="AS226" s="36">
        <f>Q226+Z226+AI226+AR226</f>
        <v>0</v>
      </c>
    </row>
    <row r="227" spans="1:45" ht="20.399999999999999" hidden="1">
      <c r="A227" s="18">
        <f t="shared" si="6"/>
        <v>16</v>
      </c>
      <c r="B227" s="19" t="s">
        <v>49</v>
      </c>
      <c r="C227" s="20" t="str">
        <f>Popis!A118</f>
        <v>Kecman Anđelko</v>
      </c>
      <c r="D227" s="21">
        <f>Popis!B118</f>
        <v>1989</v>
      </c>
      <c r="E227" s="22" t="str">
        <f>LEFT(F227)</f>
        <v>M</v>
      </c>
      <c r="F227" s="23" t="str">
        <f>Popis!E118</f>
        <v>MS</v>
      </c>
      <c r="G227" s="24" t="s">
        <v>50</v>
      </c>
      <c r="H227" s="25">
        <f>1 + COUNTIFS($AS$6:$AS$950,"&gt;" &amp;$AS227, $F$6:$F$950, $F227)</f>
        <v>3</v>
      </c>
      <c r="I227" s="26">
        <f>IFERROR(VLOOKUP(C227,kolo1!$C$6:$H$128,6,0),0)</f>
        <v>36.995990873340133</v>
      </c>
      <c r="J227" s="27">
        <f>IFERROR(VLOOKUP(C227,kolo2!$C$6:$H$200,6,0),0)</f>
        <v>46.956295525494284</v>
      </c>
      <c r="K227" s="27">
        <f>IFERROR(VLOOKUP(C227,kolo3!$C$6:$H$142,6,0),0)</f>
        <v>40.931653979238767</v>
      </c>
      <c r="L227" s="27">
        <f>IFERROR(VLOOKUP(C227,kolo4!$C$6:$H$147,6,0),0)</f>
        <v>42.032023857685296</v>
      </c>
      <c r="M227" s="27">
        <f>IFERROR(VLOOKUP(C227,kolo5!$C$6:$H$144,6,0),0)</f>
        <v>38.257958057660161</v>
      </c>
      <c r="N227" s="27">
        <f>IFERROR(VLOOKUP(C227,kolo6!$C$6:$H$141,6,0),0)</f>
        <v>0</v>
      </c>
      <c r="O227" s="27">
        <f>IFERROR(VLOOKUP(C227,kolo7!$C$6:$H$124,6,0),0)</f>
        <v>0</v>
      </c>
      <c r="P227" s="28">
        <f>IFERROR(VLOOKUP(C227,kolo8!$C$6:$H$132,6,0),0)</f>
        <v>35.996257660539278</v>
      </c>
      <c r="Q227" s="29">
        <f t="array" ref="Q227">SUM(LARGE(I227:P227,{1,2,3,4,5}))</f>
        <v>205.17392229341863</v>
      </c>
      <c r="R227" s="30">
        <f>IFERROR(VLOOKUP(C227,kolo9!$C$6:$H$137,6,0),0)</f>
        <v>33.504082730025885</v>
      </c>
      <c r="S227" s="27">
        <f>IFERROR(VLOOKUP(C227,kolo10!$C$6:$H$134,6,0),0)</f>
        <v>38.023608408181062</v>
      </c>
      <c r="T227" s="27">
        <f>IFERROR(VLOOKUP(C227,kolo11!$C$6:$H$137,6,0),0)</f>
        <v>0</v>
      </c>
      <c r="U227" s="31">
        <f>IFERROR(VLOOKUP(C227,kolo12!$C$6:$H$137,6,0),0)</f>
        <v>0</v>
      </c>
      <c r="V227" s="31">
        <f>IFERROR(VLOOKUP(C227,kolo13!$C$6:$H$140,6,0),0)</f>
        <v>39.385729900901524</v>
      </c>
      <c r="W227" s="31">
        <f>IFERROR(VLOOKUP(C227,kolo14!$C$6:$H$131,6,0),0)</f>
        <v>0</v>
      </c>
      <c r="X227" s="31">
        <f>IFERROR(VLOOKUP(C227,kolo15!$C$6:$H$144,6,0),0)</f>
        <v>33.63203404661175</v>
      </c>
      <c r="Y227" s="32">
        <f>IFERROR(VLOOKUP(C227,kolo16!$C$6:$H$131,6,0),0)</f>
        <v>34.844377415402015</v>
      </c>
      <c r="Z227" s="33">
        <f t="array" ref="Z227">SUM(LARGE(R227:Y227,{1,2,3,4,5}))</f>
        <v>179.38983250112224</v>
      </c>
      <c r="AA227" s="30">
        <f>IFERROR(VLOOKUP(C227,kolo17!$C$6:$H$200,6,0),0)</f>
        <v>0</v>
      </c>
      <c r="AB227" s="27">
        <f>IFERROR(VLOOKUP(C227,kolo18!$C$6:$H$131,6,0),0)</f>
        <v>44.522519869793214</v>
      </c>
      <c r="AC227" s="27">
        <f>IFERROR(VLOOKUP(C227,kolo19!$C$6:$H$132,6,0),0)</f>
        <v>0</v>
      </c>
      <c r="AD227" s="31">
        <f>IFERROR(VLOOKUP(C227,kolo20!$C$6:$H$200,6,0),0)</f>
        <v>0</v>
      </c>
      <c r="AE227" s="31">
        <f>IFERROR(VLOOKUP(C227,kolo21!$C$6:$H$200,6,0),0)</f>
        <v>0</v>
      </c>
      <c r="AF227" s="31">
        <f>IFERROR(VLOOKUP(C227,kolo22!$C$6:$H$200,6,0),0)</f>
        <v>0</v>
      </c>
      <c r="AG227" s="31">
        <f>IFERROR(VLOOKUP(C227,kolo23!$C$6:$H$200,6,0),0)</f>
        <v>0</v>
      </c>
      <c r="AH227" s="32">
        <f>IFERROR(VLOOKUP(C227,kolo24!$C$6:$H$200,6,0),0)</f>
        <v>0</v>
      </c>
      <c r="AI227" s="33">
        <f t="array" ref="AI227">SUM(LARGE(AA227:AH227,{1,2,3,4,5}))</f>
        <v>44.522519869793214</v>
      </c>
      <c r="AJ227" s="30">
        <f>IFERROR(VLOOKUP(C227,kolo25!$C$6:$H$200,6,0),0)</f>
        <v>0</v>
      </c>
      <c r="AK227" s="27">
        <f>IFERROR(VLOOKUP(C227,kolo26!$C$6:$H$200,6,0),0)</f>
        <v>0</v>
      </c>
      <c r="AL227" s="27">
        <f>IFERROR(VLOOKUP(C227,kolo27!$C$6:$H$200,6,0),0)</f>
        <v>0</v>
      </c>
      <c r="AM227" s="31">
        <f>IFERROR(VLOOKUP(C227,kolo28!$C$6:$H$200,6,0),0)</f>
        <v>0</v>
      </c>
      <c r="AN227" s="31">
        <f>IFERROR(VLOOKUP(C227,kolo29!$C$6:$H$200,6,0),0)</f>
        <v>0</v>
      </c>
      <c r="AO227" s="31">
        <f>IFERROR(VLOOKUP(C227,kolo30!$C$6:$H$200,6,0),0)</f>
        <v>0</v>
      </c>
      <c r="AP227" s="31">
        <f>IFERROR(VLOOKUP(C227,kolo31!$C$6:$H$200,6,0),0)</f>
        <v>0</v>
      </c>
      <c r="AQ227" s="34">
        <f>IFERROR(VLOOKUP(C227,kolo32!$C$6:$H$200,6,0),0)</f>
        <v>0</v>
      </c>
      <c r="AR227" s="35">
        <f t="array" ref="AR227">SUM(LARGE(AJ227:AQ227,{1,2,3,4,5}))</f>
        <v>0</v>
      </c>
      <c r="AS227" s="36">
        <f>Q227+Z227+AI227+AR227</f>
        <v>429.08627466433404</v>
      </c>
    </row>
    <row r="228" spans="1:45" ht="20.399999999999999">
      <c r="A228" s="18">
        <f t="shared" si="6"/>
        <v>7</v>
      </c>
      <c r="B228" s="19" t="s">
        <v>49</v>
      </c>
      <c r="C228" s="20" t="str">
        <f>Popis!A247</f>
        <v>Šarić Tanja</v>
      </c>
      <c r="D228" s="21">
        <f>Popis!B247</f>
        <v>1968</v>
      </c>
      <c r="E228" s="22" t="str">
        <f>LEFT(F228)</f>
        <v>Ž</v>
      </c>
      <c r="F228" s="23" t="str">
        <f>Popis!E247</f>
        <v>Ž50</v>
      </c>
      <c r="G228" s="24" t="s">
        <v>50</v>
      </c>
      <c r="H228" s="25">
        <f>1 + COUNTIFS($AS$6:$AS$950,"&gt;" &amp;$AS228, $F$6:$F$950, $F228)</f>
        <v>1</v>
      </c>
      <c r="I228" s="26">
        <f>IFERROR(VLOOKUP(C228,kolo1!$C$6:$H$128,6,0),0)</f>
        <v>0</v>
      </c>
      <c r="J228" s="27">
        <f>IFERROR(VLOOKUP(C228,kolo2!$C$6:$H$200,6,0),0)</f>
        <v>0</v>
      </c>
      <c r="K228" s="27">
        <f>IFERROR(VLOOKUP(C228,kolo3!$C$6:$H$142,6,0),0)</f>
        <v>0</v>
      </c>
      <c r="L228" s="27">
        <f>IFERROR(VLOOKUP(C228,kolo4!$C$6:$H$147,6,0),0)</f>
        <v>0</v>
      </c>
      <c r="M228" s="27">
        <f>IFERROR(VLOOKUP(C228,kolo5!$C$6:$H$144,6,0),0)</f>
        <v>0</v>
      </c>
      <c r="N228" s="27">
        <f>IFERROR(VLOOKUP(C228,kolo6!$C$6:$H$141,6,0),0)</f>
        <v>0</v>
      </c>
      <c r="O228" s="27">
        <f>IFERROR(VLOOKUP(C228,kolo7!$C$6:$H$124,6,0),0)</f>
        <v>0</v>
      </c>
      <c r="P228" s="28">
        <f>IFERROR(VLOOKUP(C228,kolo8!$C$6:$H$132,6,0),0)</f>
        <v>0</v>
      </c>
      <c r="Q228" s="29">
        <f t="array" ref="Q228">SUM(LARGE(I228:P228,{1,2,3,4,5}))</f>
        <v>0</v>
      </c>
      <c r="R228" s="30">
        <f>IFERROR(VLOOKUP(C228,kolo9!$C$6:$H$137,6,0),0)</f>
        <v>29.787686664582324</v>
      </c>
      <c r="S228" s="27">
        <f>IFERROR(VLOOKUP(C228,kolo10!$C$6:$H$134,6,0),0)</f>
        <v>31.091055992429627</v>
      </c>
      <c r="T228" s="27">
        <f>IFERROR(VLOOKUP(C228,kolo11!$C$6:$H$137,6,0),0)</f>
        <v>33.453106575018126</v>
      </c>
      <c r="U228" s="31">
        <f>IFERROR(VLOOKUP(C228,kolo12!$C$6:$H$137,6,0),0)</f>
        <v>31.810437111258732</v>
      </c>
      <c r="V228" s="31">
        <f>IFERROR(VLOOKUP(C228,kolo13!$C$6:$H$140,6,0),0)</f>
        <v>27.453120623931106</v>
      </c>
      <c r="W228" s="31">
        <f>IFERROR(VLOOKUP(C228,kolo14!$C$6:$H$131,6,0),0)</f>
        <v>0</v>
      </c>
      <c r="X228" s="31">
        <f>IFERROR(VLOOKUP(C228,kolo15!$C$6:$H$144,6,0),0)</f>
        <v>0</v>
      </c>
      <c r="Y228" s="32">
        <f>IFERROR(VLOOKUP(C228,kolo16!$C$6:$H$131,6,0),0)</f>
        <v>0</v>
      </c>
      <c r="Z228" s="33">
        <f t="array" ref="Z228">SUM(LARGE(R228:Y228,{1,2,3,4,5}))</f>
        <v>153.59540696721993</v>
      </c>
      <c r="AA228" s="30">
        <f>IFERROR(VLOOKUP(C228,kolo17!$C$6:$H$200,6,0),0)</f>
        <v>0</v>
      </c>
      <c r="AB228" s="27">
        <f>IFERROR(VLOOKUP(C228,kolo18!$C$6:$H$131,6,0),0)</f>
        <v>0</v>
      </c>
      <c r="AC228" s="27">
        <f>IFERROR(VLOOKUP(C228,kolo19!$C$6:$H$132,6,0),0)</f>
        <v>0</v>
      </c>
      <c r="AD228" s="31">
        <f>IFERROR(VLOOKUP(C228,kolo20!$C$6:$H$200,6,0),0)</f>
        <v>0</v>
      </c>
      <c r="AE228" s="31">
        <f>IFERROR(VLOOKUP(C228,kolo21!$C$6:$H$200,6,0),0)</f>
        <v>0</v>
      </c>
      <c r="AF228" s="31">
        <f>IFERROR(VLOOKUP(C228,kolo22!$C$6:$H$200,6,0),0)</f>
        <v>0</v>
      </c>
      <c r="AG228" s="31">
        <f>IFERROR(VLOOKUP(C228,kolo23!$C$6:$H$200,6,0),0)</f>
        <v>0</v>
      </c>
      <c r="AH228" s="32">
        <f>IFERROR(VLOOKUP(C228,kolo24!$C$6:$H$200,6,0),0)</f>
        <v>0</v>
      </c>
      <c r="AI228" s="33">
        <f t="array" ref="AI228">SUM(LARGE(AA228:AH228,{1,2,3,4,5}))</f>
        <v>0</v>
      </c>
      <c r="AJ228" s="30">
        <f>IFERROR(VLOOKUP(C228,kolo25!$C$6:$H$200,6,0),0)</f>
        <v>0</v>
      </c>
      <c r="AK228" s="27">
        <f>IFERROR(VLOOKUP(C228,kolo26!$C$6:$H$200,6,0),0)</f>
        <v>0</v>
      </c>
      <c r="AL228" s="27">
        <f>IFERROR(VLOOKUP(C228,kolo27!$C$6:$H$200,6,0),0)</f>
        <v>0</v>
      </c>
      <c r="AM228" s="31">
        <f>IFERROR(VLOOKUP(C228,kolo28!$C$6:$H$200,6,0),0)</f>
        <v>0</v>
      </c>
      <c r="AN228" s="31">
        <f>IFERROR(VLOOKUP(C228,kolo29!$C$6:$H$200,6,0),0)</f>
        <v>0</v>
      </c>
      <c r="AO228" s="31">
        <f>IFERROR(VLOOKUP(C228,kolo30!$C$6:$H$200,6,0),0)</f>
        <v>0</v>
      </c>
      <c r="AP228" s="31">
        <f>IFERROR(VLOOKUP(C228,kolo31!$C$6:$H$200,6,0),0)</f>
        <v>0</v>
      </c>
      <c r="AQ228" s="34">
        <f>IFERROR(VLOOKUP(C228,kolo32!$C$6:$H$200,6,0),0)</f>
        <v>0</v>
      </c>
      <c r="AR228" s="35">
        <f t="array" ref="AR228">SUM(LARGE(AJ228:AQ228,{1,2,3,4,5}))</f>
        <v>0</v>
      </c>
      <c r="AS228" s="36">
        <f>Q228+Z228+AI228+AR228</f>
        <v>153.59540696721993</v>
      </c>
    </row>
    <row r="229" spans="1:45" ht="20.399999999999999" hidden="1">
      <c r="A229" s="18">
        <f t="shared" si="6"/>
        <v>16</v>
      </c>
      <c r="B229" s="19" t="s">
        <v>49</v>
      </c>
      <c r="C229" s="20" t="str">
        <f>Popis!A235</f>
        <v>Sokolović Marijana</v>
      </c>
      <c r="D229" s="21">
        <f>Popis!B235</f>
        <v>1972</v>
      </c>
      <c r="E229" s="22" t="str">
        <f>LEFT(F229)</f>
        <v>Ž</v>
      </c>
      <c r="F229" s="23" t="str">
        <f>Popis!E235</f>
        <v>Ž45</v>
      </c>
      <c r="G229" s="24" t="s">
        <v>50</v>
      </c>
      <c r="H229" s="25">
        <f>1 + COUNTIFS($AS$6:$AS$950,"&gt;" &amp;$AS229, $F$6:$F$950, $F229)</f>
        <v>4</v>
      </c>
      <c r="I229" s="26">
        <f>IFERROR(VLOOKUP(C229,kolo1!$C$6:$H$128,6,0),0)</f>
        <v>0</v>
      </c>
      <c r="J229" s="27">
        <f>IFERROR(VLOOKUP(C229,kolo2!$C$6:$H$200,6,0),0)</f>
        <v>0</v>
      </c>
      <c r="K229" s="27">
        <f>IFERROR(VLOOKUP(C229,kolo3!$C$6:$H$142,6,0),0)</f>
        <v>0</v>
      </c>
      <c r="L229" s="27">
        <f>IFERROR(VLOOKUP(C229,kolo4!$C$6:$H$147,6,0),0)</f>
        <v>0</v>
      </c>
      <c r="M229" s="27">
        <f>IFERROR(VLOOKUP(C229,kolo5!$C$6:$H$144,6,0),0)</f>
        <v>0</v>
      </c>
      <c r="N229" s="27">
        <f>IFERROR(VLOOKUP(C229,kolo6!$C$6:$H$141,6,0),0)</f>
        <v>0</v>
      </c>
      <c r="O229" s="27">
        <f>IFERROR(VLOOKUP(C229,kolo7!$C$6:$H$124,6,0),0)</f>
        <v>0</v>
      </c>
      <c r="P229" s="28">
        <f>IFERROR(VLOOKUP(C229,kolo8!$C$6:$H$132,6,0),0)</f>
        <v>0</v>
      </c>
      <c r="Q229" s="29">
        <f t="array" ref="Q229">SUM(LARGE(I229:P229,{1,2,3,4,5}))</f>
        <v>0</v>
      </c>
      <c r="R229" s="30">
        <f>IFERROR(VLOOKUP(C229,kolo9!$C$6:$H$137,6,0),0)</f>
        <v>0</v>
      </c>
      <c r="S229" s="27">
        <f>IFERROR(VLOOKUP(C229,kolo10!$C$6:$H$134,6,0),0)</f>
        <v>0</v>
      </c>
      <c r="T229" s="27">
        <f>IFERROR(VLOOKUP(C229,kolo11!$C$6:$H$137,6,0),0)</f>
        <v>0</v>
      </c>
      <c r="U229" s="31">
        <f>IFERROR(VLOOKUP(C229,kolo12!$C$6:$H$137,6,0),0)</f>
        <v>0</v>
      </c>
      <c r="V229" s="31">
        <f>IFERROR(VLOOKUP(C229,kolo13!$C$6:$H$140,6,0),0)</f>
        <v>0</v>
      </c>
      <c r="W229" s="31">
        <f>IFERROR(VLOOKUP(C229,kolo14!$C$6:$H$131,6,0),0)</f>
        <v>0</v>
      </c>
      <c r="X229" s="31">
        <f>IFERROR(VLOOKUP(C229,kolo15!$C$6:$H$144,6,0),0)</f>
        <v>0</v>
      </c>
      <c r="Y229" s="32">
        <f>IFERROR(VLOOKUP(C229,kolo16!$C$6:$H$131,6,0),0)</f>
        <v>0</v>
      </c>
      <c r="Z229" s="33">
        <f t="array" ref="Z229">SUM(LARGE(R229:Y229,{1,2,3,4,5}))</f>
        <v>0</v>
      </c>
      <c r="AA229" s="30">
        <f>IFERROR(VLOOKUP(C229,kolo17!$C$6:$H$200,6,0),0)</f>
        <v>0</v>
      </c>
      <c r="AB229" s="27">
        <f>IFERROR(VLOOKUP(C229,kolo18!$C$6:$H$131,6,0),0)</f>
        <v>0</v>
      </c>
      <c r="AC229" s="27">
        <f>IFERROR(VLOOKUP(C229,kolo19!$C$6:$H$132,6,0),0)</f>
        <v>0</v>
      </c>
      <c r="AD229" s="31">
        <f>IFERROR(VLOOKUP(C229,kolo20!$C$6:$H$200,6,0),0)</f>
        <v>0</v>
      </c>
      <c r="AE229" s="31">
        <f>IFERROR(VLOOKUP(C229,kolo21!$C$6:$H$200,6,0),0)</f>
        <v>0</v>
      </c>
      <c r="AF229" s="31">
        <f>IFERROR(VLOOKUP(C229,kolo22!$C$6:$H$200,6,0),0)</f>
        <v>0</v>
      </c>
      <c r="AG229" s="31">
        <f>IFERROR(VLOOKUP(C229,kolo23!$C$6:$H$200,6,0),0)</f>
        <v>0</v>
      </c>
      <c r="AH229" s="32">
        <f>IFERROR(VLOOKUP(C229,kolo24!$C$6:$H$200,6,0),0)</f>
        <v>0</v>
      </c>
      <c r="AI229" s="33">
        <f t="array" ref="AI229">SUM(LARGE(AA229:AH229,{1,2,3,4,5}))</f>
        <v>0</v>
      </c>
      <c r="AJ229" s="30">
        <f>IFERROR(VLOOKUP(C229,kolo25!$C$6:$H$200,6,0),0)</f>
        <v>0</v>
      </c>
      <c r="AK229" s="27">
        <f>IFERROR(VLOOKUP(C229,kolo26!$C$6:$H$200,6,0),0)</f>
        <v>0</v>
      </c>
      <c r="AL229" s="27">
        <f>IFERROR(VLOOKUP(C229,kolo27!$C$6:$H$200,6,0),0)</f>
        <v>0</v>
      </c>
      <c r="AM229" s="31">
        <f>IFERROR(VLOOKUP(C229,kolo28!$C$6:$H$200,6,0),0)</f>
        <v>0</v>
      </c>
      <c r="AN229" s="31">
        <f>IFERROR(VLOOKUP(C229,kolo29!$C$6:$H$200,6,0),0)</f>
        <v>0</v>
      </c>
      <c r="AO229" s="31">
        <f>IFERROR(VLOOKUP(C229,kolo30!$C$6:$H$200,6,0),0)</f>
        <v>0</v>
      </c>
      <c r="AP229" s="31">
        <f>IFERROR(VLOOKUP(C229,kolo31!$C$6:$H$200,6,0),0)</f>
        <v>0</v>
      </c>
      <c r="AQ229" s="34">
        <f>IFERROR(VLOOKUP(C229,kolo32!$C$6:$H$200,6,0),0)</f>
        <v>0</v>
      </c>
      <c r="AR229" s="35">
        <f t="array" ref="AR229">SUM(LARGE(AJ229:AQ229,{1,2,3,4,5}))</f>
        <v>0</v>
      </c>
      <c r="AS229" s="36">
        <f>Q229+Z229+AI229+AR229</f>
        <v>0</v>
      </c>
    </row>
    <row r="230" spans="1:45" ht="20.399999999999999" hidden="1">
      <c r="A230" s="18">
        <f t="shared" si="6"/>
        <v>16</v>
      </c>
      <c r="B230" s="19" t="s">
        <v>49</v>
      </c>
      <c r="C230" s="20" t="str">
        <f>Popis!A236</f>
        <v>Sosić Nadia</v>
      </c>
      <c r="D230" s="21">
        <f>Popis!B236</f>
        <v>1976</v>
      </c>
      <c r="E230" s="22" t="str">
        <f>LEFT(F230)</f>
        <v>Ž</v>
      </c>
      <c r="F230" s="23" t="str">
        <f>Popis!E236</f>
        <v>Ž45</v>
      </c>
      <c r="G230" s="24" t="s">
        <v>50</v>
      </c>
      <c r="H230" s="25">
        <f>1 + COUNTIFS($AS$6:$AS$950,"&gt;" &amp;$AS230, $F$6:$F$950, $F230)</f>
        <v>4</v>
      </c>
      <c r="I230" s="26">
        <f>IFERROR(VLOOKUP(C230,kolo1!$C$6:$H$128,6,0),0)</f>
        <v>0</v>
      </c>
      <c r="J230" s="27">
        <f>IFERROR(VLOOKUP(C230,kolo2!$C$6:$H$200,6,0),0)</f>
        <v>0</v>
      </c>
      <c r="K230" s="27">
        <f>IFERROR(VLOOKUP(C230,kolo3!$C$6:$H$142,6,0),0)</f>
        <v>0</v>
      </c>
      <c r="L230" s="27">
        <f>IFERROR(VLOOKUP(C230,kolo4!$C$6:$H$147,6,0),0)</f>
        <v>0</v>
      </c>
      <c r="M230" s="27">
        <f>IFERROR(VLOOKUP(C230,kolo5!$C$6:$H$144,6,0),0)</f>
        <v>0</v>
      </c>
      <c r="N230" s="27">
        <f>IFERROR(VLOOKUP(C230,kolo6!$C$6:$H$141,6,0),0)</f>
        <v>0</v>
      </c>
      <c r="O230" s="27">
        <f>IFERROR(VLOOKUP(C230,kolo7!$C$6:$H$124,6,0),0)</f>
        <v>0</v>
      </c>
      <c r="P230" s="28">
        <f>IFERROR(VLOOKUP(C230,kolo8!$C$6:$H$132,6,0),0)</f>
        <v>0</v>
      </c>
      <c r="Q230" s="29">
        <f t="array" ref="Q230">SUM(LARGE(I230:P230,{1,2,3,4,5}))</f>
        <v>0</v>
      </c>
      <c r="R230" s="30">
        <f>IFERROR(VLOOKUP(C230,kolo9!$C$6:$H$137,6,0),0)</f>
        <v>0</v>
      </c>
      <c r="S230" s="27">
        <f>IFERROR(VLOOKUP(C230,kolo10!$C$6:$H$134,6,0),0)</f>
        <v>0</v>
      </c>
      <c r="T230" s="27">
        <f>IFERROR(VLOOKUP(C230,kolo11!$C$6:$H$137,6,0),0)</f>
        <v>0</v>
      </c>
      <c r="U230" s="31">
        <f>IFERROR(VLOOKUP(C230,kolo12!$C$6:$H$137,6,0),0)</f>
        <v>0</v>
      </c>
      <c r="V230" s="31">
        <f>IFERROR(VLOOKUP(C230,kolo13!$C$6:$H$140,6,0),0)</f>
        <v>0</v>
      </c>
      <c r="W230" s="31">
        <f>IFERROR(VLOOKUP(C230,kolo14!$C$6:$H$131,6,0),0)</f>
        <v>0</v>
      </c>
      <c r="X230" s="31">
        <f>IFERROR(VLOOKUP(C230,kolo15!$C$6:$H$144,6,0),0)</f>
        <v>0</v>
      </c>
      <c r="Y230" s="32">
        <f>IFERROR(VLOOKUP(C230,kolo16!$C$6:$H$131,6,0),0)</f>
        <v>0</v>
      </c>
      <c r="Z230" s="33">
        <f t="array" ref="Z230">SUM(LARGE(R230:Y230,{1,2,3,4,5}))</f>
        <v>0</v>
      </c>
      <c r="AA230" s="30">
        <f>IFERROR(VLOOKUP(C230,kolo17!$C$6:$H$200,6,0),0)</f>
        <v>0</v>
      </c>
      <c r="AB230" s="27">
        <f>IFERROR(VLOOKUP(C230,kolo18!$C$6:$H$131,6,0),0)</f>
        <v>0</v>
      </c>
      <c r="AC230" s="27">
        <f>IFERROR(VLOOKUP(C230,kolo19!$C$6:$H$132,6,0),0)</f>
        <v>0</v>
      </c>
      <c r="AD230" s="31">
        <f>IFERROR(VLOOKUP(C230,kolo20!$C$6:$H$200,6,0),0)</f>
        <v>0</v>
      </c>
      <c r="AE230" s="31">
        <f>IFERROR(VLOOKUP(C230,kolo21!$C$6:$H$200,6,0),0)</f>
        <v>0</v>
      </c>
      <c r="AF230" s="31">
        <f>IFERROR(VLOOKUP(C230,kolo22!$C$6:$H$200,6,0),0)</f>
        <v>0</v>
      </c>
      <c r="AG230" s="31">
        <f>IFERROR(VLOOKUP(C230,kolo23!$C$6:$H$200,6,0),0)</f>
        <v>0</v>
      </c>
      <c r="AH230" s="32">
        <f>IFERROR(VLOOKUP(C230,kolo24!$C$6:$H$200,6,0),0)</f>
        <v>0</v>
      </c>
      <c r="AI230" s="33">
        <f t="array" ref="AI230">SUM(LARGE(AA230:AH230,{1,2,3,4,5}))</f>
        <v>0</v>
      </c>
      <c r="AJ230" s="30">
        <f>IFERROR(VLOOKUP(C230,kolo25!$C$6:$H$200,6,0),0)</f>
        <v>0</v>
      </c>
      <c r="AK230" s="27">
        <f>IFERROR(VLOOKUP(C230,kolo26!$C$6:$H$200,6,0),0)</f>
        <v>0</v>
      </c>
      <c r="AL230" s="27">
        <f>IFERROR(VLOOKUP(C230,kolo27!$C$6:$H$200,6,0),0)</f>
        <v>0</v>
      </c>
      <c r="AM230" s="31">
        <f>IFERROR(VLOOKUP(C230,kolo28!$C$6:$H$200,6,0),0)</f>
        <v>0</v>
      </c>
      <c r="AN230" s="31">
        <f>IFERROR(VLOOKUP(C230,kolo29!$C$6:$H$200,6,0),0)</f>
        <v>0</v>
      </c>
      <c r="AO230" s="31">
        <f>IFERROR(VLOOKUP(C230,kolo30!$C$6:$H$200,6,0),0)</f>
        <v>0</v>
      </c>
      <c r="AP230" s="31">
        <f>IFERROR(VLOOKUP(C230,kolo31!$C$6:$H$200,6,0),0)</f>
        <v>0</v>
      </c>
      <c r="AQ230" s="34">
        <f>IFERROR(VLOOKUP(C230,kolo32!$C$6:$H$200,6,0),0)</f>
        <v>0</v>
      </c>
      <c r="AR230" s="35">
        <f t="array" ref="AR230">SUM(LARGE(AJ230:AQ230,{1,2,3,4,5}))</f>
        <v>0</v>
      </c>
      <c r="AS230" s="36">
        <f>Q230+Z230+AI230+AR230</f>
        <v>0</v>
      </c>
    </row>
    <row r="231" spans="1:45" ht="20.399999999999999" hidden="1">
      <c r="A231" s="18">
        <f t="shared" si="6"/>
        <v>80</v>
      </c>
      <c r="B231" s="19" t="s">
        <v>49</v>
      </c>
      <c r="C231" s="20" t="str">
        <f>Popis!A237</f>
        <v>Stiasni Velimir</v>
      </c>
      <c r="D231" s="21">
        <f>Popis!B237</f>
        <v>1950</v>
      </c>
      <c r="E231" s="22" t="str">
        <f>LEFT(F231)</f>
        <v>M</v>
      </c>
      <c r="F231" s="23" t="str">
        <f>Popis!E237</f>
        <v>M70</v>
      </c>
      <c r="G231" s="24" t="s">
        <v>50</v>
      </c>
      <c r="H231" s="25">
        <f>1 + COUNTIFS($AS$6:$AS$950,"&gt;" &amp;$AS231, $F$6:$F$950, $F231)</f>
        <v>3</v>
      </c>
      <c r="I231" s="26">
        <f>IFERROR(VLOOKUP(C231,kolo1!$C$6:$H$128,6,0),0)</f>
        <v>0</v>
      </c>
      <c r="J231" s="27">
        <f>IFERROR(VLOOKUP(C231,kolo2!$C$6:$H$200,6,0),0)</f>
        <v>0</v>
      </c>
      <c r="K231" s="27">
        <f>IFERROR(VLOOKUP(C231,kolo3!$C$6:$H$142,6,0),0)</f>
        <v>0</v>
      </c>
      <c r="L231" s="27">
        <f>IFERROR(VLOOKUP(C231,kolo4!$C$6:$H$147,6,0),0)</f>
        <v>0</v>
      </c>
      <c r="M231" s="27">
        <f>IFERROR(VLOOKUP(C231,kolo5!$C$6:$H$144,6,0),0)</f>
        <v>0</v>
      </c>
      <c r="N231" s="27">
        <f>IFERROR(VLOOKUP(C231,kolo6!$C$6:$H$141,6,0),0)</f>
        <v>0</v>
      </c>
      <c r="O231" s="27">
        <f>IFERROR(VLOOKUP(C231,kolo7!$C$6:$H$124,6,0),0)</f>
        <v>0</v>
      </c>
      <c r="P231" s="28">
        <f>IFERROR(VLOOKUP(C231,kolo8!$C$6:$H$132,6,0),0)</f>
        <v>0</v>
      </c>
      <c r="Q231" s="29">
        <f t="array" ref="Q231">SUM(LARGE(I231:P231,{1,2,3,4,5}))</f>
        <v>0</v>
      </c>
      <c r="R231" s="30">
        <f>IFERROR(VLOOKUP(C231,kolo9!$C$6:$H$137,6,0),0)</f>
        <v>0</v>
      </c>
      <c r="S231" s="27">
        <f>IFERROR(VLOOKUP(C231,kolo10!$C$6:$H$134,6,0),0)</f>
        <v>0</v>
      </c>
      <c r="T231" s="27">
        <f>IFERROR(VLOOKUP(C231,kolo11!$C$6:$H$137,6,0),0)</f>
        <v>0</v>
      </c>
      <c r="U231" s="31">
        <f>IFERROR(VLOOKUP(C231,kolo12!$C$6:$H$137,6,0),0)</f>
        <v>0</v>
      </c>
      <c r="V231" s="31">
        <f>IFERROR(VLOOKUP(C231,kolo13!$C$6:$H$140,6,0),0)</f>
        <v>0</v>
      </c>
      <c r="W231" s="31">
        <f>IFERROR(VLOOKUP(C231,kolo14!$C$6:$H$131,6,0),0)</f>
        <v>0</v>
      </c>
      <c r="X231" s="31">
        <f>IFERROR(VLOOKUP(C231,kolo15!$C$6:$H$144,6,0),0)</f>
        <v>0</v>
      </c>
      <c r="Y231" s="32">
        <f>IFERROR(VLOOKUP(C231,kolo16!$C$6:$H$131,6,0),0)</f>
        <v>0</v>
      </c>
      <c r="Z231" s="33">
        <f t="array" ref="Z231">SUM(LARGE(R231:Y231,{1,2,3,4,5}))</f>
        <v>0</v>
      </c>
      <c r="AA231" s="30">
        <f>IFERROR(VLOOKUP(C231,kolo17!$C$6:$H$200,6,0),0)</f>
        <v>0</v>
      </c>
      <c r="AB231" s="27">
        <f>IFERROR(VLOOKUP(C231,kolo18!$C$6:$H$131,6,0),0)</f>
        <v>0</v>
      </c>
      <c r="AC231" s="27">
        <f>IFERROR(VLOOKUP(C231,kolo19!$C$6:$H$132,6,0),0)</f>
        <v>0</v>
      </c>
      <c r="AD231" s="31">
        <f>IFERROR(VLOOKUP(C231,kolo20!$C$6:$H$200,6,0),0)</f>
        <v>0</v>
      </c>
      <c r="AE231" s="31">
        <f>IFERROR(VLOOKUP(C231,kolo21!$C$6:$H$200,6,0),0)</f>
        <v>0</v>
      </c>
      <c r="AF231" s="31">
        <f>IFERROR(VLOOKUP(C231,kolo22!$C$6:$H$200,6,0),0)</f>
        <v>0</v>
      </c>
      <c r="AG231" s="31">
        <f>IFERROR(VLOOKUP(C231,kolo23!$C$6:$H$200,6,0),0)</f>
        <v>0</v>
      </c>
      <c r="AH231" s="32">
        <f>IFERROR(VLOOKUP(C231,kolo24!$C$6:$H$200,6,0),0)</f>
        <v>0</v>
      </c>
      <c r="AI231" s="33">
        <f t="array" ref="AI231">SUM(LARGE(AA231:AH231,{1,2,3,4,5}))</f>
        <v>0</v>
      </c>
      <c r="AJ231" s="30">
        <f>IFERROR(VLOOKUP(C231,kolo25!$C$6:$H$200,6,0),0)</f>
        <v>0</v>
      </c>
      <c r="AK231" s="27">
        <f>IFERROR(VLOOKUP(C231,kolo26!$C$6:$H$200,6,0),0)</f>
        <v>0</v>
      </c>
      <c r="AL231" s="27">
        <f>IFERROR(VLOOKUP(C231,kolo27!$C$6:$H$200,6,0),0)</f>
        <v>0</v>
      </c>
      <c r="AM231" s="31">
        <f>IFERROR(VLOOKUP(C231,kolo28!$C$6:$H$200,6,0),0)</f>
        <v>0</v>
      </c>
      <c r="AN231" s="31">
        <f>IFERROR(VLOOKUP(C231,kolo29!$C$6:$H$200,6,0),0)</f>
        <v>0</v>
      </c>
      <c r="AO231" s="31">
        <f>IFERROR(VLOOKUP(C231,kolo30!$C$6:$H$200,6,0),0)</f>
        <v>0</v>
      </c>
      <c r="AP231" s="31">
        <f>IFERROR(VLOOKUP(C231,kolo31!$C$6:$H$200,6,0),0)</f>
        <v>0</v>
      </c>
      <c r="AQ231" s="34">
        <f>IFERROR(VLOOKUP(C231,kolo32!$C$6:$H$200,6,0),0)</f>
        <v>0</v>
      </c>
      <c r="AR231" s="35">
        <f t="array" ref="AR231">SUM(LARGE(AJ231:AQ231,{1,2,3,4,5}))</f>
        <v>0</v>
      </c>
      <c r="AS231" s="36">
        <f>Q231+Z231+AI231+AR231</f>
        <v>0</v>
      </c>
    </row>
    <row r="232" spans="1:45" ht="20.399999999999999" hidden="1">
      <c r="A232" s="18">
        <f t="shared" si="6"/>
        <v>80</v>
      </c>
      <c r="B232" s="19" t="s">
        <v>49</v>
      </c>
      <c r="C232" s="20" t="str">
        <f>Popis!A238</f>
        <v>Stipčević Josip</v>
      </c>
      <c r="D232" s="21">
        <f>Popis!B238</f>
        <v>1980</v>
      </c>
      <c r="E232" s="22" t="str">
        <f>LEFT(F232)</f>
        <v>M</v>
      </c>
      <c r="F232" s="23" t="str">
        <f>Popis!E238</f>
        <v>M40</v>
      </c>
      <c r="G232" s="24" t="s">
        <v>50</v>
      </c>
      <c r="H232" s="25">
        <f>1 + COUNTIFS($AS$6:$AS$950,"&gt;" &amp;$AS232, $F$6:$F$950, $F232)</f>
        <v>16</v>
      </c>
      <c r="I232" s="26">
        <f>IFERROR(VLOOKUP(C232,kolo1!$C$6:$H$128,6,0),0)</f>
        <v>0</v>
      </c>
      <c r="J232" s="27">
        <f>IFERROR(VLOOKUP(C232,kolo2!$C$6:$H$200,6,0),0)</f>
        <v>0</v>
      </c>
      <c r="K232" s="27">
        <f>IFERROR(VLOOKUP(C232,kolo3!$C$6:$H$142,6,0),0)</f>
        <v>0</v>
      </c>
      <c r="L232" s="27">
        <f>IFERROR(VLOOKUP(C232,kolo4!$C$6:$H$147,6,0),0)</f>
        <v>0</v>
      </c>
      <c r="M232" s="27">
        <f>IFERROR(VLOOKUP(C232,kolo5!$C$6:$H$144,6,0),0)</f>
        <v>0</v>
      </c>
      <c r="N232" s="27">
        <f>IFERROR(VLOOKUP(C232,kolo6!$C$6:$H$141,6,0),0)</f>
        <v>0</v>
      </c>
      <c r="O232" s="27">
        <f>IFERROR(VLOOKUP(C232,kolo7!$C$6:$H$124,6,0),0)</f>
        <v>0</v>
      </c>
      <c r="P232" s="28">
        <f>IFERROR(VLOOKUP(C232,kolo8!$C$6:$H$132,6,0),0)</f>
        <v>0</v>
      </c>
      <c r="Q232" s="29">
        <f t="array" ref="Q232">SUM(LARGE(I232:P232,{1,2,3,4,5}))</f>
        <v>0</v>
      </c>
      <c r="R232" s="30">
        <f>IFERROR(VLOOKUP(C232,kolo9!$C$6:$H$137,6,0),0)</f>
        <v>0</v>
      </c>
      <c r="S232" s="27">
        <f>IFERROR(VLOOKUP(C232,kolo10!$C$6:$H$134,6,0),0)</f>
        <v>0</v>
      </c>
      <c r="T232" s="27">
        <f>IFERROR(VLOOKUP(C232,kolo11!$C$6:$H$137,6,0),0)</f>
        <v>0</v>
      </c>
      <c r="U232" s="31">
        <f>IFERROR(VLOOKUP(C232,kolo12!$C$6:$H$137,6,0),0)</f>
        <v>0</v>
      </c>
      <c r="V232" s="31">
        <f>IFERROR(VLOOKUP(C232,kolo13!$C$6:$H$140,6,0),0)</f>
        <v>0</v>
      </c>
      <c r="W232" s="31">
        <f>IFERROR(VLOOKUP(C232,kolo14!$C$6:$H$131,6,0),0)</f>
        <v>0</v>
      </c>
      <c r="X232" s="31">
        <f>IFERROR(VLOOKUP(C232,kolo15!$C$6:$H$144,6,0),0)</f>
        <v>0</v>
      </c>
      <c r="Y232" s="32">
        <f>IFERROR(VLOOKUP(C232,kolo16!$C$6:$H$131,6,0),0)</f>
        <v>0</v>
      </c>
      <c r="Z232" s="33">
        <f t="array" ref="Z232">SUM(LARGE(R232:Y232,{1,2,3,4,5}))</f>
        <v>0</v>
      </c>
      <c r="AA232" s="30">
        <f>IFERROR(VLOOKUP(C232,kolo17!$C$6:$H$200,6,0),0)</f>
        <v>0</v>
      </c>
      <c r="AB232" s="27">
        <f>IFERROR(VLOOKUP(C232,kolo18!$C$6:$H$131,6,0),0)</f>
        <v>0</v>
      </c>
      <c r="AC232" s="27">
        <f>IFERROR(VLOOKUP(C232,kolo19!$C$6:$H$132,6,0),0)</f>
        <v>0</v>
      </c>
      <c r="AD232" s="31">
        <f>IFERROR(VLOOKUP(C232,kolo20!$C$6:$H$200,6,0),0)</f>
        <v>0</v>
      </c>
      <c r="AE232" s="31">
        <f>IFERROR(VLOOKUP(C232,kolo21!$C$6:$H$200,6,0),0)</f>
        <v>0</v>
      </c>
      <c r="AF232" s="31">
        <f>IFERROR(VLOOKUP(C232,kolo22!$C$6:$H$200,6,0),0)</f>
        <v>0</v>
      </c>
      <c r="AG232" s="31">
        <f>IFERROR(VLOOKUP(C232,kolo23!$C$6:$H$200,6,0),0)</f>
        <v>0</v>
      </c>
      <c r="AH232" s="32">
        <f>IFERROR(VLOOKUP(C232,kolo24!$C$6:$H$200,6,0),0)</f>
        <v>0</v>
      </c>
      <c r="AI232" s="33">
        <f t="array" ref="AI232">SUM(LARGE(AA232:AH232,{1,2,3,4,5}))</f>
        <v>0</v>
      </c>
      <c r="AJ232" s="30">
        <f>IFERROR(VLOOKUP(C232,kolo25!$C$6:$H$200,6,0),0)</f>
        <v>0</v>
      </c>
      <c r="AK232" s="27">
        <f>IFERROR(VLOOKUP(C232,kolo26!$C$6:$H$200,6,0),0)</f>
        <v>0</v>
      </c>
      <c r="AL232" s="27">
        <f>IFERROR(VLOOKUP(C232,kolo27!$C$6:$H$200,6,0),0)</f>
        <v>0</v>
      </c>
      <c r="AM232" s="31">
        <f>IFERROR(VLOOKUP(C232,kolo28!$C$6:$H$200,6,0),0)</f>
        <v>0</v>
      </c>
      <c r="AN232" s="31">
        <f>IFERROR(VLOOKUP(C232,kolo29!$C$6:$H$200,6,0),0)</f>
        <v>0</v>
      </c>
      <c r="AO232" s="31">
        <f>IFERROR(VLOOKUP(C232,kolo30!$C$6:$H$200,6,0),0)</f>
        <v>0</v>
      </c>
      <c r="AP232" s="31">
        <f>IFERROR(VLOOKUP(C232,kolo31!$C$6:$H$200,6,0),0)</f>
        <v>0</v>
      </c>
      <c r="AQ232" s="34">
        <f>IFERROR(VLOOKUP(C232,kolo32!$C$6:$H$200,6,0),0)</f>
        <v>0</v>
      </c>
      <c r="AR232" s="35">
        <f t="array" ref="AR232">SUM(LARGE(AJ232:AQ232,{1,2,3,4,5}))</f>
        <v>0</v>
      </c>
      <c r="AS232" s="36">
        <f>Q232+Z232+AI232+AR232</f>
        <v>0</v>
      </c>
    </row>
    <row r="233" spans="1:45" ht="20.399999999999999" hidden="1">
      <c r="A233" s="18">
        <f t="shared" si="6"/>
        <v>80</v>
      </c>
      <c r="B233" s="19" t="s">
        <v>49</v>
      </c>
      <c r="C233" s="20" t="str">
        <f>Popis!A239</f>
        <v>Stipić Boro</v>
      </c>
      <c r="D233" s="21">
        <f>Popis!B239</f>
        <v>1961</v>
      </c>
      <c r="E233" s="22" t="str">
        <f>LEFT(F233)</f>
        <v>M</v>
      </c>
      <c r="F233" s="23" t="str">
        <f>Popis!E239</f>
        <v>M60</v>
      </c>
      <c r="G233" s="24" t="s">
        <v>50</v>
      </c>
      <c r="H233" s="25">
        <f>1 + COUNTIFS($AS$6:$AS$950,"&gt;" &amp;$AS233, $F$6:$F$950, $F233)</f>
        <v>5</v>
      </c>
      <c r="I233" s="26">
        <f>IFERROR(VLOOKUP(C233,kolo1!$C$6:$H$128,6,0),0)</f>
        <v>0</v>
      </c>
      <c r="J233" s="27">
        <f>IFERROR(VLOOKUP(C233,kolo2!$C$6:$H$200,6,0),0)</f>
        <v>0</v>
      </c>
      <c r="K233" s="27">
        <f>IFERROR(VLOOKUP(C233,kolo3!$C$6:$H$142,6,0),0)</f>
        <v>0</v>
      </c>
      <c r="L233" s="27">
        <f>IFERROR(VLOOKUP(C233,kolo4!$C$6:$H$147,6,0),0)</f>
        <v>0</v>
      </c>
      <c r="M233" s="27">
        <f>IFERROR(VLOOKUP(C233,kolo5!$C$6:$H$144,6,0),0)</f>
        <v>0</v>
      </c>
      <c r="N233" s="27">
        <f>IFERROR(VLOOKUP(C233,kolo6!$C$6:$H$141,6,0),0)</f>
        <v>0</v>
      </c>
      <c r="O233" s="27">
        <f>IFERROR(VLOOKUP(C233,kolo7!$C$6:$H$124,6,0),0)</f>
        <v>0</v>
      </c>
      <c r="P233" s="28">
        <f>IFERROR(VLOOKUP(C233,kolo8!$C$6:$H$132,6,0),0)</f>
        <v>0</v>
      </c>
      <c r="Q233" s="29">
        <f t="array" ref="Q233">SUM(LARGE(I233:P233,{1,2,3,4,5}))</f>
        <v>0</v>
      </c>
      <c r="R233" s="30">
        <f>IFERROR(VLOOKUP(C233,kolo9!$C$6:$H$137,6,0),0)</f>
        <v>0</v>
      </c>
      <c r="S233" s="27">
        <f>IFERROR(VLOOKUP(C233,kolo10!$C$6:$H$134,6,0),0)</f>
        <v>0</v>
      </c>
      <c r="T233" s="27">
        <f>IFERROR(VLOOKUP(C233,kolo11!$C$6:$H$137,6,0),0)</f>
        <v>0</v>
      </c>
      <c r="U233" s="31">
        <f>IFERROR(VLOOKUP(C233,kolo12!$C$6:$H$137,6,0),0)</f>
        <v>0</v>
      </c>
      <c r="V233" s="31">
        <f>IFERROR(VLOOKUP(C233,kolo13!$C$6:$H$140,6,0),0)</f>
        <v>0</v>
      </c>
      <c r="W233" s="31">
        <f>IFERROR(VLOOKUP(C233,kolo14!$C$6:$H$131,6,0),0)</f>
        <v>0</v>
      </c>
      <c r="X233" s="31">
        <f>IFERROR(VLOOKUP(C233,kolo15!$C$6:$H$144,6,0),0)</f>
        <v>0</v>
      </c>
      <c r="Y233" s="32">
        <f>IFERROR(VLOOKUP(C233,kolo16!$C$6:$H$131,6,0),0)</f>
        <v>0</v>
      </c>
      <c r="Z233" s="33">
        <f t="array" ref="Z233">SUM(LARGE(R233:Y233,{1,2,3,4,5}))</f>
        <v>0</v>
      </c>
      <c r="AA233" s="30">
        <f>IFERROR(VLOOKUP(C233,kolo17!$C$6:$H$200,6,0),0)</f>
        <v>0</v>
      </c>
      <c r="AB233" s="27">
        <f>IFERROR(VLOOKUP(C233,kolo18!$C$6:$H$131,6,0),0)</f>
        <v>0</v>
      </c>
      <c r="AC233" s="27">
        <f>IFERROR(VLOOKUP(C233,kolo19!$C$6:$H$132,6,0),0)</f>
        <v>0</v>
      </c>
      <c r="AD233" s="31">
        <f>IFERROR(VLOOKUP(C233,kolo20!$C$6:$H$200,6,0),0)</f>
        <v>0</v>
      </c>
      <c r="AE233" s="31">
        <f>IFERROR(VLOOKUP(C233,kolo21!$C$6:$H$200,6,0),0)</f>
        <v>0</v>
      </c>
      <c r="AF233" s="31">
        <f>IFERROR(VLOOKUP(C233,kolo22!$C$6:$H$200,6,0),0)</f>
        <v>0</v>
      </c>
      <c r="AG233" s="31">
        <f>IFERROR(VLOOKUP(C233,kolo23!$C$6:$H$200,6,0),0)</f>
        <v>0</v>
      </c>
      <c r="AH233" s="32">
        <f>IFERROR(VLOOKUP(C233,kolo24!$C$6:$H$200,6,0),0)</f>
        <v>0</v>
      </c>
      <c r="AI233" s="33">
        <f t="array" ref="AI233">SUM(LARGE(AA233:AH233,{1,2,3,4,5}))</f>
        <v>0</v>
      </c>
      <c r="AJ233" s="30">
        <f>IFERROR(VLOOKUP(C233,kolo25!$C$6:$H$200,6,0),0)</f>
        <v>0</v>
      </c>
      <c r="AK233" s="27">
        <f>IFERROR(VLOOKUP(C233,kolo26!$C$6:$H$200,6,0),0)</f>
        <v>0</v>
      </c>
      <c r="AL233" s="27">
        <f>IFERROR(VLOOKUP(C233,kolo27!$C$6:$H$200,6,0),0)</f>
        <v>0</v>
      </c>
      <c r="AM233" s="31">
        <f>IFERROR(VLOOKUP(C233,kolo28!$C$6:$H$200,6,0),0)</f>
        <v>0</v>
      </c>
      <c r="AN233" s="31">
        <f>IFERROR(VLOOKUP(C233,kolo29!$C$6:$H$200,6,0),0)</f>
        <v>0</v>
      </c>
      <c r="AO233" s="31">
        <f>IFERROR(VLOOKUP(C233,kolo30!$C$6:$H$200,6,0),0)</f>
        <v>0</v>
      </c>
      <c r="AP233" s="31">
        <f>IFERROR(VLOOKUP(C233,kolo31!$C$6:$H$200,6,0),0)</f>
        <v>0</v>
      </c>
      <c r="AQ233" s="34">
        <f>IFERROR(VLOOKUP(C233,kolo32!$C$6:$H$200,6,0),0)</f>
        <v>0</v>
      </c>
      <c r="AR233" s="35">
        <f t="array" ref="AR233">SUM(LARGE(AJ233:AQ233,{1,2,3,4,5}))</f>
        <v>0</v>
      </c>
      <c r="AS233" s="36">
        <f>Q233+Z233+AI233+AR233</f>
        <v>0</v>
      </c>
    </row>
    <row r="234" spans="1:45" ht="20.399999999999999" hidden="1">
      <c r="A234" s="18">
        <f t="shared" si="6"/>
        <v>80</v>
      </c>
      <c r="B234" s="19" t="s">
        <v>49</v>
      </c>
      <c r="C234" s="20" t="str">
        <f>Popis!A240</f>
        <v>Stipić Goran</v>
      </c>
      <c r="D234" s="21">
        <f>Popis!B240</f>
        <v>1968</v>
      </c>
      <c r="E234" s="22" t="str">
        <f>LEFT(F234)</f>
        <v>M</v>
      </c>
      <c r="F234" s="23" t="str">
        <f>Popis!E240</f>
        <v>M50</v>
      </c>
      <c r="G234" s="24" t="s">
        <v>50</v>
      </c>
      <c r="H234" s="25">
        <f>1 + COUNTIFS($AS$6:$AS$950,"&gt;" &amp;$AS234, $F$6:$F$950, $F234)</f>
        <v>8</v>
      </c>
      <c r="I234" s="26">
        <f>IFERROR(VLOOKUP(C234,kolo1!$C$6:$H$128,6,0),0)</f>
        <v>0</v>
      </c>
      <c r="J234" s="27">
        <f>IFERROR(VLOOKUP(C234,kolo2!$C$6:$H$200,6,0),0)</f>
        <v>0</v>
      </c>
      <c r="K234" s="27">
        <f>IFERROR(VLOOKUP(C234,kolo3!$C$6:$H$142,6,0),0)</f>
        <v>0</v>
      </c>
      <c r="L234" s="27">
        <f>IFERROR(VLOOKUP(C234,kolo4!$C$6:$H$147,6,0),0)</f>
        <v>0</v>
      </c>
      <c r="M234" s="27">
        <f>IFERROR(VLOOKUP(C234,kolo5!$C$6:$H$144,6,0),0)</f>
        <v>0</v>
      </c>
      <c r="N234" s="27">
        <f>IFERROR(VLOOKUP(C234,kolo6!$C$6:$H$141,6,0),0)</f>
        <v>0</v>
      </c>
      <c r="O234" s="27">
        <f>IFERROR(VLOOKUP(C234,kolo7!$C$6:$H$124,6,0),0)</f>
        <v>0</v>
      </c>
      <c r="P234" s="28">
        <f>IFERROR(VLOOKUP(C234,kolo8!$C$6:$H$132,6,0),0)</f>
        <v>0</v>
      </c>
      <c r="Q234" s="29">
        <f t="array" ref="Q234">SUM(LARGE(I234:P234,{1,2,3,4,5}))</f>
        <v>0</v>
      </c>
      <c r="R234" s="30">
        <f>IFERROR(VLOOKUP(C234,kolo9!$C$6:$H$137,6,0),0)</f>
        <v>0</v>
      </c>
      <c r="S234" s="27">
        <f>IFERROR(VLOOKUP(C234,kolo10!$C$6:$H$134,6,0),0)</f>
        <v>0</v>
      </c>
      <c r="T234" s="27">
        <f>IFERROR(VLOOKUP(C234,kolo11!$C$6:$H$137,6,0),0)</f>
        <v>0</v>
      </c>
      <c r="U234" s="31">
        <f>IFERROR(VLOOKUP(C234,kolo12!$C$6:$H$137,6,0),0)</f>
        <v>0</v>
      </c>
      <c r="V234" s="31">
        <f>IFERROR(VLOOKUP(C234,kolo13!$C$6:$H$140,6,0),0)</f>
        <v>0</v>
      </c>
      <c r="W234" s="31">
        <f>IFERROR(VLOOKUP(C234,kolo14!$C$6:$H$131,6,0),0)</f>
        <v>0</v>
      </c>
      <c r="X234" s="31">
        <f>IFERROR(VLOOKUP(C234,kolo15!$C$6:$H$144,6,0),0)</f>
        <v>0</v>
      </c>
      <c r="Y234" s="32">
        <f>IFERROR(VLOOKUP(C234,kolo16!$C$6:$H$131,6,0),0)</f>
        <v>0</v>
      </c>
      <c r="Z234" s="33">
        <f t="array" ref="Z234">SUM(LARGE(R234:Y234,{1,2,3,4,5}))</f>
        <v>0</v>
      </c>
      <c r="AA234" s="30">
        <f>IFERROR(VLOOKUP(C234,kolo17!$C$6:$H$200,6,0),0)</f>
        <v>0</v>
      </c>
      <c r="AB234" s="27">
        <f>IFERROR(VLOOKUP(C234,kolo18!$C$6:$H$131,6,0),0)</f>
        <v>0</v>
      </c>
      <c r="AC234" s="27">
        <f>IFERROR(VLOOKUP(C234,kolo19!$C$6:$H$132,6,0),0)</f>
        <v>0</v>
      </c>
      <c r="AD234" s="31">
        <f>IFERROR(VLOOKUP(C234,kolo20!$C$6:$H$200,6,0),0)</f>
        <v>0</v>
      </c>
      <c r="AE234" s="31">
        <f>IFERROR(VLOOKUP(C234,kolo21!$C$6:$H$200,6,0),0)</f>
        <v>0</v>
      </c>
      <c r="AF234" s="31">
        <f>IFERROR(VLOOKUP(C234,kolo22!$C$6:$H$200,6,0),0)</f>
        <v>0</v>
      </c>
      <c r="AG234" s="31">
        <f>IFERROR(VLOOKUP(C234,kolo23!$C$6:$H$200,6,0),0)</f>
        <v>0</v>
      </c>
      <c r="AH234" s="32">
        <f>IFERROR(VLOOKUP(C234,kolo24!$C$6:$H$200,6,0),0)</f>
        <v>0</v>
      </c>
      <c r="AI234" s="33">
        <f t="array" ref="AI234">SUM(LARGE(AA234:AH234,{1,2,3,4,5}))</f>
        <v>0</v>
      </c>
      <c r="AJ234" s="30">
        <f>IFERROR(VLOOKUP(C234,kolo25!$C$6:$H$200,6,0),0)</f>
        <v>0</v>
      </c>
      <c r="AK234" s="27">
        <f>IFERROR(VLOOKUP(C234,kolo26!$C$6:$H$200,6,0),0)</f>
        <v>0</v>
      </c>
      <c r="AL234" s="27">
        <f>IFERROR(VLOOKUP(C234,kolo27!$C$6:$H$200,6,0),0)</f>
        <v>0</v>
      </c>
      <c r="AM234" s="31">
        <f>IFERROR(VLOOKUP(C234,kolo28!$C$6:$H$200,6,0),0)</f>
        <v>0</v>
      </c>
      <c r="AN234" s="31">
        <f>IFERROR(VLOOKUP(C234,kolo29!$C$6:$H$200,6,0),0)</f>
        <v>0</v>
      </c>
      <c r="AO234" s="31">
        <f>IFERROR(VLOOKUP(C234,kolo30!$C$6:$H$200,6,0),0)</f>
        <v>0</v>
      </c>
      <c r="AP234" s="31">
        <f>IFERROR(VLOOKUP(C234,kolo31!$C$6:$H$200,6,0),0)</f>
        <v>0</v>
      </c>
      <c r="AQ234" s="34">
        <f>IFERROR(VLOOKUP(C234,kolo32!$C$6:$H$200,6,0),0)</f>
        <v>0</v>
      </c>
      <c r="AR234" s="35">
        <f t="array" ref="AR234">SUM(LARGE(AJ234:AQ234,{1,2,3,4,5}))</f>
        <v>0</v>
      </c>
      <c r="AS234" s="36">
        <f>Q234+Z234+AI234+AR234</f>
        <v>0</v>
      </c>
    </row>
    <row r="235" spans="1:45" ht="20.399999999999999" hidden="1">
      <c r="A235" s="18">
        <f t="shared" si="6"/>
        <v>16</v>
      </c>
      <c r="B235" s="19" t="s">
        <v>49</v>
      </c>
      <c r="C235" s="20" t="str">
        <f>Popis!A241</f>
        <v>Strihić Lucia</v>
      </c>
      <c r="D235" s="21">
        <f>Popis!B241</f>
        <v>1993</v>
      </c>
      <c r="E235" s="22" t="str">
        <f>LEFT(F235)</f>
        <v>Ž</v>
      </c>
      <c r="F235" s="23" t="str">
        <f>Popis!E241</f>
        <v>ŽS</v>
      </c>
      <c r="G235" s="24" t="s">
        <v>50</v>
      </c>
      <c r="H235" s="25">
        <f>1 + COUNTIFS($AS$6:$AS$950,"&gt;" &amp;$AS235, $F$6:$F$950, $F235)</f>
        <v>6</v>
      </c>
      <c r="I235" s="26">
        <f>IFERROR(VLOOKUP(C235,kolo1!$C$6:$H$128,6,0),0)</f>
        <v>0</v>
      </c>
      <c r="J235" s="27">
        <f>IFERROR(VLOOKUP(C235,kolo2!$C$6:$H$200,6,0),0)</f>
        <v>0</v>
      </c>
      <c r="K235" s="27">
        <f>IFERROR(VLOOKUP(C235,kolo3!$C$6:$H$142,6,0),0)</f>
        <v>0</v>
      </c>
      <c r="L235" s="27">
        <f>IFERROR(VLOOKUP(C235,kolo4!$C$6:$H$147,6,0),0)</f>
        <v>0</v>
      </c>
      <c r="M235" s="27">
        <f>IFERROR(VLOOKUP(C235,kolo5!$C$6:$H$144,6,0),0)</f>
        <v>0</v>
      </c>
      <c r="N235" s="27">
        <f>IFERROR(VLOOKUP(C235,kolo6!$C$6:$H$141,6,0),0)</f>
        <v>0</v>
      </c>
      <c r="O235" s="27">
        <f>IFERROR(VLOOKUP(C235,kolo7!$C$6:$H$124,6,0),0)</f>
        <v>0</v>
      </c>
      <c r="P235" s="28">
        <f>IFERROR(VLOOKUP(C235,kolo8!$C$6:$H$132,6,0),0)</f>
        <v>0</v>
      </c>
      <c r="Q235" s="29">
        <f t="array" ref="Q235">SUM(LARGE(I235:P235,{1,2,3,4,5}))</f>
        <v>0</v>
      </c>
      <c r="R235" s="30">
        <f>IFERROR(VLOOKUP(C235,kolo9!$C$6:$H$137,6,0),0)</f>
        <v>0</v>
      </c>
      <c r="S235" s="27">
        <f>IFERROR(VLOOKUP(C235,kolo10!$C$6:$H$134,6,0),0)</f>
        <v>0</v>
      </c>
      <c r="T235" s="27">
        <f>IFERROR(VLOOKUP(C235,kolo11!$C$6:$H$137,6,0),0)</f>
        <v>0</v>
      </c>
      <c r="U235" s="31">
        <f>IFERROR(VLOOKUP(C235,kolo12!$C$6:$H$137,6,0),0)</f>
        <v>0</v>
      </c>
      <c r="V235" s="31">
        <f>IFERROR(VLOOKUP(C235,kolo13!$C$6:$H$140,6,0),0)</f>
        <v>0</v>
      </c>
      <c r="W235" s="31">
        <f>IFERROR(VLOOKUP(C235,kolo14!$C$6:$H$131,6,0),0)</f>
        <v>0</v>
      </c>
      <c r="X235" s="31">
        <f>IFERROR(VLOOKUP(C235,kolo15!$C$6:$H$144,6,0),0)</f>
        <v>0</v>
      </c>
      <c r="Y235" s="32">
        <f>IFERROR(VLOOKUP(C235,kolo16!$C$6:$H$131,6,0),0)</f>
        <v>0</v>
      </c>
      <c r="Z235" s="33">
        <f t="array" ref="Z235">SUM(LARGE(R235:Y235,{1,2,3,4,5}))</f>
        <v>0</v>
      </c>
      <c r="AA235" s="30">
        <f>IFERROR(VLOOKUP(C235,kolo17!$C$6:$H$200,6,0),0)</f>
        <v>0</v>
      </c>
      <c r="AB235" s="27">
        <f>IFERROR(VLOOKUP(C235,kolo18!$C$6:$H$131,6,0),0)</f>
        <v>0</v>
      </c>
      <c r="AC235" s="27">
        <f>IFERROR(VLOOKUP(C235,kolo19!$C$6:$H$132,6,0),0)</f>
        <v>0</v>
      </c>
      <c r="AD235" s="31">
        <f>IFERROR(VLOOKUP(C235,kolo20!$C$6:$H$200,6,0),0)</f>
        <v>0</v>
      </c>
      <c r="AE235" s="31">
        <f>IFERROR(VLOOKUP(C235,kolo21!$C$6:$H$200,6,0),0)</f>
        <v>0</v>
      </c>
      <c r="AF235" s="31">
        <f>IFERROR(VLOOKUP(C235,kolo22!$C$6:$H$200,6,0),0)</f>
        <v>0</v>
      </c>
      <c r="AG235" s="31">
        <f>IFERROR(VLOOKUP(C235,kolo23!$C$6:$H$200,6,0),0)</f>
        <v>0</v>
      </c>
      <c r="AH235" s="32">
        <f>IFERROR(VLOOKUP(C235,kolo24!$C$6:$H$200,6,0),0)</f>
        <v>0</v>
      </c>
      <c r="AI235" s="33">
        <f t="array" ref="AI235">SUM(LARGE(AA235:AH235,{1,2,3,4,5}))</f>
        <v>0</v>
      </c>
      <c r="AJ235" s="30">
        <f>IFERROR(VLOOKUP(C235,kolo25!$C$6:$H$200,6,0),0)</f>
        <v>0</v>
      </c>
      <c r="AK235" s="27">
        <f>IFERROR(VLOOKUP(C235,kolo26!$C$6:$H$200,6,0),0)</f>
        <v>0</v>
      </c>
      <c r="AL235" s="27">
        <f>IFERROR(VLOOKUP(C235,kolo27!$C$6:$H$200,6,0),0)</f>
        <v>0</v>
      </c>
      <c r="AM235" s="31">
        <f>IFERROR(VLOOKUP(C235,kolo28!$C$6:$H$200,6,0),0)</f>
        <v>0</v>
      </c>
      <c r="AN235" s="31">
        <f>IFERROR(VLOOKUP(C235,kolo29!$C$6:$H$200,6,0),0)</f>
        <v>0</v>
      </c>
      <c r="AO235" s="31">
        <f>IFERROR(VLOOKUP(C235,kolo30!$C$6:$H$200,6,0),0)</f>
        <v>0</v>
      </c>
      <c r="AP235" s="31">
        <f>IFERROR(VLOOKUP(C235,kolo31!$C$6:$H$200,6,0),0)</f>
        <v>0</v>
      </c>
      <c r="AQ235" s="34">
        <f>IFERROR(VLOOKUP(C235,kolo32!$C$6:$H$200,6,0),0)</f>
        <v>0</v>
      </c>
      <c r="AR235" s="35">
        <f t="array" ref="AR235">SUM(LARGE(AJ235:AQ235,{1,2,3,4,5}))</f>
        <v>0</v>
      </c>
      <c r="AS235" s="36">
        <f>Q235+Z235+AI235+AR235</f>
        <v>0</v>
      </c>
    </row>
    <row r="236" spans="1:45" ht="20.399999999999999" hidden="1">
      <c r="A236" s="18">
        <f t="shared" si="6"/>
        <v>44</v>
      </c>
      <c r="B236" s="19" t="s">
        <v>49</v>
      </c>
      <c r="C236" s="20" t="str">
        <f>Popis!A242</f>
        <v>Sušilović Hrvoje</v>
      </c>
      <c r="D236" s="21">
        <f>Popis!B242</f>
        <v>1974</v>
      </c>
      <c r="E236" s="22" t="str">
        <f>LEFT(F236)</f>
        <v>M</v>
      </c>
      <c r="F236" s="23" t="str">
        <f>Popis!E242</f>
        <v>M45</v>
      </c>
      <c r="G236" s="24" t="s">
        <v>50</v>
      </c>
      <c r="H236" s="25">
        <f>1 + COUNTIFS($AS$6:$AS$950,"&gt;" &amp;$AS236, $F$6:$F$950, $F236)</f>
        <v>9</v>
      </c>
      <c r="I236" s="26">
        <f>IFERROR(VLOOKUP(C236,kolo1!$C$6:$H$128,6,0),0)</f>
        <v>0</v>
      </c>
      <c r="J236" s="27">
        <f>IFERROR(VLOOKUP(C236,kolo2!$C$6:$H$200,6,0),0)</f>
        <v>0</v>
      </c>
      <c r="K236" s="27">
        <f>IFERROR(VLOOKUP(C236,kolo3!$C$6:$H$142,6,0),0)</f>
        <v>56.169763775316085</v>
      </c>
      <c r="L236" s="27">
        <f>IFERROR(VLOOKUP(C236,kolo4!$C$6:$H$147,6,0),0)</f>
        <v>55.800024151672517</v>
      </c>
      <c r="M236" s="27">
        <f>IFERROR(VLOOKUP(C236,kolo5!$C$6:$H$144,6,0),0)</f>
        <v>56.418302249626073</v>
      </c>
      <c r="N236" s="27">
        <f>IFERROR(VLOOKUP(C236,kolo6!$C$6:$H$141,6,0),0)</f>
        <v>0</v>
      </c>
      <c r="O236" s="27">
        <f>IFERROR(VLOOKUP(C236,kolo7!$C$6:$H$124,6,0),0)</f>
        <v>0</v>
      </c>
      <c r="P236" s="28">
        <f>IFERROR(VLOOKUP(C236,kolo8!$C$6:$H$132,6,0),0)</f>
        <v>0</v>
      </c>
      <c r="Q236" s="29">
        <f t="array" ref="Q236">SUM(LARGE(I236:P236,{1,2,3,4,5}))</f>
        <v>168.38809017661467</v>
      </c>
      <c r="R236" s="30">
        <f>IFERROR(VLOOKUP(C236,kolo9!$C$6:$H$137,6,0),0)</f>
        <v>0</v>
      </c>
      <c r="S236" s="27">
        <f>IFERROR(VLOOKUP(C236,kolo10!$C$6:$H$134,6,0),0)</f>
        <v>0</v>
      </c>
      <c r="T236" s="27">
        <f>IFERROR(VLOOKUP(C236,kolo11!$C$6:$H$137,6,0),0)</f>
        <v>0</v>
      </c>
      <c r="U236" s="31">
        <f>IFERROR(VLOOKUP(C236,kolo12!$C$6:$H$137,6,0),0)</f>
        <v>0</v>
      </c>
      <c r="V236" s="31">
        <f>IFERROR(VLOOKUP(C236,kolo13!$C$6:$H$140,6,0),0)</f>
        <v>0</v>
      </c>
      <c r="W236" s="31">
        <f>IFERROR(VLOOKUP(C236,kolo14!$C$6:$H$131,6,0),0)</f>
        <v>0</v>
      </c>
      <c r="X236" s="31">
        <f>IFERROR(VLOOKUP(C236,kolo15!$C$6:$H$144,6,0),0)</f>
        <v>0</v>
      </c>
      <c r="Y236" s="32">
        <f>IFERROR(VLOOKUP(C236,kolo16!$C$6:$H$131,6,0),0)</f>
        <v>0</v>
      </c>
      <c r="Z236" s="33">
        <f t="array" ref="Z236">SUM(LARGE(R236:Y236,{1,2,3,4,5}))</f>
        <v>0</v>
      </c>
      <c r="AA236" s="30">
        <f>IFERROR(VLOOKUP(C236,kolo17!$C$6:$H$200,6,0),0)</f>
        <v>0</v>
      </c>
      <c r="AB236" s="27">
        <f>IFERROR(VLOOKUP(C236,kolo18!$C$6:$H$131,6,0),0)</f>
        <v>0</v>
      </c>
      <c r="AC236" s="27">
        <f>IFERROR(VLOOKUP(C236,kolo19!$C$6:$H$132,6,0),0)</f>
        <v>0</v>
      </c>
      <c r="AD236" s="31">
        <f>IFERROR(VLOOKUP(C236,kolo20!$C$6:$H$200,6,0),0)</f>
        <v>0</v>
      </c>
      <c r="AE236" s="31">
        <f>IFERROR(VLOOKUP(C236,kolo21!$C$6:$H$200,6,0),0)</f>
        <v>0</v>
      </c>
      <c r="AF236" s="31">
        <f>IFERROR(VLOOKUP(C236,kolo22!$C$6:$H$200,6,0),0)</f>
        <v>0</v>
      </c>
      <c r="AG236" s="31">
        <f>IFERROR(VLOOKUP(C236,kolo23!$C$6:$H$200,6,0),0)</f>
        <v>0</v>
      </c>
      <c r="AH236" s="32">
        <f>IFERROR(VLOOKUP(C236,kolo24!$C$6:$H$200,6,0),0)</f>
        <v>0</v>
      </c>
      <c r="AI236" s="33">
        <f t="array" ref="AI236">SUM(LARGE(AA236:AH236,{1,2,3,4,5}))</f>
        <v>0</v>
      </c>
      <c r="AJ236" s="30">
        <f>IFERROR(VLOOKUP(C236,kolo25!$C$6:$H$200,6,0),0)</f>
        <v>0</v>
      </c>
      <c r="AK236" s="27">
        <f>IFERROR(VLOOKUP(C236,kolo26!$C$6:$H$200,6,0),0)</f>
        <v>0</v>
      </c>
      <c r="AL236" s="27">
        <f>IFERROR(VLOOKUP(C236,kolo27!$C$6:$H$200,6,0),0)</f>
        <v>0</v>
      </c>
      <c r="AM236" s="31">
        <f>IFERROR(VLOOKUP(C236,kolo28!$C$6:$H$200,6,0),0)</f>
        <v>0</v>
      </c>
      <c r="AN236" s="31">
        <f>IFERROR(VLOOKUP(C236,kolo29!$C$6:$H$200,6,0),0)</f>
        <v>0</v>
      </c>
      <c r="AO236" s="31">
        <f>IFERROR(VLOOKUP(C236,kolo30!$C$6:$H$200,6,0),0)</f>
        <v>0</v>
      </c>
      <c r="AP236" s="31">
        <f>IFERROR(VLOOKUP(C236,kolo31!$C$6:$H$200,6,0),0)</f>
        <v>0</v>
      </c>
      <c r="AQ236" s="34">
        <f>IFERROR(VLOOKUP(C236,kolo32!$C$6:$H$200,6,0),0)</f>
        <v>0</v>
      </c>
      <c r="AR236" s="35">
        <f t="array" ref="AR236">SUM(LARGE(AJ236:AQ236,{1,2,3,4,5}))</f>
        <v>0</v>
      </c>
      <c r="AS236" s="36">
        <f>Q236+Z236+AI236+AR236</f>
        <v>168.38809017661467</v>
      </c>
    </row>
    <row r="237" spans="1:45" ht="20.399999999999999" hidden="1">
      <c r="A237" s="18">
        <f t="shared" si="6"/>
        <v>34</v>
      </c>
      <c r="B237" s="19" t="s">
        <v>49</v>
      </c>
      <c r="C237" s="20" t="str">
        <f>Popis!A243</f>
        <v>Sušilović Krešimir</v>
      </c>
      <c r="D237" s="21">
        <f>Popis!B243</f>
        <v>1972</v>
      </c>
      <c r="E237" s="22" t="str">
        <f>LEFT(F237)</f>
        <v>M</v>
      </c>
      <c r="F237" s="23" t="str">
        <f>Popis!E243</f>
        <v>M45</v>
      </c>
      <c r="G237" s="24" t="s">
        <v>50</v>
      </c>
      <c r="H237" s="25">
        <f>1 + COUNTIFS($AS$6:$AS$950,"&gt;" &amp;$AS237, $F$6:$F$950, $F237)</f>
        <v>5</v>
      </c>
      <c r="I237" s="26">
        <f>IFERROR(VLOOKUP(C237,kolo1!$C$6:$H$128,6,0),0)</f>
        <v>0</v>
      </c>
      <c r="J237" s="27">
        <f>IFERROR(VLOOKUP(C237,kolo2!$C$6:$H$200,6,0),0)</f>
        <v>53.656361474435201</v>
      </c>
      <c r="K237" s="27">
        <f>IFERROR(VLOOKUP(C237,kolo3!$C$6:$H$142,6,0),0)</f>
        <v>0</v>
      </c>
      <c r="L237" s="27">
        <f>IFERROR(VLOOKUP(C237,kolo4!$C$6:$H$147,6,0),0)</f>
        <v>55.131584481236885</v>
      </c>
      <c r="M237" s="27">
        <f>IFERROR(VLOOKUP(C237,kolo5!$C$6:$H$144,6,0),0)</f>
        <v>54.534280279504721</v>
      </c>
      <c r="N237" s="27">
        <f>IFERROR(VLOOKUP(C237,kolo6!$C$6:$H$141,6,0),0)</f>
        <v>0</v>
      </c>
      <c r="O237" s="27">
        <f>IFERROR(VLOOKUP(C237,kolo7!$C$6:$H$124,6,0),0)</f>
        <v>52.57443555555556</v>
      </c>
      <c r="P237" s="28">
        <f>IFERROR(VLOOKUP(C237,kolo8!$C$6:$H$132,6,0),0)</f>
        <v>0</v>
      </c>
      <c r="Q237" s="29">
        <f t="array" ref="Q237">SUM(LARGE(I237:P237,{1,2,3,4,5}))</f>
        <v>215.89666179073237</v>
      </c>
      <c r="R237" s="30">
        <f>IFERROR(VLOOKUP(C237,kolo9!$C$6:$H$137,6,0),0)</f>
        <v>0</v>
      </c>
      <c r="S237" s="27">
        <f>IFERROR(VLOOKUP(C237,kolo10!$C$6:$H$134,6,0),0)</f>
        <v>0</v>
      </c>
      <c r="T237" s="27">
        <f>IFERROR(VLOOKUP(C237,kolo11!$C$6:$H$137,6,0),0)</f>
        <v>0</v>
      </c>
      <c r="U237" s="31">
        <f>IFERROR(VLOOKUP(C237,kolo12!$C$6:$H$137,6,0),0)</f>
        <v>0</v>
      </c>
      <c r="V237" s="31">
        <f>IFERROR(VLOOKUP(C237,kolo13!$C$6:$H$140,6,0),0)</f>
        <v>0</v>
      </c>
      <c r="W237" s="31">
        <f>IFERROR(VLOOKUP(C237,kolo14!$C$6:$H$131,6,0),0)</f>
        <v>0</v>
      </c>
      <c r="X237" s="31">
        <f>IFERROR(VLOOKUP(C237,kolo15!$C$6:$H$144,6,0),0)</f>
        <v>0</v>
      </c>
      <c r="Y237" s="32">
        <f>IFERROR(VLOOKUP(C237,kolo16!$C$6:$H$131,6,0),0)</f>
        <v>0</v>
      </c>
      <c r="Z237" s="33">
        <f t="array" ref="Z237">SUM(LARGE(R237:Y237,{1,2,3,4,5}))</f>
        <v>0</v>
      </c>
      <c r="AA237" s="30">
        <f>IFERROR(VLOOKUP(C237,kolo17!$C$6:$H$200,6,0),0)</f>
        <v>0</v>
      </c>
      <c r="AB237" s="27">
        <f>IFERROR(VLOOKUP(C237,kolo18!$C$6:$H$131,6,0),0)</f>
        <v>0</v>
      </c>
      <c r="AC237" s="27">
        <f>IFERROR(VLOOKUP(C237,kolo19!$C$6:$H$132,6,0),0)</f>
        <v>50.121387735922937</v>
      </c>
      <c r="AD237" s="31">
        <f>IFERROR(VLOOKUP(C237,kolo20!$C$6:$H$200,6,0),0)</f>
        <v>0</v>
      </c>
      <c r="AE237" s="31">
        <f>IFERROR(VLOOKUP(C237,kolo21!$C$6:$H$200,6,0),0)</f>
        <v>0</v>
      </c>
      <c r="AF237" s="31">
        <f>IFERROR(VLOOKUP(C237,kolo22!$C$6:$H$200,6,0),0)</f>
        <v>0</v>
      </c>
      <c r="AG237" s="31">
        <f>IFERROR(VLOOKUP(C237,kolo23!$C$6:$H$200,6,0),0)</f>
        <v>0</v>
      </c>
      <c r="AH237" s="32">
        <f>IFERROR(VLOOKUP(C237,kolo24!$C$6:$H$200,6,0),0)</f>
        <v>0</v>
      </c>
      <c r="AI237" s="33">
        <f t="array" ref="AI237">SUM(LARGE(AA237:AH237,{1,2,3,4,5}))</f>
        <v>50.121387735922937</v>
      </c>
      <c r="AJ237" s="30">
        <f>IFERROR(VLOOKUP(C237,kolo25!$C$6:$H$200,6,0),0)</f>
        <v>0</v>
      </c>
      <c r="AK237" s="27">
        <f>IFERROR(VLOOKUP(C237,kolo26!$C$6:$H$200,6,0),0)</f>
        <v>0</v>
      </c>
      <c r="AL237" s="27">
        <f>IFERROR(VLOOKUP(C237,kolo27!$C$6:$H$200,6,0),0)</f>
        <v>0</v>
      </c>
      <c r="AM237" s="31">
        <f>IFERROR(VLOOKUP(C237,kolo28!$C$6:$H$200,6,0),0)</f>
        <v>0</v>
      </c>
      <c r="AN237" s="31">
        <f>IFERROR(VLOOKUP(C237,kolo29!$C$6:$H$200,6,0),0)</f>
        <v>0</v>
      </c>
      <c r="AO237" s="31">
        <f>IFERROR(VLOOKUP(C237,kolo30!$C$6:$H$200,6,0),0)</f>
        <v>0</v>
      </c>
      <c r="AP237" s="31">
        <f>IFERROR(VLOOKUP(C237,kolo31!$C$6:$H$200,6,0),0)</f>
        <v>0</v>
      </c>
      <c r="AQ237" s="34">
        <f>IFERROR(VLOOKUP(C237,kolo32!$C$6:$H$200,6,0),0)</f>
        <v>0</v>
      </c>
      <c r="AR237" s="35">
        <f t="array" ref="AR237">SUM(LARGE(AJ237:AQ237,{1,2,3,4,5}))</f>
        <v>0</v>
      </c>
      <c r="AS237" s="36">
        <f>Q237+Z237+AI237+AR237</f>
        <v>266.01804952665532</v>
      </c>
    </row>
    <row r="238" spans="1:45" ht="20.399999999999999" hidden="1">
      <c r="A238" s="18">
        <f t="shared" si="6"/>
        <v>16</v>
      </c>
      <c r="B238" s="19" t="s">
        <v>49</v>
      </c>
      <c r="C238" s="20" t="str">
        <f>Popis!A244</f>
        <v>Sušilović Marina</v>
      </c>
      <c r="D238" s="21">
        <f>Popis!B244</f>
        <v>1986</v>
      </c>
      <c r="E238" s="22" t="str">
        <f>LEFT(F238)</f>
        <v>Ž</v>
      </c>
      <c r="F238" s="23" t="str">
        <f>Popis!E244</f>
        <v>Ž35</v>
      </c>
      <c r="G238" s="24" t="s">
        <v>50</v>
      </c>
      <c r="H238" s="25">
        <f>1 + COUNTIFS($AS$6:$AS$950,"&gt;" &amp;$AS238, $F$6:$F$950, $F238)</f>
        <v>3</v>
      </c>
      <c r="I238" s="26">
        <f>IFERROR(VLOOKUP(C238,kolo1!$C$6:$H$128,6,0),0)</f>
        <v>0</v>
      </c>
      <c r="J238" s="27">
        <f>IFERROR(VLOOKUP(C238,kolo2!$C$6:$H$200,6,0),0)</f>
        <v>0</v>
      </c>
      <c r="K238" s="27">
        <f>IFERROR(VLOOKUP(C238,kolo3!$C$6:$H$142,6,0),0)</f>
        <v>0</v>
      </c>
      <c r="L238" s="27">
        <f>IFERROR(VLOOKUP(C238,kolo4!$C$6:$H$147,6,0),0)</f>
        <v>0</v>
      </c>
      <c r="M238" s="27">
        <f>IFERROR(VLOOKUP(C238,kolo5!$C$6:$H$144,6,0),0)</f>
        <v>0</v>
      </c>
      <c r="N238" s="27">
        <f>IFERROR(VLOOKUP(C238,kolo6!$C$6:$H$141,6,0),0)</f>
        <v>0</v>
      </c>
      <c r="O238" s="27">
        <f>IFERROR(VLOOKUP(C238,kolo7!$C$6:$H$124,6,0),0)</f>
        <v>0</v>
      </c>
      <c r="P238" s="28">
        <f>IFERROR(VLOOKUP(C238,kolo8!$C$6:$H$132,6,0),0)</f>
        <v>0</v>
      </c>
      <c r="Q238" s="29">
        <f t="array" ref="Q238">SUM(LARGE(I238:P238,{1,2,3,4,5}))</f>
        <v>0</v>
      </c>
      <c r="R238" s="30">
        <f>IFERROR(VLOOKUP(C238,kolo9!$C$6:$H$137,6,0),0)</f>
        <v>0</v>
      </c>
      <c r="S238" s="27">
        <f>IFERROR(VLOOKUP(C238,kolo10!$C$6:$H$134,6,0),0)</f>
        <v>0</v>
      </c>
      <c r="T238" s="27">
        <f>IFERROR(VLOOKUP(C238,kolo11!$C$6:$H$137,6,0),0)</f>
        <v>0</v>
      </c>
      <c r="U238" s="31">
        <f>IFERROR(VLOOKUP(C238,kolo12!$C$6:$H$137,6,0),0)</f>
        <v>0</v>
      </c>
      <c r="V238" s="31">
        <f>IFERROR(VLOOKUP(C238,kolo13!$C$6:$H$140,6,0),0)</f>
        <v>0</v>
      </c>
      <c r="W238" s="31">
        <f>IFERROR(VLOOKUP(C238,kolo14!$C$6:$H$131,6,0),0)</f>
        <v>0</v>
      </c>
      <c r="X238" s="31">
        <f>IFERROR(VLOOKUP(C238,kolo15!$C$6:$H$144,6,0),0)</f>
        <v>0</v>
      </c>
      <c r="Y238" s="32">
        <f>IFERROR(VLOOKUP(C238,kolo16!$C$6:$H$131,6,0),0)</f>
        <v>0</v>
      </c>
      <c r="Z238" s="33">
        <f t="array" ref="Z238">SUM(LARGE(R238:Y238,{1,2,3,4,5}))</f>
        <v>0</v>
      </c>
      <c r="AA238" s="30">
        <f>IFERROR(VLOOKUP(C238,kolo17!$C$6:$H$200,6,0),0)</f>
        <v>0</v>
      </c>
      <c r="AB238" s="27">
        <f>IFERROR(VLOOKUP(C238,kolo18!$C$6:$H$131,6,0),0)</f>
        <v>0</v>
      </c>
      <c r="AC238" s="27">
        <f>IFERROR(VLOOKUP(C238,kolo19!$C$6:$H$132,6,0),0)</f>
        <v>0</v>
      </c>
      <c r="AD238" s="31">
        <f>IFERROR(VLOOKUP(C238,kolo20!$C$6:$H$200,6,0),0)</f>
        <v>0</v>
      </c>
      <c r="AE238" s="31">
        <f>IFERROR(VLOOKUP(C238,kolo21!$C$6:$H$200,6,0),0)</f>
        <v>0</v>
      </c>
      <c r="AF238" s="31">
        <f>IFERROR(VLOOKUP(C238,kolo22!$C$6:$H$200,6,0),0)</f>
        <v>0</v>
      </c>
      <c r="AG238" s="31">
        <f>IFERROR(VLOOKUP(C238,kolo23!$C$6:$H$200,6,0),0)</f>
        <v>0</v>
      </c>
      <c r="AH238" s="32">
        <f>IFERROR(VLOOKUP(C238,kolo24!$C$6:$H$200,6,0),0)</f>
        <v>0</v>
      </c>
      <c r="AI238" s="33">
        <f t="array" ref="AI238">SUM(LARGE(AA238:AH238,{1,2,3,4,5}))</f>
        <v>0</v>
      </c>
      <c r="AJ238" s="30">
        <f>IFERROR(VLOOKUP(C238,kolo25!$C$6:$H$200,6,0),0)</f>
        <v>0</v>
      </c>
      <c r="AK238" s="27">
        <f>IFERROR(VLOOKUP(C238,kolo26!$C$6:$H$200,6,0),0)</f>
        <v>0</v>
      </c>
      <c r="AL238" s="27">
        <f>IFERROR(VLOOKUP(C238,kolo27!$C$6:$H$200,6,0),0)</f>
        <v>0</v>
      </c>
      <c r="AM238" s="31">
        <f>IFERROR(VLOOKUP(C238,kolo28!$C$6:$H$200,6,0),0)</f>
        <v>0</v>
      </c>
      <c r="AN238" s="31">
        <f>IFERROR(VLOOKUP(C238,kolo29!$C$6:$H$200,6,0),0)</f>
        <v>0</v>
      </c>
      <c r="AO238" s="31">
        <f>IFERROR(VLOOKUP(C238,kolo30!$C$6:$H$200,6,0),0)</f>
        <v>0</v>
      </c>
      <c r="AP238" s="31">
        <f>IFERROR(VLOOKUP(C238,kolo31!$C$6:$H$200,6,0),0)</f>
        <v>0</v>
      </c>
      <c r="AQ238" s="34">
        <f>IFERROR(VLOOKUP(C238,kolo32!$C$6:$H$200,6,0),0)</f>
        <v>0</v>
      </c>
      <c r="AR238" s="35">
        <f t="array" ref="AR238">SUM(LARGE(AJ238:AQ238,{1,2,3,4,5}))</f>
        <v>0</v>
      </c>
      <c r="AS238" s="36">
        <f>Q238+Z238+AI238+AR238</f>
        <v>0</v>
      </c>
    </row>
    <row r="239" spans="1:45" ht="20.399999999999999" hidden="1">
      <c r="A239" s="18">
        <f t="shared" si="6"/>
        <v>19</v>
      </c>
      <c r="B239" s="19" t="s">
        <v>49</v>
      </c>
      <c r="C239" s="20" t="str">
        <f>Popis!A110</f>
        <v>Jurčić Željko</v>
      </c>
      <c r="D239" s="21">
        <f>Popis!B110</f>
        <v>1966</v>
      </c>
      <c r="E239" s="22" t="str">
        <f>LEFT(F239)</f>
        <v>M</v>
      </c>
      <c r="F239" s="23" t="str">
        <f>Popis!E110</f>
        <v>M55</v>
      </c>
      <c r="G239" s="24" t="s">
        <v>50</v>
      </c>
      <c r="H239" s="25">
        <f>1 + COUNTIFS($AS$6:$AS$950,"&gt;" &amp;$AS239, $F$6:$F$950, $F239)</f>
        <v>1</v>
      </c>
      <c r="I239" s="26">
        <f>IFERROR(VLOOKUP(C239,kolo1!$C$6:$H$128,6,0),0)</f>
        <v>36.353102798059176</v>
      </c>
      <c r="J239" s="27">
        <f>IFERROR(VLOOKUP(C239,kolo2!$C$6:$H$200,6,0),0)</f>
        <v>40.134488056845612</v>
      </c>
      <c r="K239" s="27">
        <f>IFERROR(VLOOKUP(C239,kolo3!$C$6:$H$142,6,0),0)</f>
        <v>43.640168826103263</v>
      </c>
      <c r="L239" s="27">
        <f>IFERROR(VLOOKUP(C239,kolo4!$C$6:$H$147,6,0),0)</f>
        <v>42.314049586776861</v>
      </c>
      <c r="M239" s="27">
        <f>IFERROR(VLOOKUP(C239,kolo5!$C$6:$H$144,6,0),0)</f>
        <v>37.912203318630539</v>
      </c>
      <c r="N239" s="27">
        <f>IFERROR(VLOOKUP(C239,kolo6!$C$6:$H$141,6,0),0)</f>
        <v>41.047470909754736</v>
      </c>
      <c r="O239" s="27">
        <f>IFERROR(VLOOKUP(C239,kolo7!$C$6:$H$124,6,0),0)</f>
        <v>40.511158804303612</v>
      </c>
      <c r="P239" s="28">
        <f>IFERROR(VLOOKUP(C239,kolo8!$C$6:$H$132,6,0),0)</f>
        <v>0</v>
      </c>
      <c r="Q239" s="29">
        <f t="array" ref="Q239">SUM(LARGE(I239:P239,{1,2,3,4,5}))</f>
        <v>207.64733618378409</v>
      </c>
      <c r="R239" s="30">
        <f>IFERROR(VLOOKUP(C239,kolo9!$C$6:$H$137,6,0),0)</f>
        <v>36.180677257052402</v>
      </c>
      <c r="S239" s="27">
        <f>IFERROR(VLOOKUP(C239,kolo10!$C$6:$H$134,6,0),0)</f>
        <v>35.754942458437036</v>
      </c>
      <c r="T239" s="27">
        <f>IFERROR(VLOOKUP(C239,kolo11!$C$6:$H$137,6,0),0)</f>
        <v>0</v>
      </c>
      <c r="U239" s="31">
        <f>IFERROR(VLOOKUP(C239,kolo12!$C$6:$H$137,6,0),0)</f>
        <v>35.811271622543252</v>
      </c>
      <c r="V239" s="31">
        <f>IFERROR(VLOOKUP(C239,kolo13!$C$6:$H$140,6,0),0)</f>
        <v>0</v>
      </c>
      <c r="W239" s="31">
        <f>IFERROR(VLOOKUP(C239,kolo14!$C$6:$H$131,6,0),0)</f>
        <v>0</v>
      </c>
      <c r="X239" s="31">
        <f>IFERROR(VLOOKUP(C239,kolo15!$C$6:$H$144,6,0),0)</f>
        <v>0</v>
      </c>
      <c r="Y239" s="32">
        <f>IFERROR(VLOOKUP(C239,kolo16!$C$6:$H$131,6,0),0)</f>
        <v>0</v>
      </c>
      <c r="Z239" s="33">
        <f t="array" ref="Z239">SUM(LARGE(R239:Y239,{1,2,3,4,5}))</f>
        <v>107.7468913380327</v>
      </c>
      <c r="AA239" s="30">
        <f>IFERROR(VLOOKUP(C239,kolo17!$C$6:$H$200,6,0),0)</f>
        <v>32.047827609763871</v>
      </c>
      <c r="AB239" s="27">
        <f>IFERROR(VLOOKUP(C239,kolo18!$C$6:$H$131,6,0),0)</f>
        <v>35.670697581065383</v>
      </c>
      <c r="AC239" s="27">
        <f>IFERROR(VLOOKUP(C239,kolo19!$C$6:$H$132,6,0),0)</f>
        <v>0</v>
      </c>
      <c r="AD239" s="31">
        <f>IFERROR(VLOOKUP(C239,kolo20!$C$6:$H$200,6,0),0)</f>
        <v>0</v>
      </c>
      <c r="AE239" s="31">
        <f>IFERROR(VLOOKUP(C239,kolo21!$C$6:$H$200,6,0),0)</f>
        <v>0</v>
      </c>
      <c r="AF239" s="31">
        <f>IFERROR(VLOOKUP(C239,kolo22!$C$6:$H$200,6,0),0)</f>
        <v>0</v>
      </c>
      <c r="AG239" s="31">
        <f>IFERROR(VLOOKUP(C239,kolo23!$C$6:$H$200,6,0),0)</f>
        <v>0</v>
      </c>
      <c r="AH239" s="32">
        <f>IFERROR(VLOOKUP(C239,kolo24!$C$6:$H$200,6,0),0)</f>
        <v>0</v>
      </c>
      <c r="AI239" s="33">
        <f t="array" ref="AI239">SUM(LARGE(AA239:AH239,{1,2,3,4,5}))</f>
        <v>67.718525190829254</v>
      </c>
      <c r="AJ239" s="30">
        <f>IFERROR(VLOOKUP(C239,kolo25!$C$6:$H$200,6,0),0)</f>
        <v>0</v>
      </c>
      <c r="AK239" s="27">
        <f>IFERROR(VLOOKUP(C239,kolo26!$C$6:$H$200,6,0),0)</f>
        <v>0</v>
      </c>
      <c r="AL239" s="27">
        <f>IFERROR(VLOOKUP(C239,kolo27!$C$6:$H$200,6,0),0)</f>
        <v>0</v>
      </c>
      <c r="AM239" s="31">
        <f>IFERROR(VLOOKUP(C239,kolo28!$C$6:$H$200,6,0),0)</f>
        <v>0</v>
      </c>
      <c r="AN239" s="31">
        <f>IFERROR(VLOOKUP(C239,kolo29!$C$6:$H$200,6,0),0)</f>
        <v>0</v>
      </c>
      <c r="AO239" s="31">
        <f>IFERROR(VLOOKUP(C239,kolo30!$C$6:$H$200,6,0),0)</f>
        <v>0</v>
      </c>
      <c r="AP239" s="31">
        <f>IFERROR(VLOOKUP(C239,kolo31!$C$6:$H$200,6,0),0)</f>
        <v>0</v>
      </c>
      <c r="AQ239" s="34">
        <f>IFERROR(VLOOKUP(C239,kolo32!$C$6:$H$200,6,0),0)</f>
        <v>0</v>
      </c>
      <c r="AR239" s="35">
        <f t="array" ref="AR239">SUM(LARGE(AJ239:AQ239,{1,2,3,4,5}))</f>
        <v>0</v>
      </c>
      <c r="AS239" s="36">
        <f>Q239+Z239+AI239+AR239</f>
        <v>383.11275271264606</v>
      </c>
    </row>
    <row r="240" spans="1:45" ht="20.399999999999999" hidden="1">
      <c r="A240" s="18">
        <f t="shared" si="6"/>
        <v>80</v>
      </c>
      <c r="B240" s="19" t="s">
        <v>49</v>
      </c>
      <c r="C240" s="20" t="str">
        <f>Popis!A246</f>
        <v>Šarić Krešo</v>
      </c>
      <c r="D240" s="21">
        <f>Popis!B246</f>
        <v>1980</v>
      </c>
      <c r="E240" s="22" t="str">
        <f>LEFT(F240)</f>
        <v>M</v>
      </c>
      <c r="F240" s="23" t="str">
        <f>Popis!E246</f>
        <v>M40</v>
      </c>
      <c r="G240" s="24" t="s">
        <v>50</v>
      </c>
      <c r="H240" s="25">
        <f>1 + COUNTIFS($AS$6:$AS$950,"&gt;" &amp;$AS240, $F$6:$F$950, $F240)</f>
        <v>16</v>
      </c>
      <c r="I240" s="26">
        <f>IFERROR(VLOOKUP(C240,kolo1!$C$6:$H$128,6,0),0)</f>
        <v>0</v>
      </c>
      <c r="J240" s="27">
        <f>IFERROR(VLOOKUP(C240,kolo2!$C$6:$H$200,6,0),0)</f>
        <v>0</v>
      </c>
      <c r="K240" s="27">
        <f>IFERROR(VLOOKUP(C240,kolo3!$C$6:$H$142,6,0),0)</f>
        <v>0</v>
      </c>
      <c r="L240" s="27">
        <f>IFERROR(VLOOKUP(C240,kolo4!$C$6:$H$147,6,0),0)</f>
        <v>0</v>
      </c>
      <c r="M240" s="27">
        <f>IFERROR(VLOOKUP(C240,kolo5!$C$6:$H$144,6,0),0)</f>
        <v>0</v>
      </c>
      <c r="N240" s="27">
        <f>IFERROR(VLOOKUP(C240,kolo6!$C$6:$H$141,6,0),0)</f>
        <v>0</v>
      </c>
      <c r="O240" s="27">
        <f>IFERROR(VLOOKUP(C240,kolo7!$C$6:$H$124,6,0),0)</f>
        <v>0</v>
      </c>
      <c r="P240" s="28">
        <f>IFERROR(VLOOKUP(C240,kolo8!$C$6:$H$132,6,0),0)</f>
        <v>0</v>
      </c>
      <c r="Q240" s="29">
        <f t="array" ref="Q240">SUM(LARGE(I240:P240,{1,2,3,4,5}))</f>
        <v>0</v>
      </c>
      <c r="R240" s="30">
        <f>IFERROR(VLOOKUP(C240,kolo9!$C$6:$H$137,6,0),0)</f>
        <v>0</v>
      </c>
      <c r="S240" s="27">
        <f>IFERROR(VLOOKUP(C240,kolo10!$C$6:$H$134,6,0),0)</f>
        <v>0</v>
      </c>
      <c r="T240" s="27">
        <f>IFERROR(VLOOKUP(C240,kolo11!$C$6:$H$137,6,0),0)</f>
        <v>0</v>
      </c>
      <c r="U240" s="31">
        <f>IFERROR(VLOOKUP(C240,kolo12!$C$6:$H$137,6,0),0)</f>
        <v>0</v>
      </c>
      <c r="V240" s="31">
        <f>IFERROR(VLOOKUP(C240,kolo13!$C$6:$H$140,6,0),0)</f>
        <v>0</v>
      </c>
      <c r="W240" s="31">
        <f>IFERROR(VLOOKUP(C240,kolo14!$C$6:$H$131,6,0),0)</f>
        <v>0</v>
      </c>
      <c r="X240" s="31">
        <f>IFERROR(VLOOKUP(C240,kolo15!$C$6:$H$144,6,0),0)</f>
        <v>0</v>
      </c>
      <c r="Y240" s="32">
        <f>IFERROR(VLOOKUP(C240,kolo16!$C$6:$H$131,6,0),0)</f>
        <v>0</v>
      </c>
      <c r="Z240" s="33">
        <f t="array" ref="Z240">SUM(LARGE(R240:Y240,{1,2,3,4,5}))</f>
        <v>0</v>
      </c>
      <c r="AA240" s="30">
        <f>IFERROR(VLOOKUP(C240,kolo17!$C$6:$H$200,6,0),0)</f>
        <v>0</v>
      </c>
      <c r="AB240" s="27">
        <f>IFERROR(VLOOKUP(C240,kolo18!$C$6:$H$131,6,0),0)</f>
        <v>0</v>
      </c>
      <c r="AC240" s="27">
        <f>IFERROR(VLOOKUP(C240,kolo19!$C$6:$H$132,6,0),0)</f>
        <v>0</v>
      </c>
      <c r="AD240" s="31">
        <f>IFERROR(VLOOKUP(C240,kolo20!$C$6:$H$200,6,0),0)</f>
        <v>0</v>
      </c>
      <c r="AE240" s="31">
        <f>IFERROR(VLOOKUP(C240,kolo21!$C$6:$H$200,6,0),0)</f>
        <v>0</v>
      </c>
      <c r="AF240" s="31">
        <f>IFERROR(VLOOKUP(C240,kolo22!$C$6:$H$200,6,0),0)</f>
        <v>0</v>
      </c>
      <c r="AG240" s="31">
        <f>IFERROR(VLOOKUP(C240,kolo23!$C$6:$H$200,6,0),0)</f>
        <v>0</v>
      </c>
      <c r="AH240" s="32">
        <f>IFERROR(VLOOKUP(C240,kolo24!$C$6:$H$200,6,0),0)</f>
        <v>0</v>
      </c>
      <c r="AI240" s="33">
        <f t="array" ref="AI240">SUM(LARGE(AA240:AH240,{1,2,3,4,5}))</f>
        <v>0</v>
      </c>
      <c r="AJ240" s="30">
        <f>IFERROR(VLOOKUP(C240,kolo25!$C$6:$H$200,6,0),0)</f>
        <v>0</v>
      </c>
      <c r="AK240" s="27">
        <f>IFERROR(VLOOKUP(C240,kolo26!$C$6:$H$200,6,0),0)</f>
        <v>0</v>
      </c>
      <c r="AL240" s="27">
        <f>IFERROR(VLOOKUP(C240,kolo27!$C$6:$H$200,6,0),0)</f>
        <v>0</v>
      </c>
      <c r="AM240" s="31">
        <f>IFERROR(VLOOKUP(C240,kolo28!$C$6:$H$200,6,0),0)</f>
        <v>0</v>
      </c>
      <c r="AN240" s="31">
        <f>IFERROR(VLOOKUP(C240,kolo29!$C$6:$H$200,6,0),0)</f>
        <v>0</v>
      </c>
      <c r="AO240" s="31">
        <f>IFERROR(VLOOKUP(C240,kolo30!$C$6:$H$200,6,0),0)</f>
        <v>0</v>
      </c>
      <c r="AP240" s="31">
        <f>IFERROR(VLOOKUP(C240,kolo31!$C$6:$H$200,6,0),0)</f>
        <v>0</v>
      </c>
      <c r="AQ240" s="34">
        <f>IFERROR(VLOOKUP(C240,kolo32!$C$6:$H$200,6,0),0)</f>
        <v>0</v>
      </c>
      <c r="AR240" s="35">
        <f t="array" ref="AR240">SUM(LARGE(AJ240:AQ240,{1,2,3,4,5}))</f>
        <v>0</v>
      </c>
      <c r="AS240" s="36">
        <f>Q240+Z240+AI240+AR240</f>
        <v>0</v>
      </c>
    </row>
    <row r="241" spans="1:45" ht="20.399999999999999">
      <c r="A241" s="18">
        <f t="shared" si="6"/>
        <v>8</v>
      </c>
      <c r="B241" s="19" t="s">
        <v>49</v>
      </c>
      <c r="C241" s="20" t="str">
        <f>Popis!A37</f>
        <v>Budimir Ivana</v>
      </c>
      <c r="D241" s="21">
        <f>Popis!B37</f>
        <v>1979</v>
      </c>
      <c r="E241" s="22" t="str">
        <f>LEFT(F241)</f>
        <v>Ž</v>
      </c>
      <c r="F241" s="23" t="str">
        <f>Popis!E37</f>
        <v>Ž40</v>
      </c>
      <c r="G241" s="24" t="s">
        <v>50</v>
      </c>
      <c r="H241" s="25">
        <f>1 + COUNTIFS($AS$6:$AS$950,"&gt;" &amp;$AS241, $F$6:$F$950, $F241)</f>
        <v>1</v>
      </c>
      <c r="I241" s="26">
        <f>IFERROR(VLOOKUP(C241,kolo1!$C$6:$H$128,6,0),0)</f>
        <v>0</v>
      </c>
      <c r="J241" s="27">
        <f>IFERROR(VLOOKUP(C241,kolo2!$C$6:$H$200,6,0),0)</f>
        <v>0</v>
      </c>
      <c r="K241" s="27">
        <f>IFERROR(VLOOKUP(C241,kolo3!$C$6:$H$142,6,0),0)</f>
        <v>0</v>
      </c>
      <c r="L241" s="27">
        <f>IFERROR(VLOOKUP(C241,kolo4!$C$6:$H$147,6,0),0)</f>
        <v>0</v>
      </c>
      <c r="M241" s="27">
        <f>IFERROR(VLOOKUP(C241,kolo5!$C$6:$H$144,6,0),0)</f>
        <v>0</v>
      </c>
      <c r="N241" s="27">
        <f>IFERROR(VLOOKUP(C241,kolo6!$C$6:$H$141,6,0),0)</f>
        <v>0</v>
      </c>
      <c r="O241" s="27">
        <f>IFERROR(VLOOKUP(C241,kolo7!$C$6:$H$124,6,0),0)</f>
        <v>0</v>
      </c>
      <c r="P241" s="28">
        <f>IFERROR(VLOOKUP(C241,kolo8!$C$6:$H$132,6,0),0)</f>
        <v>0</v>
      </c>
      <c r="Q241" s="29">
        <f t="array" ref="Q241">SUM(LARGE(I241:P241,{1,2,3,4,5}))</f>
        <v>0</v>
      </c>
      <c r="R241" s="30">
        <f>IFERROR(VLOOKUP(C241,kolo9!$C$6:$H$137,6,0),0)</f>
        <v>0</v>
      </c>
      <c r="S241" s="27">
        <f>IFERROR(VLOOKUP(C241,kolo10!$C$6:$H$134,6,0),0)</f>
        <v>0</v>
      </c>
      <c r="T241" s="27">
        <f>IFERROR(VLOOKUP(C241,kolo11!$C$6:$H$137,6,0),0)</f>
        <v>0</v>
      </c>
      <c r="U241" s="31">
        <f>IFERROR(VLOOKUP(C241,kolo12!$C$6:$H$137,6,0),0)</f>
        <v>26.280751544864341</v>
      </c>
      <c r="V241" s="31">
        <f>IFERROR(VLOOKUP(C241,kolo13!$C$6:$H$140,6,0),0)</f>
        <v>29.073480377728739</v>
      </c>
      <c r="W241" s="31">
        <f>IFERROR(VLOOKUP(C241,kolo14!$C$6:$H$131,6,0),0)</f>
        <v>0</v>
      </c>
      <c r="X241" s="31">
        <f>IFERROR(VLOOKUP(C241,kolo15!$C$6:$H$144,6,0),0)</f>
        <v>27.227402193064481</v>
      </c>
      <c r="Y241" s="32">
        <f>IFERROR(VLOOKUP(C241,kolo16!$C$6:$H$131,6,0),0)</f>
        <v>0</v>
      </c>
      <c r="Z241" s="33">
        <f t="array" ref="Z241">SUM(LARGE(R241:Y241,{1,2,3,4,5}))</f>
        <v>82.581634115657565</v>
      </c>
      <c r="AA241" s="30">
        <f>IFERROR(VLOOKUP(C241,kolo17!$C$6:$H$200,6,0),0)</f>
        <v>0</v>
      </c>
      <c r="AB241" s="27">
        <f>IFERROR(VLOOKUP(C241,kolo18!$C$6:$H$131,6,0),0)</f>
        <v>32.457534351265153</v>
      </c>
      <c r="AC241" s="27">
        <f>IFERROR(VLOOKUP(C241,kolo19!$C$6:$H$132,6,0),0)</f>
        <v>32.850360239234341</v>
      </c>
      <c r="AD241" s="31">
        <f>IFERROR(VLOOKUP(C241,kolo20!$C$6:$H$200,6,0),0)</f>
        <v>0</v>
      </c>
      <c r="AE241" s="31">
        <f>IFERROR(VLOOKUP(C241,kolo21!$C$6:$H$200,6,0),0)</f>
        <v>0</v>
      </c>
      <c r="AF241" s="31">
        <f>IFERROR(VLOOKUP(C241,kolo22!$C$6:$H$200,6,0),0)</f>
        <v>0</v>
      </c>
      <c r="AG241" s="31">
        <f>IFERROR(VLOOKUP(C241,kolo23!$C$6:$H$200,6,0),0)</f>
        <v>0</v>
      </c>
      <c r="AH241" s="32">
        <f>IFERROR(VLOOKUP(C241,kolo24!$C$6:$H$200,6,0),0)</f>
        <v>0</v>
      </c>
      <c r="AI241" s="33">
        <f t="array" ref="AI241">SUM(LARGE(AA241:AH241,{1,2,3,4,5}))</f>
        <v>65.307894590499501</v>
      </c>
      <c r="AJ241" s="30">
        <f>IFERROR(VLOOKUP(C241,kolo25!$C$6:$H$200,6,0),0)</f>
        <v>0</v>
      </c>
      <c r="AK241" s="27">
        <f>IFERROR(VLOOKUP(C241,kolo26!$C$6:$H$200,6,0),0)</f>
        <v>0</v>
      </c>
      <c r="AL241" s="27">
        <f>IFERROR(VLOOKUP(C241,kolo27!$C$6:$H$200,6,0),0)</f>
        <v>0</v>
      </c>
      <c r="AM241" s="31">
        <f>IFERROR(VLOOKUP(C241,kolo28!$C$6:$H$200,6,0),0)</f>
        <v>0</v>
      </c>
      <c r="AN241" s="31">
        <f>IFERROR(VLOOKUP(C241,kolo29!$C$6:$H$200,6,0),0)</f>
        <v>0</v>
      </c>
      <c r="AO241" s="31">
        <f>IFERROR(VLOOKUP(C241,kolo30!$C$6:$H$200,6,0),0)</f>
        <v>0</v>
      </c>
      <c r="AP241" s="31">
        <f>IFERROR(VLOOKUP(C241,kolo31!$C$6:$H$200,6,0),0)</f>
        <v>0</v>
      </c>
      <c r="AQ241" s="34">
        <f>IFERROR(VLOOKUP(C241,kolo32!$C$6:$H$200,6,0),0)</f>
        <v>0</v>
      </c>
      <c r="AR241" s="35">
        <f t="array" ref="AR241">SUM(LARGE(AJ241:AQ241,{1,2,3,4,5}))</f>
        <v>0</v>
      </c>
      <c r="AS241" s="36">
        <f>Q241+Z241+AI241+AR241</f>
        <v>147.88952870615708</v>
      </c>
    </row>
    <row r="242" spans="1:45" ht="20.399999999999999">
      <c r="A242" s="18">
        <f t="shared" si="6"/>
        <v>9</v>
      </c>
      <c r="B242" s="19" t="s">
        <v>49</v>
      </c>
      <c r="C242" s="20" t="str">
        <f>Popis!A234</f>
        <v>Smojver Irena</v>
      </c>
      <c r="D242" s="21">
        <f>Popis!B234</f>
        <v>1986</v>
      </c>
      <c r="E242" s="22" t="str">
        <f>LEFT(F242)</f>
        <v>Ž</v>
      </c>
      <c r="F242" s="23" t="str">
        <f>Popis!E234</f>
        <v>Ž35</v>
      </c>
      <c r="G242" s="24" t="s">
        <v>50</v>
      </c>
      <c r="H242" s="25">
        <f>1 + COUNTIFS($AS$6:$AS$950,"&gt;" &amp;$AS242, $F$6:$F$950, $F242)</f>
        <v>1</v>
      </c>
      <c r="I242" s="26">
        <f>IFERROR(VLOOKUP(C242,kolo1!$C$6:$H$128,6,0),0)</f>
        <v>0</v>
      </c>
      <c r="J242" s="27">
        <f>IFERROR(VLOOKUP(C242,kolo2!$C$6:$H$200,6,0),0)</f>
        <v>0</v>
      </c>
      <c r="K242" s="27">
        <f>IFERROR(VLOOKUP(C242,kolo3!$C$6:$H$142,6,0),0)</f>
        <v>47.193868106273015</v>
      </c>
      <c r="L242" s="27">
        <f>IFERROR(VLOOKUP(C242,kolo4!$C$6:$H$147,6,0),0)</f>
        <v>0</v>
      </c>
      <c r="M242" s="27">
        <f>IFERROR(VLOOKUP(C242,kolo5!$C$6:$H$144,6,0),0)</f>
        <v>0</v>
      </c>
      <c r="N242" s="27">
        <f>IFERROR(VLOOKUP(C242,kolo6!$C$6:$H$141,6,0),0)</f>
        <v>0</v>
      </c>
      <c r="O242" s="27">
        <f>IFERROR(VLOOKUP(C242,kolo7!$C$6:$H$124,6,0),0)</f>
        <v>0</v>
      </c>
      <c r="P242" s="28">
        <f>IFERROR(VLOOKUP(C242,kolo8!$C$6:$H$132,6,0),0)</f>
        <v>0</v>
      </c>
      <c r="Q242" s="29">
        <f t="array" ref="Q242">SUM(LARGE(I242:P242,{1,2,3,4,5}))</f>
        <v>47.193868106273015</v>
      </c>
      <c r="R242" s="30">
        <f>IFERROR(VLOOKUP(C242,kolo9!$C$6:$H$137,6,0),0)</f>
        <v>0</v>
      </c>
      <c r="S242" s="27">
        <f>IFERROR(VLOOKUP(C242,kolo10!$C$6:$H$134,6,0),0)</f>
        <v>0</v>
      </c>
      <c r="T242" s="27">
        <f>IFERROR(VLOOKUP(C242,kolo11!$C$6:$H$137,6,0),0)</f>
        <v>0</v>
      </c>
      <c r="U242" s="31">
        <f>IFERROR(VLOOKUP(C242,kolo12!$C$6:$H$137,6,0),0)</f>
        <v>0</v>
      </c>
      <c r="V242" s="31">
        <f>IFERROR(VLOOKUP(C242,kolo13!$C$6:$H$140,6,0),0)</f>
        <v>0</v>
      </c>
      <c r="W242" s="31">
        <f>IFERROR(VLOOKUP(C242,kolo14!$C$6:$H$131,6,0),0)</f>
        <v>0</v>
      </c>
      <c r="X242" s="31">
        <f>IFERROR(VLOOKUP(C242,kolo15!$C$6:$H$144,6,0),0)</f>
        <v>0</v>
      </c>
      <c r="Y242" s="32">
        <f>IFERROR(VLOOKUP(C242,kolo16!$C$6:$H$131,6,0),0)</f>
        <v>0</v>
      </c>
      <c r="Z242" s="33">
        <f t="array" ref="Z242">SUM(LARGE(R242:Y242,{1,2,3,4,5}))</f>
        <v>0</v>
      </c>
      <c r="AA242" s="30">
        <f>IFERROR(VLOOKUP(C242,kolo17!$C$6:$H$200,6,0),0)</f>
        <v>0</v>
      </c>
      <c r="AB242" s="27">
        <f>IFERROR(VLOOKUP(C242,kolo18!$C$6:$H$131,6,0),0)</f>
        <v>0</v>
      </c>
      <c r="AC242" s="27">
        <f>IFERROR(VLOOKUP(C242,kolo19!$C$6:$H$132,6,0),0)</f>
        <v>0</v>
      </c>
      <c r="AD242" s="31">
        <f>IFERROR(VLOOKUP(C242,kolo20!$C$6:$H$200,6,0),0)</f>
        <v>0</v>
      </c>
      <c r="AE242" s="31">
        <f>IFERROR(VLOOKUP(C242,kolo21!$C$6:$H$200,6,0),0)</f>
        <v>0</v>
      </c>
      <c r="AF242" s="31">
        <f>IFERROR(VLOOKUP(C242,kolo22!$C$6:$H$200,6,0),0)</f>
        <v>0</v>
      </c>
      <c r="AG242" s="31">
        <f>IFERROR(VLOOKUP(C242,kolo23!$C$6:$H$200,6,0),0)</f>
        <v>0</v>
      </c>
      <c r="AH242" s="32">
        <f>IFERROR(VLOOKUP(C242,kolo24!$C$6:$H$200,6,0),0)</f>
        <v>0</v>
      </c>
      <c r="AI242" s="33">
        <f t="array" ref="AI242">SUM(LARGE(AA242:AH242,{1,2,3,4,5}))</f>
        <v>0</v>
      </c>
      <c r="AJ242" s="30">
        <f>IFERROR(VLOOKUP(C242,kolo25!$C$6:$H$200,6,0),0)</f>
        <v>0</v>
      </c>
      <c r="AK242" s="27">
        <f>IFERROR(VLOOKUP(C242,kolo26!$C$6:$H$200,6,0),0)</f>
        <v>0</v>
      </c>
      <c r="AL242" s="27">
        <f>IFERROR(VLOOKUP(C242,kolo27!$C$6:$H$200,6,0),0)</f>
        <v>0</v>
      </c>
      <c r="AM242" s="31">
        <f>IFERROR(VLOOKUP(C242,kolo28!$C$6:$H$200,6,0),0)</f>
        <v>0</v>
      </c>
      <c r="AN242" s="31">
        <f>IFERROR(VLOOKUP(C242,kolo29!$C$6:$H$200,6,0),0)</f>
        <v>0</v>
      </c>
      <c r="AO242" s="31">
        <f>IFERROR(VLOOKUP(C242,kolo30!$C$6:$H$200,6,0),0)</f>
        <v>0</v>
      </c>
      <c r="AP242" s="31">
        <f>IFERROR(VLOOKUP(C242,kolo31!$C$6:$H$200,6,0),0)</f>
        <v>0</v>
      </c>
      <c r="AQ242" s="34">
        <f>IFERROR(VLOOKUP(C242,kolo32!$C$6:$H$200,6,0),0)</f>
        <v>0</v>
      </c>
      <c r="AR242" s="35">
        <f t="array" ref="AR242">SUM(LARGE(AJ242:AQ242,{1,2,3,4,5}))</f>
        <v>0</v>
      </c>
      <c r="AS242" s="36">
        <f>Q242+Z242+AI242+AR242</f>
        <v>47.193868106273015</v>
      </c>
    </row>
    <row r="243" spans="1:45" ht="20.399999999999999" hidden="1">
      <c r="A243" s="18">
        <f t="shared" si="6"/>
        <v>16</v>
      </c>
      <c r="B243" s="19" t="s">
        <v>49</v>
      </c>
      <c r="C243" s="20" t="str">
        <f>Popis!A249</f>
        <v>Šeperić Gala</v>
      </c>
      <c r="D243" s="21">
        <f>Popis!B249</f>
        <v>2012</v>
      </c>
      <c r="E243" s="22" t="str">
        <f>LEFT(F243)</f>
        <v>Ž</v>
      </c>
      <c r="F243" s="23" t="str">
        <f>Popis!E249</f>
        <v>ŽU16</v>
      </c>
      <c r="G243" s="24" t="s">
        <v>50</v>
      </c>
      <c r="H243" s="25">
        <f>1 + COUNTIFS($AS$6:$AS$950,"&gt;" &amp;$AS243, $F$6:$F$950, $F243)</f>
        <v>1</v>
      </c>
      <c r="I243" s="26">
        <f>IFERROR(VLOOKUP(C243,kolo1!$C$6:$H$128,6,0),0)</f>
        <v>0</v>
      </c>
      <c r="J243" s="27">
        <f>IFERROR(VLOOKUP(C243,kolo2!$C$6:$H$200,6,0),0)</f>
        <v>0</v>
      </c>
      <c r="K243" s="27">
        <f>IFERROR(VLOOKUP(C243,kolo3!$C$6:$H$142,6,0),0)</f>
        <v>0</v>
      </c>
      <c r="L243" s="27">
        <f>IFERROR(VLOOKUP(C243,kolo4!$C$6:$H$147,6,0),0)</f>
        <v>0</v>
      </c>
      <c r="M243" s="27">
        <f>IFERROR(VLOOKUP(C243,kolo5!$C$6:$H$144,6,0),0)</f>
        <v>0</v>
      </c>
      <c r="N243" s="27">
        <f>IFERROR(VLOOKUP(C243,kolo6!$C$6:$H$141,6,0),0)</f>
        <v>0</v>
      </c>
      <c r="O243" s="27">
        <f>IFERROR(VLOOKUP(C243,kolo7!$C$6:$H$124,6,0),0)</f>
        <v>0</v>
      </c>
      <c r="P243" s="28">
        <f>IFERROR(VLOOKUP(C243,kolo8!$C$6:$H$132,6,0),0)</f>
        <v>0</v>
      </c>
      <c r="Q243" s="29">
        <f t="array" ref="Q243">SUM(LARGE(I243:P243,{1,2,3,4,5}))</f>
        <v>0</v>
      </c>
      <c r="R243" s="30">
        <f>IFERROR(VLOOKUP(C243,kolo9!$C$6:$H$137,6,0),0)</f>
        <v>0</v>
      </c>
      <c r="S243" s="27">
        <f>IFERROR(VLOOKUP(C243,kolo10!$C$6:$H$134,6,0),0)</f>
        <v>0</v>
      </c>
      <c r="T243" s="27">
        <f>IFERROR(VLOOKUP(C243,kolo11!$C$6:$H$137,6,0),0)</f>
        <v>0</v>
      </c>
      <c r="U243" s="31">
        <f>IFERROR(VLOOKUP(C243,kolo12!$C$6:$H$137,6,0),0)</f>
        <v>0</v>
      </c>
      <c r="V243" s="31">
        <f>IFERROR(VLOOKUP(C243,kolo13!$C$6:$H$140,6,0),0)</f>
        <v>0</v>
      </c>
      <c r="W243" s="31">
        <f>IFERROR(VLOOKUP(C243,kolo14!$C$6:$H$131,6,0),0)</f>
        <v>0</v>
      </c>
      <c r="X243" s="31">
        <f>IFERROR(VLOOKUP(C243,kolo15!$C$6:$H$144,6,0),0)</f>
        <v>0</v>
      </c>
      <c r="Y243" s="32">
        <f>IFERROR(VLOOKUP(C243,kolo16!$C$6:$H$131,6,0),0)</f>
        <v>0</v>
      </c>
      <c r="Z243" s="33">
        <f t="array" ref="Z243">SUM(LARGE(R243:Y243,{1,2,3,4,5}))</f>
        <v>0</v>
      </c>
      <c r="AA243" s="30">
        <f>IFERROR(VLOOKUP(C243,kolo17!$C$6:$H$200,6,0),0)</f>
        <v>0</v>
      </c>
      <c r="AB243" s="27">
        <f>IFERROR(VLOOKUP(C243,kolo18!$C$6:$H$131,6,0),0)</f>
        <v>0</v>
      </c>
      <c r="AC243" s="27">
        <f>IFERROR(VLOOKUP(C243,kolo19!$C$6:$H$132,6,0),0)</f>
        <v>0</v>
      </c>
      <c r="AD243" s="31">
        <f>IFERROR(VLOOKUP(C243,kolo20!$C$6:$H$200,6,0),0)</f>
        <v>0</v>
      </c>
      <c r="AE243" s="31">
        <f>IFERROR(VLOOKUP(C243,kolo21!$C$6:$H$200,6,0),0)</f>
        <v>0</v>
      </c>
      <c r="AF243" s="31">
        <f>IFERROR(VLOOKUP(C243,kolo22!$C$6:$H$200,6,0),0)</f>
        <v>0</v>
      </c>
      <c r="AG243" s="31">
        <f>IFERROR(VLOOKUP(C243,kolo23!$C$6:$H$200,6,0),0)</f>
        <v>0</v>
      </c>
      <c r="AH243" s="32">
        <f>IFERROR(VLOOKUP(C243,kolo24!$C$6:$H$200,6,0),0)</f>
        <v>0</v>
      </c>
      <c r="AI243" s="33">
        <f t="array" ref="AI243">SUM(LARGE(AA243:AH243,{1,2,3,4,5}))</f>
        <v>0</v>
      </c>
      <c r="AJ243" s="30">
        <f>IFERROR(VLOOKUP(C243,kolo25!$C$6:$H$200,6,0),0)</f>
        <v>0</v>
      </c>
      <c r="AK243" s="27">
        <f>IFERROR(VLOOKUP(C243,kolo26!$C$6:$H$200,6,0),0)</f>
        <v>0</v>
      </c>
      <c r="AL243" s="27">
        <f>IFERROR(VLOOKUP(C243,kolo27!$C$6:$H$200,6,0),0)</f>
        <v>0</v>
      </c>
      <c r="AM243" s="31">
        <f>IFERROR(VLOOKUP(C243,kolo28!$C$6:$H$200,6,0),0)</f>
        <v>0</v>
      </c>
      <c r="AN243" s="31">
        <f>IFERROR(VLOOKUP(C243,kolo29!$C$6:$H$200,6,0),0)</f>
        <v>0</v>
      </c>
      <c r="AO243" s="31">
        <f>IFERROR(VLOOKUP(C243,kolo30!$C$6:$H$200,6,0),0)</f>
        <v>0</v>
      </c>
      <c r="AP243" s="31">
        <f>IFERROR(VLOOKUP(C243,kolo31!$C$6:$H$200,6,0),0)</f>
        <v>0</v>
      </c>
      <c r="AQ243" s="34">
        <f>IFERROR(VLOOKUP(C243,kolo32!$C$6:$H$200,6,0),0)</f>
        <v>0</v>
      </c>
      <c r="AR243" s="35">
        <f t="array" ref="AR243">SUM(LARGE(AJ243:AQ243,{1,2,3,4,5}))</f>
        <v>0</v>
      </c>
      <c r="AS243" s="36">
        <f>Q243+Z243+AI243+AR243</f>
        <v>0</v>
      </c>
    </row>
    <row r="244" spans="1:45" ht="20.399999999999999" hidden="1">
      <c r="A244" s="18">
        <f t="shared" si="6"/>
        <v>16</v>
      </c>
      <c r="B244" s="19" t="s">
        <v>49</v>
      </c>
      <c r="C244" s="20" t="str">
        <f>Popis!A250</f>
        <v>Škrlec Tatjana</v>
      </c>
      <c r="D244" s="21">
        <f>Popis!B250</f>
        <v>1972</v>
      </c>
      <c r="E244" s="22" t="str">
        <f>LEFT(F244)</f>
        <v>Ž</v>
      </c>
      <c r="F244" s="23" t="str">
        <f>Popis!E250</f>
        <v>Ž45</v>
      </c>
      <c r="G244" s="24" t="s">
        <v>50</v>
      </c>
      <c r="H244" s="25">
        <f>1 + COUNTIFS($AS$6:$AS$950,"&gt;" &amp;$AS244, $F$6:$F$950, $F244)</f>
        <v>4</v>
      </c>
      <c r="I244" s="26">
        <f>IFERROR(VLOOKUP(C244,kolo1!$C$6:$H$128,6,0),0)</f>
        <v>0</v>
      </c>
      <c r="J244" s="27">
        <f>IFERROR(VLOOKUP(C244,kolo2!$C$6:$H$200,6,0),0)</f>
        <v>0</v>
      </c>
      <c r="K244" s="27">
        <f>IFERROR(VLOOKUP(C244,kolo3!$C$6:$H$142,6,0),0)</f>
        <v>0</v>
      </c>
      <c r="L244" s="27">
        <f>IFERROR(VLOOKUP(C244,kolo4!$C$6:$H$147,6,0),0)</f>
        <v>0</v>
      </c>
      <c r="M244" s="27">
        <f>IFERROR(VLOOKUP(C244,kolo5!$C$6:$H$144,6,0),0)</f>
        <v>0</v>
      </c>
      <c r="N244" s="27">
        <f>IFERROR(VLOOKUP(C244,kolo6!$C$6:$H$141,6,0),0)</f>
        <v>0</v>
      </c>
      <c r="O244" s="27">
        <f>IFERROR(VLOOKUP(C244,kolo7!$C$6:$H$124,6,0),0)</f>
        <v>0</v>
      </c>
      <c r="P244" s="28">
        <f>IFERROR(VLOOKUP(C244,kolo8!$C$6:$H$132,6,0),0)</f>
        <v>0</v>
      </c>
      <c r="Q244" s="29">
        <f t="array" ref="Q244">SUM(LARGE(I244:P244,{1,2,3,4,5}))</f>
        <v>0</v>
      </c>
      <c r="R244" s="30">
        <f>IFERROR(VLOOKUP(C244,kolo9!$C$6:$H$137,6,0),0)</f>
        <v>0</v>
      </c>
      <c r="S244" s="27">
        <f>IFERROR(VLOOKUP(C244,kolo10!$C$6:$H$134,6,0),0)</f>
        <v>0</v>
      </c>
      <c r="T244" s="27">
        <f>IFERROR(VLOOKUP(C244,kolo11!$C$6:$H$137,6,0),0)</f>
        <v>0</v>
      </c>
      <c r="U244" s="31">
        <f>IFERROR(VLOOKUP(C244,kolo12!$C$6:$H$137,6,0),0)</f>
        <v>0</v>
      </c>
      <c r="V244" s="31">
        <f>IFERROR(VLOOKUP(C244,kolo13!$C$6:$H$140,6,0),0)</f>
        <v>0</v>
      </c>
      <c r="W244" s="31">
        <f>IFERROR(VLOOKUP(C244,kolo14!$C$6:$H$131,6,0),0)</f>
        <v>0</v>
      </c>
      <c r="X244" s="31">
        <f>IFERROR(VLOOKUP(C244,kolo15!$C$6:$H$144,6,0),0)</f>
        <v>0</v>
      </c>
      <c r="Y244" s="32">
        <f>IFERROR(VLOOKUP(C244,kolo16!$C$6:$H$131,6,0),0)</f>
        <v>0</v>
      </c>
      <c r="Z244" s="33">
        <f t="array" ref="Z244">SUM(LARGE(R244:Y244,{1,2,3,4,5}))</f>
        <v>0</v>
      </c>
      <c r="AA244" s="30">
        <f>IFERROR(VLOOKUP(C244,kolo17!$C$6:$H$200,6,0),0)</f>
        <v>0</v>
      </c>
      <c r="AB244" s="27">
        <f>IFERROR(VLOOKUP(C244,kolo18!$C$6:$H$131,6,0),0)</f>
        <v>0</v>
      </c>
      <c r="AC244" s="27">
        <f>IFERROR(VLOOKUP(C244,kolo19!$C$6:$H$132,6,0),0)</f>
        <v>0</v>
      </c>
      <c r="AD244" s="31">
        <f>IFERROR(VLOOKUP(C244,kolo20!$C$6:$H$200,6,0),0)</f>
        <v>0</v>
      </c>
      <c r="AE244" s="31">
        <f>IFERROR(VLOOKUP(C244,kolo21!$C$6:$H$200,6,0),0)</f>
        <v>0</v>
      </c>
      <c r="AF244" s="31">
        <f>IFERROR(VLOOKUP(C244,kolo22!$C$6:$H$200,6,0),0)</f>
        <v>0</v>
      </c>
      <c r="AG244" s="31">
        <f>IFERROR(VLOOKUP(C244,kolo23!$C$6:$H$200,6,0),0)</f>
        <v>0</v>
      </c>
      <c r="AH244" s="32">
        <f>IFERROR(VLOOKUP(C244,kolo24!$C$6:$H$200,6,0),0)</f>
        <v>0</v>
      </c>
      <c r="AI244" s="33">
        <f t="array" ref="AI244">SUM(LARGE(AA244:AH244,{1,2,3,4,5}))</f>
        <v>0</v>
      </c>
      <c r="AJ244" s="30">
        <f>IFERROR(VLOOKUP(C244,kolo25!$C$6:$H$200,6,0),0)</f>
        <v>0</v>
      </c>
      <c r="AK244" s="27">
        <f>IFERROR(VLOOKUP(C244,kolo26!$C$6:$H$200,6,0),0)</f>
        <v>0</v>
      </c>
      <c r="AL244" s="27">
        <f>IFERROR(VLOOKUP(C244,kolo27!$C$6:$H$200,6,0),0)</f>
        <v>0</v>
      </c>
      <c r="AM244" s="31">
        <f>IFERROR(VLOOKUP(C244,kolo28!$C$6:$H$200,6,0),0)</f>
        <v>0</v>
      </c>
      <c r="AN244" s="31">
        <f>IFERROR(VLOOKUP(C244,kolo29!$C$6:$H$200,6,0),0)</f>
        <v>0</v>
      </c>
      <c r="AO244" s="31">
        <f>IFERROR(VLOOKUP(C244,kolo30!$C$6:$H$200,6,0),0)</f>
        <v>0</v>
      </c>
      <c r="AP244" s="31">
        <f>IFERROR(VLOOKUP(C244,kolo31!$C$6:$H$200,6,0),0)</f>
        <v>0</v>
      </c>
      <c r="AQ244" s="34">
        <f>IFERROR(VLOOKUP(C244,kolo32!$C$6:$H$200,6,0),0)</f>
        <v>0</v>
      </c>
      <c r="AR244" s="35">
        <f t="array" ref="AR244">SUM(LARGE(AJ244:AQ244,{1,2,3,4,5}))</f>
        <v>0</v>
      </c>
      <c r="AS244" s="36">
        <f>Q244+Z244+AI244+AR244</f>
        <v>0</v>
      </c>
    </row>
    <row r="245" spans="1:45" ht="20.399999999999999" hidden="1">
      <c r="A245" s="18">
        <f t="shared" si="6"/>
        <v>18</v>
      </c>
      <c r="B245" s="19" t="s">
        <v>49</v>
      </c>
      <c r="C245" s="20" t="str">
        <f>Popis!A251</f>
        <v>Štanfel Josip</v>
      </c>
      <c r="D245" s="21">
        <f>Popis!B251</f>
        <v>1985</v>
      </c>
      <c r="E245" s="22" t="str">
        <f>LEFT(F245)</f>
        <v>M</v>
      </c>
      <c r="F245" s="23" t="str">
        <f>Popis!E251</f>
        <v>M35</v>
      </c>
      <c r="G245" s="24" t="s">
        <v>50</v>
      </c>
      <c r="H245" s="25">
        <f>1 + COUNTIFS($AS$6:$AS$950,"&gt;" &amp;$AS245, $F$6:$F$950, $F245)</f>
        <v>4</v>
      </c>
      <c r="I245" s="26">
        <f>IFERROR(VLOOKUP(C245,kolo1!$C$6:$H$128,6,0),0)</f>
        <v>0</v>
      </c>
      <c r="J245" s="27">
        <f>IFERROR(VLOOKUP(C245,kolo2!$C$6:$H$200,6,0),0)</f>
        <v>0</v>
      </c>
      <c r="K245" s="27">
        <f>IFERROR(VLOOKUP(C245,kolo3!$C$6:$H$142,6,0),0)</f>
        <v>0</v>
      </c>
      <c r="L245" s="27">
        <f>IFERROR(VLOOKUP(C245,kolo4!$C$6:$H$147,6,0),0)</f>
        <v>44.326729282520546</v>
      </c>
      <c r="M245" s="27">
        <f>IFERROR(VLOOKUP(C245,kolo5!$C$6:$H$144,6,0),0)</f>
        <v>44.852338081487055</v>
      </c>
      <c r="N245" s="27">
        <f>IFERROR(VLOOKUP(C245,kolo6!$C$6:$H$141,6,0),0)</f>
        <v>0</v>
      </c>
      <c r="O245" s="27">
        <f>IFERROR(VLOOKUP(C245,kolo7!$C$6:$H$124,6,0),0)</f>
        <v>0</v>
      </c>
      <c r="P245" s="28">
        <f>IFERROR(VLOOKUP(C245,kolo8!$C$6:$H$132,6,0),0)</f>
        <v>47.674454295516519</v>
      </c>
      <c r="Q245" s="29">
        <f t="array" ref="Q245">SUM(LARGE(I245:P245,{1,2,3,4,5}))</f>
        <v>136.85352165952412</v>
      </c>
      <c r="R245" s="30">
        <f>IFERROR(VLOOKUP(C245,kolo9!$C$6:$H$137,6,0),0)</f>
        <v>42.7406636605388</v>
      </c>
      <c r="S245" s="27">
        <f>IFERROR(VLOOKUP(C245,kolo10!$C$6:$H$134,6,0),0)</f>
        <v>37.992776373439519</v>
      </c>
      <c r="T245" s="27">
        <f>IFERROR(VLOOKUP(C245,kolo11!$C$6:$H$137,6,0),0)</f>
        <v>41.133009311185894</v>
      </c>
      <c r="U245" s="31">
        <f>IFERROR(VLOOKUP(C245,kolo12!$C$6:$H$137,6,0),0)</f>
        <v>41.943145470861012</v>
      </c>
      <c r="V245" s="31">
        <f>IFERROR(VLOOKUP(C245,kolo13!$C$6:$H$140,6,0),0)</f>
        <v>42.630578287927634</v>
      </c>
      <c r="W245" s="31">
        <f>IFERROR(VLOOKUP(C245,kolo14!$C$6:$H$131,6,0),0)</f>
        <v>44.600801208298705</v>
      </c>
      <c r="X245" s="31">
        <f>IFERROR(VLOOKUP(C245,kolo15!$C$6:$H$144,6,0),0)</f>
        <v>43.485584953957499</v>
      </c>
      <c r="Y245" s="32">
        <f>IFERROR(VLOOKUP(C245,kolo16!$C$6:$H$131,6,0),0)</f>
        <v>0</v>
      </c>
      <c r="Z245" s="33">
        <f t="array" ref="Z245">SUM(LARGE(R245:Y245,{1,2,3,4,5}))</f>
        <v>215.40077358158362</v>
      </c>
      <c r="AA245" s="30">
        <f>IFERROR(VLOOKUP(C245,kolo17!$C$6:$H$200,6,0),0)</f>
        <v>44.561634754680526</v>
      </c>
      <c r="AB245" s="27">
        <f>IFERROR(VLOOKUP(C245,kolo18!$C$6:$H$131,6,0),0)</f>
        <v>0</v>
      </c>
      <c r="AC245" s="27">
        <f>IFERROR(VLOOKUP(C245,kolo19!$C$6:$H$132,6,0),0)</f>
        <v>0</v>
      </c>
      <c r="AD245" s="31">
        <f>IFERROR(VLOOKUP(C245,kolo20!$C$6:$H$200,6,0),0)</f>
        <v>0</v>
      </c>
      <c r="AE245" s="31">
        <f>IFERROR(VLOOKUP(C245,kolo21!$C$6:$H$200,6,0),0)</f>
        <v>0</v>
      </c>
      <c r="AF245" s="31">
        <f>IFERROR(VLOOKUP(C245,kolo22!$C$6:$H$200,6,0),0)</f>
        <v>0</v>
      </c>
      <c r="AG245" s="31">
        <f>IFERROR(VLOOKUP(C245,kolo23!$C$6:$H$200,6,0),0)</f>
        <v>0</v>
      </c>
      <c r="AH245" s="32">
        <f>IFERROR(VLOOKUP(C245,kolo24!$C$6:$H$200,6,0),0)</f>
        <v>0</v>
      </c>
      <c r="AI245" s="33">
        <f t="array" ref="AI245">SUM(LARGE(AA245:AH245,{1,2,3,4,5}))</f>
        <v>44.561634754680526</v>
      </c>
      <c r="AJ245" s="30">
        <f>IFERROR(VLOOKUP(C245,kolo25!$C$6:$H$200,6,0),0)</f>
        <v>0</v>
      </c>
      <c r="AK245" s="27">
        <f>IFERROR(VLOOKUP(C245,kolo26!$C$6:$H$200,6,0),0)</f>
        <v>0</v>
      </c>
      <c r="AL245" s="27">
        <f>IFERROR(VLOOKUP(C245,kolo27!$C$6:$H$200,6,0),0)</f>
        <v>0</v>
      </c>
      <c r="AM245" s="31">
        <f>IFERROR(VLOOKUP(C245,kolo28!$C$6:$H$200,6,0),0)</f>
        <v>0</v>
      </c>
      <c r="AN245" s="31">
        <f>IFERROR(VLOOKUP(C245,kolo29!$C$6:$H$200,6,0),0)</f>
        <v>0</v>
      </c>
      <c r="AO245" s="31">
        <f>IFERROR(VLOOKUP(C245,kolo30!$C$6:$H$200,6,0),0)</f>
        <v>0</v>
      </c>
      <c r="AP245" s="31">
        <f>IFERROR(VLOOKUP(C245,kolo31!$C$6:$H$200,6,0),0)</f>
        <v>0</v>
      </c>
      <c r="AQ245" s="34">
        <f>IFERROR(VLOOKUP(C245,kolo32!$C$6:$H$200,6,0),0)</f>
        <v>0</v>
      </c>
      <c r="AR245" s="35">
        <f t="array" ref="AR245">SUM(LARGE(AJ245:AQ245,{1,2,3,4,5}))</f>
        <v>0</v>
      </c>
      <c r="AS245" s="36">
        <f>Q245+Z245+AI245+AR245</f>
        <v>396.81592999578828</v>
      </c>
    </row>
    <row r="246" spans="1:45" ht="20.399999999999999" hidden="1">
      <c r="A246" s="18">
        <f t="shared" si="6"/>
        <v>80</v>
      </c>
      <c r="B246" s="19" t="s">
        <v>49</v>
      </c>
      <c r="C246" s="20" t="str">
        <f>Popis!A252</f>
        <v>Štahan Darko</v>
      </c>
      <c r="D246" s="21">
        <f>Popis!B252</f>
        <v>1966</v>
      </c>
      <c r="E246" s="22" t="str">
        <f>LEFT(F246)</f>
        <v>M</v>
      </c>
      <c r="F246" s="23" t="str">
        <f>Popis!E252</f>
        <v>M55</v>
      </c>
      <c r="G246" s="24" t="s">
        <v>50</v>
      </c>
      <c r="H246" s="25">
        <f>1 + COUNTIFS($AS$6:$AS$950,"&gt;" &amp;$AS246, $F$6:$F$950, $F246)</f>
        <v>7</v>
      </c>
      <c r="I246" s="26">
        <f>IFERROR(VLOOKUP(C246,kolo1!$C$6:$H$128,6,0),0)</f>
        <v>0</v>
      </c>
      <c r="J246" s="27">
        <f>IFERROR(VLOOKUP(C246,kolo2!$C$6:$H$200,6,0),0)</f>
        <v>0</v>
      </c>
      <c r="K246" s="27">
        <f>IFERROR(VLOOKUP(C246,kolo3!$C$6:$H$142,6,0),0)</f>
        <v>0</v>
      </c>
      <c r="L246" s="27">
        <f>IFERROR(VLOOKUP(C246,kolo4!$C$6:$H$147,6,0),0)</f>
        <v>0</v>
      </c>
      <c r="M246" s="27">
        <f>IFERROR(VLOOKUP(C246,kolo5!$C$6:$H$144,6,0),0)</f>
        <v>0</v>
      </c>
      <c r="N246" s="27">
        <f>IFERROR(VLOOKUP(C246,kolo6!$C$6:$H$141,6,0),0)</f>
        <v>0</v>
      </c>
      <c r="O246" s="27">
        <f>IFERROR(VLOOKUP(C246,kolo7!$C$6:$H$124,6,0),0)</f>
        <v>0</v>
      </c>
      <c r="P246" s="28">
        <f>IFERROR(VLOOKUP(C246,kolo8!$C$6:$H$132,6,0),0)</f>
        <v>0</v>
      </c>
      <c r="Q246" s="29">
        <f t="array" ref="Q246">SUM(LARGE(I246:P246,{1,2,3,4,5}))</f>
        <v>0</v>
      </c>
      <c r="R246" s="30">
        <f>IFERROR(VLOOKUP(C246,kolo9!$C$6:$H$137,6,0),0)</f>
        <v>0</v>
      </c>
      <c r="S246" s="27">
        <f>IFERROR(VLOOKUP(C246,kolo10!$C$6:$H$134,6,0),0)</f>
        <v>0</v>
      </c>
      <c r="T246" s="27">
        <f>IFERROR(VLOOKUP(C246,kolo11!$C$6:$H$137,6,0),0)</f>
        <v>0</v>
      </c>
      <c r="U246" s="31">
        <f>IFERROR(VLOOKUP(C246,kolo12!$C$6:$H$137,6,0),0)</f>
        <v>0</v>
      </c>
      <c r="V246" s="31">
        <f>IFERROR(VLOOKUP(C246,kolo13!$C$6:$H$140,6,0),0)</f>
        <v>0</v>
      </c>
      <c r="W246" s="31">
        <f>IFERROR(VLOOKUP(C246,kolo14!$C$6:$H$131,6,0),0)</f>
        <v>0</v>
      </c>
      <c r="X246" s="31">
        <f>IFERROR(VLOOKUP(C246,kolo15!$C$6:$H$144,6,0),0)</f>
        <v>0</v>
      </c>
      <c r="Y246" s="32">
        <f>IFERROR(VLOOKUP(C246,kolo16!$C$6:$H$131,6,0),0)</f>
        <v>0</v>
      </c>
      <c r="Z246" s="33">
        <f t="array" ref="Z246">SUM(LARGE(R246:Y246,{1,2,3,4,5}))</f>
        <v>0</v>
      </c>
      <c r="AA246" s="30">
        <f>IFERROR(VLOOKUP(C246,kolo17!$C$6:$H$200,6,0),0)</f>
        <v>0</v>
      </c>
      <c r="AB246" s="27">
        <f>IFERROR(VLOOKUP(C246,kolo18!$C$6:$H$131,6,0),0)</f>
        <v>0</v>
      </c>
      <c r="AC246" s="27">
        <f>IFERROR(VLOOKUP(C246,kolo19!$C$6:$H$132,6,0),0)</f>
        <v>0</v>
      </c>
      <c r="AD246" s="31">
        <f>IFERROR(VLOOKUP(C246,kolo20!$C$6:$H$200,6,0),0)</f>
        <v>0</v>
      </c>
      <c r="AE246" s="31">
        <f>IFERROR(VLOOKUP(C246,kolo21!$C$6:$H$200,6,0),0)</f>
        <v>0</v>
      </c>
      <c r="AF246" s="31">
        <f>IFERROR(VLOOKUP(C246,kolo22!$C$6:$H$200,6,0),0)</f>
        <v>0</v>
      </c>
      <c r="AG246" s="31">
        <f>IFERROR(VLOOKUP(C246,kolo23!$C$6:$H$200,6,0),0)</f>
        <v>0</v>
      </c>
      <c r="AH246" s="32">
        <f>IFERROR(VLOOKUP(C246,kolo24!$C$6:$H$200,6,0),0)</f>
        <v>0</v>
      </c>
      <c r="AI246" s="33">
        <f t="array" ref="AI246">SUM(LARGE(AA246:AH246,{1,2,3,4,5}))</f>
        <v>0</v>
      </c>
      <c r="AJ246" s="30">
        <f>IFERROR(VLOOKUP(C246,kolo25!$C$6:$H$200,6,0),0)</f>
        <v>0</v>
      </c>
      <c r="AK246" s="27">
        <f>IFERROR(VLOOKUP(C246,kolo26!$C$6:$H$200,6,0),0)</f>
        <v>0</v>
      </c>
      <c r="AL246" s="27">
        <f>IFERROR(VLOOKUP(C246,kolo27!$C$6:$H$200,6,0),0)</f>
        <v>0</v>
      </c>
      <c r="AM246" s="31">
        <f>IFERROR(VLOOKUP(C246,kolo28!$C$6:$H$200,6,0),0)</f>
        <v>0</v>
      </c>
      <c r="AN246" s="31">
        <f>IFERROR(VLOOKUP(C246,kolo29!$C$6:$H$200,6,0),0)</f>
        <v>0</v>
      </c>
      <c r="AO246" s="31">
        <f>IFERROR(VLOOKUP(C246,kolo30!$C$6:$H$200,6,0),0)</f>
        <v>0</v>
      </c>
      <c r="AP246" s="31">
        <f>IFERROR(VLOOKUP(C246,kolo31!$C$6:$H$200,6,0),0)</f>
        <v>0</v>
      </c>
      <c r="AQ246" s="34">
        <f>IFERROR(VLOOKUP(C246,kolo32!$C$6:$H$200,6,0),0)</f>
        <v>0</v>
      </c>
      <c r="AR246" s="35">
        <f t="array" ref="AR246">SUM(LARGE(AJ246:AQ246,{1,2,3,4,5}))</f>
        <v>0</v>
      </c>
      <c r="AS246" s="36">
        <f>Q246+Z246+AI246+AR246</f>
        <v>0</v>
      </c>
    </row>
    <row r="247" spans="1:45" ht="20.399999999999999" hidden="1">
      <c r="A247" s="18">
        <f t="shared" si="6"/>
        <v>12</v>
      </c>
      <c r="B247" s="19" t="s">
        <v>49</v>
      </c>
      <c r="C247" s="20" t="str">
        <f>Popis!A245</f>
        <v>Šaravanja Robert</v>
      </c>
      <c r="D247" s="21">
        <f>Popis!B245</f>
        <v>1969</v>
      </c>
      <c r="E247" s="22" t="str">
        <f>LEFT(F247)</f>
        <v>M</v>
      </c>
      <c r="F247" s="23" t="str">
        <f>Popis!E245</f>
        <v>M50</v>
      </c>
      <c r="G247" s="24" t="s">
        <v>50</v>
      </c>
      <c r="H247" s="25">
        <f>1 + COUNTIFS($AS$6:$AS$950,"&gt;" &amp;$AS247, $F$6:$F$950, $F247)</f>
        <v>3</v>
      </c>
      <c r="I247" s="26">
        <f>IFERROR(VLOOKUP(C247,kolo1!$C$6:$H$128,6,0),0)</f>
        <v>34.682561639831867</v>
      </c>
      <c r="J247" s="27">
        <f>IFERROR(VLOOKUP(C247,kolo2!$C$6:$H$200,6,0),0)</f>
        <v>39.873935611722722</v>
      </c>
      <c r="K247" s="27">
        <f>IFERROR(VLOOKUP(C247,kolo3!$C$6:$H$142,6,0),0)</f>
        <v>42.354570579989883</v>
      </c>
      <c r="L247" s="27">
        <f>IFERROR(VLOOKUP(C247,kolo4!$C$6:$H$147,6,0),0)</f>
        <v>43.471021044045834</v>
      </c>
      <c r="M247" s="27">
        <f>IFERROR(VLOOKUP(C247,kolo5!$C$6:$H$144,6,0),0)</f>
        <v>43.471021044045834</v>
      </c>
      <c r="N247" s="27">
        <f>IFERROR(VLOOKUP(C247,kolo6!$C$6:$H$141,6,0),0)</f>
        <v>43.302854775937149</v>
      </c>
      <c r="O247" s="27">
        <f>IFERROR(VLOOKUP(C247,kolo7!$C$6:$H$124,6,0),0)</f>
        <v>43.725113173552977</v>
      </c>
      <c r="P247" s="28">
        <f>IFERROR(VLOOKUP(C247,kolo8!$C$6:$H$132,6,0),0)</f>
        <v>42.1123142383559</v>
      </c>
      <c r="Q247" s="29">
        <f t="array" ref="Q247">SUM(LARGE(I247:P247,{1,2,3,4,5}))</f>
        <v>216.32458061757168</v>
      </c>
      <c r="R247" s="30">
        <f>IFERROR(VLOOKUP(C247,kolo9!$C$6:$H$137,6,0),0)</f>
        <v>34.602076124567475</v>
      </c>
      <c r="S247" s="27">
        <f>IFERROR(VLOOKUP(C247,kolo10!$C$6:$H$134,6,0),0)</f>
        <v>34.441943322252214</v>
      </c>
      <c r="T247" s="27">
        <f>IFERROR(VLOOKUP(C247,kolo11!$C$6:$H$137,6,0),0)</f>
        <v>0</v>
      </c>
      <c r="U247" s="31">
        <f>IFERROR(VLOOKUP(C247,kolo12!$C$6:$H$137,6,0),0)</f>
        <v>32.825600217321842</v>
      </c>
      <c r="V247" s="31">
        <f>IFERROR(VLOOKUP(C247,kolo13!$C$6:$H$140,6,0),0)</f>
        <v>34.046441031384347</v>
      </c>
      <c r="W247" s="31">
        <f>IFERROR(VLOOKUP(C247,kolo14!$C$6:$H$131,6,0),0)</f>
        <v>32.751487879227753</v>
      </c>
      <c r="X247" s="31">
        <f>IFERROR(VLOOKUP(C247,kolo15!$C$6:$H$144,6,0),0)</f>
        <v>32.167520605925596</v>
      </c>
      <c r="Y247" s="32">
        <f>IFERROR(VLOOKUP(C247,kolo16!$C$6:$H$131,6,0),0)</f>
        <v>0</v>
      </c>
      <c r="Z247" s="33">
        <f t="array" ref="Z247">SUM(LARGE(R247:Y247,{1,2,3,4,5}))</f>
        <v>168.66754857475365</v>
      </c>
      <c r="AA247" s="30">
        <f>IFERROR(VLOOKUP(C247,kolo17!$C$6:$H$200,6,0),0)</f>
        <v>0</v>
      </c>
      <c r="AB247" s="27">
        <f>IFERROR(VLOOKUP(C247,kolo18!$C$6:$H$131,6,0),0)</f>
        <v>39.223615523003893</v>
      </c>
      <c r="AC247" s="27">
        <f>IFERROR(VLOOKUP(C247,kolo19!$C$6:$H$132,6,0),0)</f>
        <v>39.647211207201295</v>
      </c>
      <c r="AD247" s="31">
        <f>IFERROR(VLOOKUP(C247,kolo20!$C$6:$H$200,6,0),0)</f>
        <v>0</v>
      </c>
      <c r="AE247" s="31">
        <f>IFERROR(VLOOKUP(C247,kolo21!$C$6:$H$200,6,0),0)</f>
        <v>0</v>
      </c>
      <c r="AF247" s="31">
        <f>IFERROR(VLOOKUP(C247,kolo22!$C$6:$H$200,6,0),0)</f>
        <v>0</v>
      </c>
      <c r="AG247" s="31">
        <f>IFERROR(VLOOKUP(C247,kolo23!$C$6:$H$200,6,0),0)</f>
        <v>0</v>
      </c>
      <c r="AH247" s="32">
        <f>IFERROR(VLOOKUP(C247,kolo24!$C$6:$H$200,6,0),0)</f>
        <v>0</v>
      </c>
      <c r="AI247" s="33">
        <f t="array" ref="AI247">SUM(LARGE(AA247:AH247,{1,2,3,4,5}))</f>
        <v>78.870826730205181</v>
      </c>
      <c r="AJ247" s="30">
        <f>IFERROR(VLOOKUP(C247,kolo25!$C$6:$H$200,6,0),0)</f>
        <v>0</v>
      </c>
      <c r="AK247" s="27">
        <f>IFERROR(VLOOKUP(C247,kolo26!$C$6:$H$200,6,0),0)</f>
        <v>0</v>
      </c>
      <c r="AL247" s="27">
        <f>IFERROR(VLOOKUP(C247,kolo27!$C$6:$H$200,6,0),0)</f>
        <v>0</v>
      </c>
      <c r="AM247" s="31">
        <f>IFERROR(VLOOKUP(C247,kolo28!$C$6:$H$200,6,0),0)</f>
        <v>0</v>
      </c>
      <c r="AN247" s="31">
        <f>IFERROR(VLOOKUP(C247,kolo29!$C$6:$H$200,6,0),0)</f>
        <v>0</v>
      </c>
      <c r="AO247" s="31">
        <f>IFERROR(VLOOKUP(C247,kolo30!$C$6:$H$200,6,0),0)</f>
        <v>0</v>
      </c>
      <c r="AP247" s="31">
        <f>IFERROR(VLOOKUP(C247,kolo31!$C$6:$H$200,6,0),0)</f>
        <v>0</v>
      </c>
      <c r="AQ247" s="34">
        <f>IFERROR(VLOOKUP(C247,kolo32!$C$6:$H$200,6,0),0)</f>
        <v>0</v>
      </c>
      <c r="AR247" s="35">
        <f t="array" ref="AR247">SUM(LARGE(AJ247:AQ247,{1,2,3,4,5}))</f>
        <v>0</v>
      </c>
      <c r="AS247" s="36">
        <f>Q247+Z247+AI247+AR247</f>
        <v>463.86295592253055</v>
      </c>
    </row>
    <row r="248" spans="1:45" ht="20.399999999999999" hidden="1">
      <c r="A248" s="18">
        <f t="shared" si="6"/>
        <v>80</v>
      </c>
      <c r="B248" s="19" t="s">
        <v>49</v>
      </c>
      <c r="C248" s="20" t="str">
        <f>Popis!A254</f>
        <v>Štrobilius Darko</v>
      </c>
      <c r="D248" s="21">
        <f>Popis!B254</f>
        <v>1972</v>
      </c>
      <c r="E248" s="22" t="str">
        <f>LEFT(F248)</f>
        <v>M</v>
      </c>
      <c r="F248" s="23" t="str">
        <f>Popis!E254</f>
        <v>M45</v>
      </c>
      <c r="G248" s="24" t="s">
        <v>50</v>
      </c>
      <c r="H248" s="25">
        <f>1 + COUNTIFS($AS$6:$AS$950,"&gt;" &amp;$AS248, $F$6:$F$950, $F248)</f>
        <v>14</v>
      </c>
      <c r="I248" s="26">
        <f>IFERROR(VLOOKUP(C248,kolo1!$C$6:$H$128,6,0),0)</f>
        <v>0</v>
      </c>
      <c r="J248" s="27">
        <f>IFERROR(VLOOKUP(C248,kolo2!$C$6:$H$200,6,0),0)</f>
        <v>0</v>
      </c>
      <c r="K248" s="27">
        <f>IFERROR(VLOOKUP(C248,kolo3!$C$6:$H$142,6,0),0)</f>
        <v>0</v>
      </c>
      <c r="L248" s="27">
        <f>IFERROR(VLOOKUP(C248,kolo4!$C$6:$H$147,6,0),0)</f>
        <v>0</v>
      </c>
      <c r="M248" s="27">
        <f>IFERROR(VLOOKUP(C248,kolo5!$C$6:$H$144,6,0),0)</f>
        <v>0</v>
      </c>
      <c r="N248" s="27">
        <f>IFERROR(VLOOKUP(C248,kolo6!$C$6:$H$141,6,0),0)</f>
        <v>0</v>
      </c>
      <c r="O248" s="27">
        <f>IFERROR(VLOOKUP(C248,kolo7!$C$6:$H$124,6,0),0)</f>
        <v>0</v>
      </c>
      <c r="P248" s="28">
        <f>IFERROR(VLOOKUP(C248,kolo8!$C$6:$H$132,6,0),0)</f>
        <v>0</v>
      </c>
      <c r="Q248" s="29">
        <f t="array" ref="Q248">SUM(LARGE(I248:P248,{1,2,3,4,5}))</f>
        <v>0</v>
      </c>
      <c r="R248" s="30">
        <f>IFERROR(VLOOKUP(C248,kolo9!$C$6:$H$137,6,0),0)</f>
        <v>0</v>
      </c>
      <c r="S248" s="27">
        <f>IFERROR(VLOOKUP(C248,kolo10!$C$6:$H$134,6,0),0)</f>
        <v>0</v>
      </c>
      <c r="T248" s="27">
        <f>IFERROR(VLOOKUP(C248,kolo11!$C$6:$H$137,6,0),0)</f>
        <v>0</v>
      </c>
      <c r="U248" s="31">
        <f>IFERROR(VLOOKUP(C248,kolo12!$C$6:$H$137,6,0),0)</f>
        <v>0</v>
      </c>
      <c r="V248" s="31">
        <f>IFERROR(VLOOKUP(C248,kolo13!$C$6:$H$140,6,0),0)</f>
        <v>0</v>
      </c>
      <c r="W248" s="31">
        <f>IFERROR(VLOOKUP(C248,kolo14!$C$6:$H$131,6,0),0)</f>
        <v>0</v>
      </c>
      <c r="X248" s="31">
        <f>IFERROR(VLOOKUP(C248,kolo15!$C$6:$H$144,6,0),0)</f>
        <v>0</v>
      </c>
      <c r="Y248" s="32">
        <f>IFERROR(VLOOKUP(C248,kolo16!$C$6:$H$131,6,0),0)</f>
        <v>0</v>
      </c>
      <c r="Z248" s="33">
        <f t="array" ref="Z248">SUM(LARGE(R248:Y248,{1,2,3,4,5}))</f>
        <v>0</v>
      </c>
      <c r="AA248" s="30">
        <f>IFERROR(VLOOKUP(C248,kolo17!$C$6:$H$200,6,0),0)</f>
        <v>0</v>
      </c>
      <c r="AB248" s="27">
        <f>IFERROR(VLOOKUP(C248,kolo18!$C$6:$H$131,6,0),0)</f>
        <v>0</v>
      </c>
      <c r="AC248" s="27">
        <f>IFERROR(VLOOKUP(C248,kolo19!$C$6:$H$132,6,0),0)</f>
        <v>0</v>
      </c>
      <c r="AD248" s="31">
        <f>IFERROR(VLOOKUP(C248,kolo20!$C$6:$H$200,6,0),0)</f>
        <v>0</v>
      </c>
      <c r="AE248" s="31">
        <f>IFERROR(VLOOKUP(C248,kolo21!$C$6:$H$200,6,0),0)</f>
        <v>0</v>
      </c>
      <c r="AF248" s="31">
        <f>IFERROR(VLOOKUP(C248,kolo22!$C$6:$H$200,6,0),0)</f>
        <v>0</v>
      </c>
      <c r="AG248" s="31">
        <f>IFERROR(VLOOKUP(C248,kolo23!$C$6:$H$200,6,0),0)</f>
        <v>0</v>
      </c>
      <c r="AH248" s="32">
        <f>IFERROR(VLOOKUP(C248,kolo24!$C$6:$H$200,6,0),0)</f>
        <v>0</v>
      </c>
      <c r="AI248" s="33">
        <f t="array" ref="AI248">SUM(LARGE(AA248:AH248,{1,2,3,4,5}))</f>
        <v>0</v>
      </c>
      <c r="AJ248" s="30">
        <f>IFERROR(VLOOKUP(C248,kolo25!$C$6:$H$200,6,0),0)</f>
        <v>0</v>
      </c>
      <c r="AK248" s="27">
        <f>IFERROR(VLOOKUP(C248,kolo26!$C$6:$H$200,6,0),0)</f>
        <v>0</v>
      </c>
      <c r="AL248" s="27">
        <f>IFERROR(VLOOKUP(C248,kolo27!$C$6:$H$200,6,0),0)</f>
        <v>0</v>
      </c>
      <c r="AM248" s="31">
        <f>IFERROR(VLOOKUP(C248,kolo28!$C$6:$H$200,6,0),0)</f>
        <v>0</v>
      </c>
      <c r="AN248" s="31">
        <f>IFERROR(VLOOKUP(C248,kolo29!$C$6:$H$200,6,0),0)</f>
        <v>0</v>
      </c>
      <c r="AO248" s="31">
        <f>IFERROR(VLOOKUP(C248,kolo30!$C$6:$H$200,6,0),0)</f>
        <v>0</v>
      </c>
      <c r="AP248" s="31">
        <f>IFERROR(VLOOKUP(C248,kolo31!$C$6:$H$200,6,0),0)</f>
        <v>0</v>
      </c>
      <c r="AQ248" s="34">
        <f>IFERROR(VLOOKUP(C248,kolo32!$C$6:$H$200,6,0),0)</f>
        <v>0</v>
      </c>
      <c r="AR248" s="35">
        <f t="array" ref="AR248">SUM(LARGE(AJ248:AQ248,{1,2,3,4,5}))</f>
        <v>0</v>
      </c>
      <c r="AS248" s="36">
        <f>Q248+Z248+AI248+AR248</f>
        <v>0</v>
      </c>
    </row>
    <row r="249" spans="1:45" ht="20.399999999999999" hidden="1">
      <c r="A249" s="18">
        <f t="shared" si="6"/>
        <v>80</v>
      </c>
      <c r="B249" s="19" t="s">
        <v>49</v>
      </c>
      <c r="C249" s="20" t="str">
        <f>Popis!A255</f>
        <v>Švaljug Tomislav</v>
      </c>
      <c r="D249" s="21">
        <f>Popis!B255</f>
        <v>1988</v>
      </c>
      <c r="E249" s="22" t="str">
        <f>LEFT(F249)</f>
        <v>M</v>
      </c>
      <c r="F249" s="23" t="str">
        <f>Popis!E255</f>
        <v>MS</v>
      </c>
      <c r="G249" s="24" t="s">
        <v>50</v>
      </c>
      <c r="H249" s="25">
        <f>1 + COUNTIFS($AS$6:$AS$950,"&gt;" &amp;$AS249, $F$6:$F$950, $F249)</f>
        <v>13</v>
      </c>
      <c r="I249" s="26">
        <f>IFERROR(VLOOKUP(C249,kolo1!$C$6:$H$128,6,0),0)</f>
        <v>0</v>
      </c>
      <c r="J249" s="27">
        <f>IFERROR(VLOOKUP(C249,kolo2!$C$6:$H$200,6,0),0)</f>
        <v>0</v>
      </c>
      <c r="K249" s="27">
        <f>IFERROR(VLOOKUP(C249,kolo3!$C$6:$H$142,6,0),0)</f>
        <v>0</v>
      </c>
      <c r="L249" s="27">
        <f>IFERROR(VLOOKUP(C249,kolo4!$C$6:$H$147,6,0),0)</f>
        <v>0</v>
      </c>
      <c r="M249" s="27">
        <f>IFERROR(VLOOKUP(C249,kolo5!$C$6:$H$144,6,0),0)</f>
        <v>0</v>
      </c>
      <c r="N249" s="27">
        <f>IFERROR(VLOOKUP(C249,kolo6!$C$6:$H$141,6,0),0)</f>
        <v>0</v>
      </c>
      <c r="O249" s="27">
        <f>IFERROR(VLOOKUP(C249,kolo7!$C$6:$H$124,6,0),0)</f>
        <v>0</v>
      </c>
      <c r="P249" s="28">
        <f>IFERROR(VLOOKUP(C249,kolo8!$C$6:$H$132,6,0),0)</f>
        <v>0</v>
      </c>
      <c r="Q249" s="29">
        <f t="array" ref="Q249">SUM(LARGE(I249:P249,{1,2,3,4,5}))</f>
        <v>0</v>
      </c>
      <c r="R249" s="30">
        <f>IFERROR(VLOOKUP(C249,kolo9!$C$6:$H$137,6,0),0)</f>
        <v>0</v>
      </c>
      <c r="S249" s="27">
        <f>IFERROR(VLOOKUP(C249,kolo10!$C$6:$H$134,6,0),0)</f>
        <v>0</v>
      </c>
      <c r="T249" s="27">
        <f>IFERROR(VLOOKUP(C249,kolo11!$C$6:$H$137,6,0),0)</f>
        <v>0</v>
      </c>
      <c r="U249" s="31">
        <f>IFERROR(VLOOKUP(C249,kolo12!$C$6:$H$137,6,0),0)</f>
        <v>0</v>
      </c>
      <c r="V249" s="31">
        <f>IFERROR(VLOOKUP(C249,kolo13!$C$6:$H$140,6,0),0)</f>
        <v>0</v>
      </c>
      <c r="W249" s="31">
        <f>IFERROR(VLOOKUP(C249,kolo14!$C$6:$H$131,6,0),0)</f>
        <v>0</v>
      </c>
      <c r="X249" s="31">
        <f>IFERROR(VLOOKUP(C249,kolo15!$C$6:$H$144,6,0),0)</f>
        <v>0</v>
      </c>
      <c r="Y249" s="32">
        <f>IFERROR(VLOOKUP(C249,kolo16!$C$6:$H$131,6,0),0)</f>
        <v>0</v>
      </c>
      <c r="Z249" s="33">
        <f t="array" ref="Z249">SUM(LARGE(R249:Y249,{1,2,3,4,5}))</f>
        <v>0</v>
      </c>
      <c r="AA249" s="30">
        <f>IFERROR(VLOOKUP(C249,kolo17!$C$6:$H$200,6,0),0)</f>
        <v>0</v>
      </c>
      <c r="AB249" s="27">
        <f>IFERROR(VLOOKUP(C249,kolo18!$C$6:$H$131,6,0),0)</f>
        <v>0</v>
      </c>
      <c r="AC249" s="27">
        <f>IFERROR(VLOOKUP(C249,kolo19!$C$6:$H$132,6,0),0)</f>
        <v>0</v>
      </c>
      <c r="AD249" s="31">
        <f>IFERROR(VLOOKUP(C249,kolo20!$C$6:$H$200,6,0),0)</f>
        <v>0</v>
      </c>
      <c r="AE249" s="31">
        <f>IFERROR(VLOOKUP(C249,kolo21!$C$6:$H$200,6,0),0)</f>
        <v>0</v>
      </c>
      <c r="AF249" s="31">
        <f>IFERROR(VLOOKUP(C249,kolo22!$C$6:$H$200,6,0),0)</f>
        <v>0</v>
      </c>
      <c r="AG249" s="31">
        <f>IFERROR(VLOOKUP(C249,kolo23!$C$6:$H$200,6,0),0)</f>
        <v>0</v>
      </c>
      <c r="AH249" s="32">
        <f>IFERROR(VLOOKUP(C249,kolo24!$C$6:$H$200,6,0),0)</f>
        <v>0</v>
      </c>
      <c r="AI249" s="33">
        <f t="array" ref="AI249">SUM(LARGE(AA249:AH249,{1,2,3,4,5}))</f>
        <v>0</v>
      </c>
      <c r="AJ249" s="30">
        <f>IFERROR(VLOOKUP(C249,kolo25!$C$6:$H$200,6,0),0)</f>
        <v>0</v>
      </c>
      <c r="AK249" s="27">
        <f>IFERROR(VLOOKUP(C249,kolo26!$C$6:$H$200,6,0),0)</f>
        <v>0</v>
      </c>
      <c r="AL249" s="27">
        <f>IFERROR(VLOOKUP(C249,kolo27!$C$6:$H$200,6,0),0)</f>
        <v>0</v>
      </c>
      <c r="AM249" s="31">
        <f>IFERROR(VLOOKUP(C249,kolo28!$C$6:$H$200,6,0),0)</f>
        <v>0</v>
      </c>
      <c r="AN249" s="31">
        <f>IFERROR(VLOOKUP(C249,kolo29!$C$6:$H$200,6,0),0)</f>
        <v>0</v>
      </c>
      <c r="AO249" s="31">
        <f>IFERROR(VLOOKUP(C249,kolo30!$C$6:$H$200,6,0),0)</f>
        <v>0</v>
      </c>
      <c r="AP249" s="31">
        <f>IFERROR(VLOOKUP(C249,kolo31!$C$6:$H$200,6,0),0)</f>
        <v>0</v>
      </c>
      <c r="AQ249" s="34">
        <f>IFERROR(VLOOKUP(C249,kolo32!$C$6:$H$200,6,0),0)</f>
        <v>0</v>
      </c>
      <c r="AR249" s="35">
        <f t="array" ref="AR249">SUM(LARGE(AJ249:AQ249,{1,2,3,4,5}))</f>
        <v>0</v>
      </c>
      <c r="AS249" s="36">
        <f>Q249+Z249+AI249+AR249</f>
        <v>0</v>
      </c>
    </row>
    <row r="250" spans="1:45" ht="20.399999999999999" hidden="1">
      <c r="A250" s="18">
        <f t="shared" si="6"/>
        <v>80</v>
      </c>
      <c r="B250" s="19" t="s">
        <v>49</v>
      </c>
      <c r="C250" s="20" t="str">
        <f>Popis!A256</f>
        <v>Tadin Tonči</v>
      </c>
      <c r="D250" s="21">
        <f>Popis!B256</f>
        <v>1981</v>
      </c>
      <c r="E250" s="22" t="str">
        <f>LEFT(F250)</f>
        <v>M</v>
      </c>
      <c r="F250" s="23" t="str">
        <f>Popis!E256</f>
        <v>M40</v>
      </c>
      <c r="G250" s="24" t="s">
        <v>50</v>
      </c>
      <c r="H250" s="25">
        <f>1 + COUNTIFS($AS$6:$AS$950,"&gt;" &amp;$AS250, $F$6:$F$950, $F250)</f>
        <v>16</v>
      </c>
      <c r="I250" s="26">
        <f>IFERROR(VLOOKUP(C250,kolo1!$C$6:$H$128,6,0),0)</f>
        <v>0</v>
      </c>
      <c r="J250" s="27">
        <f>IFERROR(VLOOKUP(C250,kolo2!$C$6:$H$200,6,0),0)</f>
        <v>0</v>
      </c>
      <c r="K250" s="27">
        <f>IFERROR(VLOOKUP(C250,kolo3!$C$6:$H$142,6,0),0)</f>
        <v>0</v>
      </c>
      <c r="L250" s="27">
        <f>IFERROR(VLOOKUP(C250,kolo4!$C$6:$H$147,6,0),0)</f>
        <v>0</v>
      </c>
      <c r="M250" s="27">
        <f>IFERROR(VLOOKUP(C250,kolo5!$C$6:$H$144,6,0),0)</f>
        <v>0</v>
      </c>
      <c r="N250" s="27">
        <f>IFERROR(VLOOKUP(C250,kolo6!$C$6:$H$141,6,0),0)</f>
        <v>0</v>
      </c>
      <c r="O250" s="27">
        <f>IFERROR(VLOOKUP(C250,kolo7!$C$6:$H$124,6,0),0)</f>
        <v>0</v>
      </c>
      <c r="P250" s="28">
        <f>IFERROR(VLOOKUP(C250,kolo8!$C$6:$H$132,6,0),0)</f>
        <v>0</v>
      </c>
      <c r="Q250" s="29">
        <f t="array" ref="Q250">SUM(LARGE(I250:P250,{1,2,3,4,5}))</f>
        <v>0</v>
      </c>
      <c r="R250" s="30">
        <f>IFERROR(VLOOKUP(C250,kolo9!$C$6:$H$137,6,0),0)</f>
        <v>0</v>
      </c>
      <c r="S250" s="27">
        <f>IFERROR(VLOOKUP(C250,kolo10!$C$6:$H$134,6,0),0)</f>
        <v>0</v>
      </c>
      <c r="T250" s="27">
        <f>IFERROR(VLOOKUP(C250,kolo11!$C$6:$H$137,6,0),0)</f>
        <v>0</v>
      </c>
      <c r="U250" s="31">
        <f>IFERROR(VLOOKUP(C250,kolo12!$C$6:$H$137,6,0),0)</f>
        <v>0</v>
      </c>
      <c r="V250" s="31">
        <f>IFERROR(VLOOKUP(C250,kolo13!$C$6:$H$140,6,0),0)</f>
        <v>0</v>
      </c>
      <c r="W250" s="31">
        <f>IFERROR(VLOOKUP(C250,kolo14!$C$6:$H$131,6,0),0)</f>
        <v>0</v>
      </c>
      <c r="X250" s="31">
        <f>IFERROR(VLOOKUP(C250,kolo15!$C$6:$H$144,6,0),0)</f>
        <v>0</v>
      </c>
      <c r="Y250" s="32">
        <f>IFERROR(VLOOKUP(C250,kolo16!$C$6:$H$131,6,0),0)</f>
        <v>0</v>
      </c>
      <c r="Z250" s="33">
        <f t="array" ref="Z250">SUM(LARGE(R250:Y250,{1,2,3,4,5}))</f>
        <v>0</v>
      </c>
      <c r="AA250" s="30">
        <f>IFERROR(VLOOKUP(C250,kolo17!$C$6:$H$200,6,0),0)</f>
        <v>0</v>
      </c>
      <c r="AB250" s="27">
        <f>IFERROR(VLOOKUP(C250,kolo18!$C$6:$H$131,6,0),0)</f>
        <v>0</v>
      </c>
      <c r="AC250" s="27">
        <f>IFERROR(VLOOKUP(C250,kolo19!$C$6:$H$132,6,0),0)</f>
        <v>0</v>
      </c>
      <c r="AD250" s="31">
        <f>IFERROR(VLOOKUP(C250,kolo20!$C$6:$H$200,6,0),0)</f>
        <v>0</v>
      </c>
      <c r="AE250" s="31">
        <f>IFERROR(VLOOKUP(C250,kolo21!$C$6:$H$200,6,0),0)</f>
        <v>0</v>
      </c>
      <c r="AF250" s="31">
        <f>IFERROR(VLOOKUP(C250,kolo22!$C$6:$H$200,6,0),0)</f>
        <v>0</v>
      </c>
      <c r="AG250" s="31">
        <f>IFERROR(VLOOKUP(C250,kolo23!$C$6:$H$200,6,0),0)</f>
        <v>0</v>
      </c>
      <c r="AH250" s="32">
        <f>IFERROR(VLOOKUP(C250,kolo24!$C$6:$H$200,6,0),0)</f>
        <v>0</v>
      </c>
      <c r="AI250" s="33">
        <f t="array" ref="AI250">SUM(LARGE(AA250:AH250,{1,2,3,4,5}))</f>
        <v>0</v>
      </c>
      <c r="AJ250" s="30">
        <f>IFERROR(VLOOKUP(C250,kolo25!$C$6:$H$200,6,0),0)</f>
        <v>0</v>
      </c>
      <c r="AK250" s="27">
        <f>IFERROR(VLOOKUP(C250,kolo26!$C$6:$H$200,6,0),0)</f>
        <v>0</v>
      </c>
      <c r="AL250" s="27">
        <f>IFERROR(VLOOKUP(C250,kolo27!$C$6:$H$200,6,0),0)</f>
        <v>0</v>
      </c>
      <c r="AM250" s="31">
        <f>IFERROR(VLOOKUP(C250,kolo28!$C$6:$H$200,6,0),0)</f>
        <v>0</v>
      </c>
      <c r="AN250" s="31">
        <f>IFERROR(VLOOKUP(C250,kolo29!$C$6:$H$200,6,0),0)</f>
        <v>0</v>
      </c>
      <c r="AO250" s="31">
        <f>IFERROR(VLOOKUP(C250,kolo30!$C$6:$H$200,6,0),0)</f>
        <v>0</v>
      </c>
      <c r="AP250" s="31">
        <f>IFERROR(VLOOKUP(C250,kolo31!$C$6:$H$200,6,0),0)</f>
        <v>0</v>
      </c>
      <c r="AQ250" s="34">
        <f>IFERROR(VLOOKUP(C250,kolo32!$C$6:$H$200,6,0),0)</f>
        <v>0</v>
      </c>
      <c r="AR250" s="35">
        <f t="array" ref="AR250">SUM(LARGE(AJ250:AQ250,{1,2,3,4,5}))</f>
        <v>0</v>
      </c>
      <c r="AS250" s="36">
        <f>Q250+Z250+AI250+AR250</f>
        <v>0</v>
      </c>
    </row>
    <row r="251" spans="1:45" ht="20.399999999999999" hidden="1">
      <c r="A251" s="18">
        <f t="shared" si="6"/>
        <v>80</v>
      </c>
      <c r="B251" s="19" t="s">
        <v>49</v>
      </c>
      <c r="C251" s="20" t="str">
        <f>Popis!A257</f>
        <v>Teklić Hrvoje</v>
      </c>
      <c r="D251" s="21">
        <f>Popis!B257</f>
        <v>1981</v>
      </c>
      <c r="E251" s="22" t="str">
        <f>LEFT(F251)</f>
        <v>M</v>
      </c>
      <c r="F251" s="23" t="str">
        <f>Popis!E257</f>
        <v>M40</v>
      </c>
      <c r="G251" s="24" t="s">
        <v>50</v>
      </c>
      <c r="H251" s="25">
        <f>1 + COUNTIFS($AS$6:$AS$950,"&gt;" &amp;$AS251, $F$6:$F$950, $F251)</f>
        <v>16</v>
      </c>
      <c r="I251" s="26">
        <f>IFERROR(VLOOKUP(C251,kolo1!$C$6:$H$128,6,0),0)</f>
        <v>0</v>
      </c>
      <c r="J251" s="27">
        <f>IFERROR(VLOOKUP(C251,kolo2!$C$6:$H$200,6,0),0)</f>
        <v>0</v>
      </c>
      <c r="K251" s="27">
        <f>IFERROR(VLOOKUP(C251,kolo3!$C$6:$H$142,6,0),0)</f>
        <v>0</v>
      </c>
      <c r="L251" s="27">
        <f>IFERROR(VLOOKUP(C251,kolo4!$C$6:$H$147,6,0),0)</f>
        <v>0</v>
      </c>
      <c r="M251" s="27">
        <f>IFERROR(VLOOKUP(C251,kolo5!$C$6:$H$144,6,0),0)</f>
        <v>0</v>
      </c>
      <c r="N251" s="27">
        <f>IFERROR(VLOOKUP(C251,kolo6!$C$6:$H$141,6,0),0)</f>
        <v>0</v>
      </c>
      <c r="O251" s="27">
        <f>IFERROR(VLOOKUP(C251,kolo7!$C$6:$H$124,6,0),0)</f>
        <v>0</v>
      </c>
      <c r="P251" s="28">
        <f>IFERROR(VLOOKUP(C251,kolo8!$C$6:$H$132,6,0),0)</f>
        <v>0</v>
      </c>
      <c r="Q251" s="29">
        <f t="array" ref="Q251">SUM(LARGE(I251:P251,{1,2,3,4,5}))</f>
        <v>0</v>
      </c>
      <c r="R251" s="30">
        <f>IFERROR(VLOOKUP(C251,kolo9!$C$6:$H$137,6,0),0)</f>
        <v>0</v>
      </c>
      <c r="S251" s="27">
        <f>IFERROR(VLOOKUP(C251,kolo10!$C$6:$H$134,6,0),0)</f>
        <v>0</v>
      </c>
      <c r="T251" s="27">
        <f>IFERROR(VLOOKUP(C251,kolo11!$C$6:$H$137,6,0),0)</f>
        <v>0</v>
      </c>
      <c r="U251" s="31">
        <f>IFERROR(VLOOKUP(C251,kolo12!$C$6:$H$137,6,0),0)</f>
        <v>0</v>
      </c>
      <c r="V251" s="31">
        <f>IFERROR(VLOOKUP(C251,kolo13!$C$6:$H$140,6,0),0)</f>
        <v>0</v>
      </c>
      <c r="W251" s="31">
        <f>IFERROR(VLOOKUP(C251,kolo14!$C$6:$H$131,6,0),0)</f>
        <v>0</v>
      </c>
      <c r="X251" s="31">
        <f>IFERROR(VLOOKUP(C251,kolo15!$C$6:$H$144,6,0),0)</f>
        <v>0</v>
      </c>
      <c r="Y251" s="32">
        <f>IFERROR(VLOOKUP(C251,kolo16!$C$6:$H$131,6,0),0)</f>
        <v>0</v>
      </c>
      <c r="Z251" s="33">
        <f t="array" ref="Z251">SUM(LARGE(R251:Y251,{1,2,3,4,5}))</f>
        <v>0</v>
      </c>
      <c r="AA251" s="30">
        <f>IFERROR(VLOOKUP(C251,kolo17!$C$6:$H$200,6,0),0)</f>
        <v>0</v>
      </c>
      <c r="AB251" s="27">
        <f>IFERROR(VLOOKUP(C251,kolo18!$C$6:$H$131,6,0),0)</f>
        <v>0</v>
      </c>
      <c r="AC251" s="27">
        <f>IFERROR(VLOOKUP(C251,kolo19!$C$6:$H$132,6,0),0)</f>
        <v>0</v>
      </c>
      <c r="AD251" s="31">
        <f>IFERROR(VLOOKUP(C251,kolo20!$C$6:$H$200,6,0),0)</f>
        <v>0</v>
      </c>
      <c r="AE251" s="31">
        <f>IFERROR(VLOOKUP(C251,kolo21!$C$6:$H$200,6,0),0)</f>
        <v>0</v>
      </c>
      <c r="AF251" s="31">
        <f>IFERROR(VLOOKUP(C251,kolo22!$C$6:$H$200,6,0),0)</f>
        <v>0</v>
      </c>
      <c r="AG251" s="31">
        <f>IFERROR(VLOOKUP(C251,kolo23!$C$6:$H$200,6,0),0)</f>
        <v>0</v>
      </c>
      <c r="AH251" s="32">
        <f>IFERROR(VLOOKUP(C251,kolo24!$C$6:$H$200,6,0),0)</f>
        <v>0</v>
      </c>
      <c r="AI251" s="33">
        <f t="array" ref="AI251">SUM(LARGE(AA251:AH251,{1,2,3,4,5}))</f>
        <v>0</v>
      </c>
      <c r="AJ251" s="30">
        <f>IFERROR(VLOOKUP(C251,kolo25!$C$6:$H$200,6,0),0)</f>
        <v>0</v>
      </c>
      <c r="AK251" s="27">
        <f>IFERROR(VLOOKUP(C251,kolo26!$C$6:$H$200,6,0),0)</f>
        <v>0</v>
      </c>
      <c r="AL251" s="27">
        <f>IFERROR(VLOOKUP(C251,kolo27!$C$6:$H$200,6,0),0)</f>
        <v>0</v>
      </c>
      <c r="AM251" s="31">
        <f>IFERROR(VLOOKUP(C251,kolo28!$C$6:$H$200,6,0),0)</f>
        <v>0</v>
      </c>
      <c r="AN251" s="31">
        <f>IFERROR(VLOOKUP(C251,kolo29!$C$6:$H$200,6,0),0)</f>
        <v>0</v>
      </c>
      <c r="AO251" s="31">
        <f>IFERROR(VLOOKUP(C251,kolo30!$C$6:$H$200,6,0),0)</f>
        <v>0</v>
      </c>
      <c r="AP251" s="31">
        <f>IFERROR(VLOOKUP(C251,kolo31!$C$6:$H$200,6,0),0)</f>
        <v>0</v>
      </c>
      <c r="AQ251" s="34">
        <f>IFERROR(VLOOKUP(C251,kolo32!$C$6:$H$200,6,0),0)</f>
        <v>0</v>
      </c>
      <c r="AR251" s="35">
        <f t="array" ref="AR251">SUM(LARGE(AJ251:AQ251,{1,2,3,4,5}))</f>
        <v>0</v>
      </c>
      <c r="AS251" s="36">
        <f>Q251+Z251+AI251+AR251</f>
        <v>0</v>
      </c>
    </row>
    <row r="252" spans="1:45" ht="20.399999999999999" hidden="1">
      <c r="A252" s="18">
        <f t="shared" si="6"/>
        <v>51</v>
      </c>
      <c r="B252" s="19" t="s">
        <v>49</v>
      </c>
      <c r="C252" s="20" t="str">
        <f>Popis!A258</f>
        <v>Terek Darko</v>
      </c>
      <c r="D252" s="21">
        <f>Popis!B258</f>
        <v>1949</v>
      </c>
      <c r="E252" s="22" t="str">
        <f>LEFT(F252)</f>
        <v>M</v>
      </c>
      <c r="F252" s="23" t="str">
        <f>Popis!E258</f>
        <v>M70</v>
      </c>
      <c r="G252" s="24" t="s">
        <v>50</v>
      </c>
      <c r="H252" s="25">
        <f>1 + COUNTIFS($AS$6:$AS$950,"&gt;" &amp;$AS252, $F$6:$F$950, $F252)</f>
        <v>1</v>
      </c>
      <c r="I252" s="26">
        <f>IFERROR(VLOOKUP(C252,kolo1!$C$6:$H$128,6,0),0)</f>
        <v>0</v>
      </c>
      <c r="J252" s="27">
        <f>IFERROR(VLOOKUP(C252,kolo2!$C$6:$H$200,6,0),0)</f>
        <v>0</v>
      </c>
      <c r="K252" s="27">
        <f>IFERROR(VLOOKUP(C252,kolo3!$C$6:$H$142,6,0),0)</f>
        <v>0</v>
      </c>
      <c r="L252" s="27">
        <f>IFERROR(VLOOKUP(C252,kolo4!$C$6:$H$147,6,0),0)</f>
        <v>0</v>
      </c>
      <c r="M252" s="27">
        <f>IFERROR(VLOOKUP(C252,kolo5!$C$6:$H$144,6,0),0)</f>
        <v>0</v>
      </c>
      <c r="N252" s="27">
        <f>IFERROR(VLOOKUP(C252,kolo6!$C$6:$H$141,6,0),0)</f>
        <v>0</v>
      </c>
      <c r="O252" s="27">
        <f>IFERROR(VLOOKUP(C252,kolo7!$C$6:$H$124,6,0),0)</f>
        <v>0</v>
      </c>
      <c r="P252" s="28">
        <f>IFERROR(VLOOKUP(C252,kolo8!$C$6:$H$132,6,0),0)</f>
        <v>0</v>
      </c>
      <c r="Q252" s="29">
        <f t="array" ref="Q252">SUM(LARGE(I252:P252,{1,2,3,4,5}))</f>
        <v>0</v>
      </c>
      <c r="R252" s="30">
        <f>IFERROR(VLOOKUP(C252,kolo9!$C$6:$H$137,6,0),0)</f>
        <v>0</v>
      </c>
      <c r="S252" s="27">
        <f>IFERROR(VLOOKUP(C252,kolo10!$C$6:$H$134,6,0),0)</f>
        <v>0</v>
      </c>
      <c r="T252" s="27">
        <f>IFERROR(VLOOKUP(C252,kolo11!$C$6:$H$137,6,0),0)</f>
        <v>0</v>
      </c>
      <c r="U252" s="31">
        <f>IFERROR(VLOOKUP(C252,kolo12!$C$6:$H$137,6,0),0)</f>
        <v>0</v>
      </c>
      <c r="V252" s="31">
        <f>IFERROR(VLOOKUP(C252,kolo13!$C$6:$H$140,6,0),0)</f>
        <v>25.568733900573221</v>
      </c>
      <c r="W252" s="31">
        <f>IFERROR(VLOOKUP(C252,kolo14!$C$6:$H$131,6,0),0)</f>
        <v>23.373411287868485</v>
      </c>
      <c r="X252" s="31">
        <f>IFERROR(VLOOKUP(C252,kolo15!$C$6:$H$144,6,0),0)</f>
        <v>24.983560743498828</v>
      </c>
      <c r="Y252" s="32">
        <f>IFERROR(VLOOKUP(C252,kolo16!$C$6:$H$131,6,0),0)</f>
        <v>24.275983808305465</v>
      </c>
      <c r="Z252" s="33">
        <f t="array" ref="Z252">SUM(LARGE(R252:Y252,{1,2,3,4,5}))</f>
        <v>98.201689740245996</v>
      </c>
      <c r="AA252" s="30">
        <f>IFERROR(VLOOKUP(C252,kolo17!$C$6:$H$200,6,0),0)</f>
        <v>0</v>
      </c>
      <c r="AB252" s="27">
        <f>IFERROR(VLOOKUP(C252,kolo18!$C$6:$H$131,6,0),0)</f>
        <v>0</v>
      </c>
      <c r="AC252" s="27">
        <f>IFERROR(VLOOKUP(C252,kolo19!$C$6:$H$132,6,0),0)</f>
        <v>0</v>
      </c>
      <c r="AD252" s="31">
        <f>IFERROR(VLOOKUP(C252,kolo20!$C$6:$H$200,6,0),0)</f>
        <v>0</v>
      </c>
      <c r="AE252" s="31">
        <f>IFERROR(VLOOKUP(C252,kolo21!$C$6:$H$200,6,0),0)</f>
        <v>0</v>
      </c>
      <c r="AF252" s="31">
        <f>IFERROR(VLOOKUP(C252,kolo22!$C$6:$H$200,6,0),0)</f>
        <v>0</v>
      </c>
      <c r="AG252" s="31">
        <f>IFERROR(VLOOKUP(C252,kolo23!$C$6:$H$200,6,0),0)</f>
        <v>0</v>
      </c>
      <c r="AH252" s="32">
        <f>IFERROR(VLOOKUP(C252,kolo24!$C$6:$H$200,6,0),0)</f>
        <v>0</v>
      </c>
      <c r="AI252" s="33">
        <f t="array" ref="AI252">SUM(LARGE(AA252:AH252,{1,2,3,4,5}))</f>
        <v>0</v>
      </c>
      <c r="AJ252" s="30">
        <f>IFERROR(VLOOKUP(C252,kolo25!$C$6:$H$200,6,0),0)</f>
        <v>0</v>
      </c>
      <c r="AK252" s="27">
        <f>IFERROR(VLOOKUP(C252,kolo26!$C$6:$H$200,6,0),0)</f>
        <v>0</v>
      </c>
      <c r="AL252" s="27">
        <f>IFERROR(VLOOKUP(C252,kolo27!$C$6:$H$200,6,0),0)</f>
        <v>0</v>
      </c>
      <c r="AM252" s="31">
        <f>IFERROR(VLOOKUP(C252,kolo28!$C$6:$H$200,6,0),0)</f>
        <v>0</v>
      </c>
      <c r="AN252" s="31">
        <f>IFERROR(VLOOKUP(C252,kolo29!$C$6:$H$200,6,0),0)</f>
        <v>0</v>
      </c>
      <c r="AO252" s="31">
        <f>IFERROR(VLOOKUP(C252,kolo30!$C$6:$H$200,6,0),0)</f>
        <v>0</v>
      </c>
      <c r="AP252" s="31">
        <f>IFERROR(VLOOKUP(C252,kolo31!$C$6:$H$200,6,0),0)</f>
        <v>0</v>
      </c>
      <c r="AQ252" s="34">
        <f>IFERROR(VLOOKUP(C252,kolo32!$C$6:$H$200,6,0),0)</f>
        <v>0</v>
      </c>
      <c r="AR252" s="35">
        <f t="array" ref="AR252">SUM(LARGE(AJ252:AQ252,{1,2,3,4,5}))</f>
        <v>0</v>
      </c>
      <c r="AS252" s="36">
        <f>Q252+Z252+AI252+AR252</f>
        <v>98.201689740245996</v>
      </c>
    </row>
    <row r="253" spans="1:45" ht="20.399999999999999" hidden="1">
      <c r="A253" s="18">
        <f t="shared" si="6"/>
        <v>80</v>
      </c>
      <c r="B253" s="19" t="s">
        <v>49</v>
      </c>
      <c r="C253" s="20" t="str">
        <f>Popis!A259</f>
        <v>Tica Dinko</v>
      </c>
      <c r="D253" s="21">
        <f>Popis!B259</f>
        <v>1993</v>
      </c>
      <c r="E253" s="22" t="str">
        <f>LEFT(F253)</f>
        <v>M</v>
      </c>
      <c r="F253" s="23" t="str">
        <f>Popis!E259</f>
        <v>MS</v>
      </c>
      <c r="G253" s="24" t="s">
        <v>50</v>
      </c>
      <c r="H253" s="25">
        <f>1 + COUNTIFS($AS$6:$AS$950,"&gt;" &amp;$AS253, $F$6:$F$950, $F253)</f>
        <v>13</v>
      </c>
      <c r="I253" s="26">
        <f>IFERROR(VLOOKUP(C253,kolo1!$C$6:$H$128,6,0),0)</f>
        <v>0</v>
      </c>
      <c r="J253" s="27">
        <f>IFERROR(VLOOKUP(C253,kolo2!$C$6:$H$200,6,0),0)</f>
        <v>0</v>
      </c>
      <c r="K253" s="27">
        <f>IFERROR(VLOOKUP(C253,kolo3!$C$6:$H$142,6,0),0)</f>
        <v>0</v>
      </c>
      <c r="L253" s="27">
        <f>IFERROR(VLOOKUP(C253,kolo4!$C$6:$H$147,6,0),0)</f>
        <v>0</v>
      </c>
      <c r="M253" s="27">
        <f>IFERROR(VLOOKUP(C253,kolo5!$C$6:$H$144,6,0),0)</f>
        <v>0</v>
      </c>
      <c r="N253" s="27">
        <f>IFERROR(VLOOKUP(C253,kolo6!$C$6:$H$141,6,0),0)</f>
        <v>0</v>
      </c>
      <c r="O253" s="27">
        <f>IFERROR(VLOOKUP(C253,kolo7!$C$6:$H$124,6,0),0)</f>
        <v>0</v>
      </c>
      <c r="P253" s="28">
        <f>IFERROR(VLOOKUP(C253,kolo8!$C$6:$H$132,6,0),0)</f>
        <v>0</v>
      </c>
      <c r="Q253" s="29">
        <f t="array" ref="Q253">SUM(LARGE(I253:P253,{1,2,3,4,5}))</f>
        <v>0</v>
      </c>
      <c r="R253" s="30">
        <f>IFERROR(VLOOKUP(C253,kolo9!$C$6:$H$137,6,0),0)</f>
        <v>0</v>
      </c>
      <c r="S253" s="27">
        <f>IFERROR(VLOOKUP(C253,kolo10!$C$6:$H$134,6,0),0)</f>
        <v>0</v>
      </c>
      <c r="T253" s="27">
        <f>IFERROR(VLOOKUP(C253,kolo11!$C$6:$H$137,6,0),0)</f>
        <v>0</v>
      </c>
      <c r="U253" s="31">
        <f>IFERROR(VLOOKUP(C253,kolo12!$C$6:$H$137,6,0),0)</f>
        <v>0</v>
      </c>
      <c r="V253" s="31">
        <f>IFERROR(VLOOKUP(C253,kolo13!$C$6:$H$140,6,0),0)</f>
        <v>0</v>
      </c>
      <c r="W253" s="31">
        <f>IFERROR(VLOOKUP(C253,kolo14!$C$6:$H$131,6,0),0)</f>
        <v>0</v>
      </c>
      <c r="X253" s="31">
        <f>IFERROR(VLOOKUP(C253,kolo15!$C$6:$H$144,6,0),0)</f>
        <v>0</v>
      </c>
      <c r="Y253" s="32">
        <f>IFERROR(VLOOKUP(C253,kolo16!$C$6:$H$131,6,0),0)</f>
        <v>0</v>
      </c>
      <c r="Z253" s="33">
        <f t="array" ref="Z253">SUM(LARGE(R253:Y253,{1,2,3,4,5}))</f>
        <v>0</v>
      </c>
      <c r="AA253" s="30">
        <f>IFERROR(VLOOKUP(C253,kolo17!$C$6:$H$200,6,0),0)</f>
        <v>0</v>
      </c>
      <c r="AB253" s="27">
        <f>IFERROR(VLOOKUP(C253,kolo18!$C$6:$H$131,6,0),0)</f>
        <v>0</v>
      </c>
      <c r="AC253" s="27">
        <f>IFERROR(VLOOKUP(C253,kolo19!$C$6:$H$132,6,0),0)</f>
        <v>0</v>
      </c>
      <c r="AD253" s="31">
        <f>IFERROR(VLOOKUP(C253,kolo20!$C$6:$H$200,6,0),0)</f>
        <v>0</v>
      </c>
      <c r="AE253" s="31">
        <f>IFERROR(VLOOKUP(C253,kolo21!$C$6:$H$200,6,0),0)</f>
        <v>0</v>
      </c>
      <c r="AF253" s="31">
        <f>IFERROR(VLOOKUP(C253,kolo22!$C$6:$H$200,6,0),0)</f>
        <v>0</v>
      </c>
      <c r="AG253" s="31">
        <f>IFERROR(VLOOKUP(C253,kolo23!$C$6:$H$200,6,0),0)</f>
        <v>0</v>
      </c>
      <c r="AH253" s="32">
        <f>IFERROR(VLOOKUP(C253,kolo24!$C$6:$H$200,6,0),0)</f>
        <v>0</v>
      </c>
      <c r="AI253" s="33">
        <f t="array" ref="AI253">SUM(LARGE(AA253:AH253,{1,2,3,4,5}))</f>
        <v>0</v>
      </c>
      <c r="AJ253" s="30">
        <f>IFERROR(VLOOKUP(C253,kolo25!$C$6:$H$200,6,0),0)</f>
        <v>0</v>
      </c>
      <c r="AK253" s="27">
        <f>IFERROR(VLOOKUP(C253,kolo26!$C$6:$H$200,6,0),0)</f>
        <v>0</v>
      </c>
      <c r="AL253" s="27">
        <f>IFERROR(VLOOKUP(C253,kolo27!$C$6:$H$200,6,0),0)</f>
        <v>0</v>
      </c>
      <c r="AM253" s="31">
        <f>IFERROR(VLOOKUP(C253,kolo28!$C$6:$H$200,6,0),0)</f>
        <v>0</v>
      </c>
      <c r="AN253" s="31">
        <f>IFERROR(VLOOKUP(C253,kolo29!$C$6:$H$200,6,0),0)</f>
        <v>0</v>
      </c>
      <c r="AO253" s="31">
        <f>IFERROR(VLOOKUP(C253,kolo30!$C$6:$H$200,6,0),0)</f>
        <v>0</v>
      </c>
      <c r="AP253" s="31">
        <f>IFERROR(VLOOKUP(C253,kolo31!$C$6:$H$200,6,0),0)</f>
        <v>0</v>
      </c>
      <c r="AQ253" s="34">
        <f>IFERROR(VLOOKUP(C253,kolo32!$C$6:$H$200,6,0),0)</f>
        <v>0</v>
      </c>
      <c r="AR253" s="35">
        <f t="array" ref="AR253">SUM(LARGE(AJ253:AQ253,{1,2,3,4,5}))</f>
        <v>0</v>
      </c>
      <c r="AS253" s="36">
        <f>Q253+Z253+AI253+AR253</f>
        <v>0</v>
      </c>
    </row>
    <row r="254" spans="1:45" ht="20.399999999999999" hidden="1">
      <c r="A254" s="18">
        <f t="shared" si="6"/>
        <v>80</v>
      </c>
      <c r="B254" s="19" t="s">
        <v>49</v>
      </c>
      <c r="C254" s="20" t="str">
        <f>Popis!A260</f>
        <v>Tkalčić Davor</v>
      </c>
      <c r="D254" s="21">
        <f>Popis!B260</f>
        <v>1968</v>
      </c>
      <c r="E254" s="22" t="str">
        <f>LEFT(F254)</f>
        <v>M</v>
      </c>
      <c r="F254" s="23" t="str">
        <f>Popis!E260</f>
        <v>M50</v>
      </c>
      <c r="G254" s="24" t="s">
        <v>50</v>
      </c>
      <c r="H254" s="25">
        <f>1 + COUNTIFS($AS$6:$AS$950,"&gt;" &amp;$AS254, $F$6:$F$950, $F254)</f>
        <v>8</v>
      </c>
      <c r="I254" s="26">
        <f>IFERROR(VLOOKUP(C254,kolo1!$C$6:$H$128,6,0),0)</f>
        <v>0</v>
      </c>
      <c r="J254" s="27">
        <f>IFERROR(VLOOKUP(C254,kolo2!$C$6:$H$200,6,0),0)</f>
        <v>0</v>
      </c>
      <c r="K254" s="27">
        <f>IFERROR(VLOOKUP(C254,kolo3!$C$6:$H$142,6,0),0)</f>
        <v>0</v>
      </c>
      <c r="L254" s="27">
        <f>IFERROR(VLOOKUP(C254,kolo4!$C$6:$H$147,6,0),0)</f>
        <v>0</v>
      </c>
      <c r="M254" s="27">
        <f>IFERROR(VLOOKUP(C254,kolo5!$C$6:$H$144,6,0),0)</f>
        <v>0</v>
      </c>
      <c r="N254" s="27">
        <f>IFERROR(VLOOKUP(C254,kolo6!$C$6:$H$141,6,0),0)</f>
        <v>0</v>
      </c>
      <c r="O254" s="27">
        <f>IFERROR(VLOOKUP(C254,kolo7!$C$6:$H$124,6,0),0)</f>
        <v>0</v>
      </c>
      <c r="P254" s="28">
        <f>IFERROR(VLOOKUP(C254,kolo8!$C$6:$H$132,6,0),0)</f>
        <v>0</v>
      </c>
      <c r="Q254" s="29">
        <f t="array" ref="Q254">SUM(LARGE(I254:P254,{1,2,3,4,5}))</f>
        <v>0</v>
      </c>
      <c r="R254" s="30">
        <f>IFERROR(VLOOKUP(C254,kolo9!$C$6:$H$137,6,0),0)</f>
        <v>0</v>
      </c>
      <c r="S254" s="27">
        <f>IFERROR(VLOOKUP(C254,kolo10!$C$6:$H$134,6,0),0)</f>
        <v>0</v>
      </c>
      <c r="T254" s="27">
        <f>IFERROR(VLOOKUP(C254,kolo11!$C$6:$H$137,6,0),0)</f>
        <v>0</v>
      </c>
      <c r="U254" s="31">
        <f>IFERROR(VLOOKUP(C254,kolo12!$C$6:$H$137,6,0),0)</f>
        <v>0</v>
      </c>
      <c r="V254" s="31">
        <f>IFERROR(VLOOKUP(C254,kolo13!$C$6:$H$140,6,0),0)</f>
        <v>0</v>
      </c>
      <c r="W254" s="31">
        <f>IFERROR(VLOOKUP(C254,kolo14!$C$6:$H$131,6,0),0)</f>
        <v>0</v>
      </c>
      <c r="X254" s="31">
        <f>IFERROR(VLOOKUP(C254,kolo15!$C$6:$H$144,6,0),0)</f>
        <v>0</v>
      </c>
      <c r="Y254" s="32">
        <f>IFERROR(VLOOKUP(C254,kolo16!$C$6:$H$131,6,0),0)</f>
        <v>0</v>
      </c>
      <c r="Z254" s="33">
        <f t="array" ref="Z254">SUM(LARGE(R254:Y254,{1,2,3,4,5}))</f>
        <v>0</v>
      </c>
      <c r="AA254" s="30">
        <f>IFERROR(VLOOKUP(C254,kolo17!$C$6:$H$200,6,0),0)</f>
        <v>0</v>
      </c>
      <c r="AB254" s="27">
        <f>IFERROR(VLOOKUP(C254,kolo18!$C$6:$H$131,6,0),0)</f>
        <v>0</v>
      </c>
      <c r="AC254" s="27">
        <f>IFERROR(VLOOKUP(C254,kolo19!$C$6:$H$132,6,0),0)</f>
        <v>0</v>
      </c>
      <c r="AD254" s="31">
        <f>IFERROR(VLOOKUP(C254,kolo20!$C$6:$H$200,6,0),0)</f>
        <v>0</v>
      </c>
      <c r="AE254" s="31">
        <f>IFERROR(VLOOKUP(C254,kolo21!$C$6:$H$200,6,0),0)</f>
        <v>0</v>
      </c>
      <c r="AF254" s="31">
        <f>IFERROR(VLOOKUP(C254,kolo22!$C$6:$H$200,6,0),0)</f>
        <v>0</v>
      </c>
      <c r="AG254" s="31">
        <f>IFERROR(VLOOKUP(C254,kolo23!$C$6:$H$200,6,0),0)</f>
        <v>0</v>
      </c>
      <c r="AH254" s="32">
        <f>IFERROR(VLOOKUP(C254,kolo24!$C$6:$H$200,6,0),0)</f>
        <v>0</v>
      </c>
      <c r="AI254" s="33">
        <f t="array" ref="AI254">SUM(LARGE(AA254:AH254,{1,2,3,4,5}))</f>
        <v>0</v>
      </c>
      <c r="AJ254" s="30">
        <f>IFERROR(VLOOKUP(C254,kolo25!$C$6:$H$200,6,0),0)</f>
        <v>0</v>
      </c>
      <c r="AK254" s="27">
        <f>IFERROR(VLOOKUP(C254,kolo26!$C$6:$H$200,6,0),0)</f>
        <v>0</v>
      </c>
      <c r="AL254" s="27">
        <f>IFERROR(VLOOKUP(C254,kolo27!$C$6:$H$200,6,0),0)</f>
        <v>0</v>
      </c>
      <c r="AM254" s="31">
        <f>IFERROR(VLOOKUP(C254,kolo28!$C$6:$H$200,6,0),0)</f>
        <v>0</v>
      </c>
      <c r="AN254" s="31">
        <f>IFERROR(VLOOKUP(C254,kolo29!$C$6:$H$200,6,0),0)</f>
        <v>0</v>
      </c>
      <c r="AO254" s="31">
        <f>IFERROR(VLOOKUP(C254,kolo30!$C$6:$H$200,6,0),0)</f>
        <v>0</v>
      </c>
      <c r="AP254" s="31">
        <f>IFERROR(VLOOKUP(C254,kolo31!$C$6:$H$200,6,0),0)</f>
        <v>0</v>
      </c>
      <c r="AQ254" s="34">
        <f>IFERROR(VLOOKUP(C254,kolo32!$C$6:$H$200,6,0),0)</f>
        <v>0</v>
      </c>
      <c r="AR254" s="35">
        <f t="array" ref="AR254">SUM(LARGE(AJ254:AQ254,{1,2,3,4,5}))</f>
        <v>0</v>
      </c>
      <c r="AS254" s="36">
        <f>Q254+Z254+AI254+AR254</f>
        <v>0</v>
      </c>
    </row>
    <row r="255" spans="1:45" ht="20.399999999999999" hidden="1">
      <c r="A255" s="18">
        <f t="shared" si="6"/>
        <v>16</v>
      </c>
      <c r="B255" s="19" t="s">
        <v>49</v>
      </c>
      <c r="C255" s="20" t="str">
        <f>Popis!A261</f>
        <v>Tkalčić Renata</v>
      </c>
      <c r="D255" s="21">
        <f>Popis!B261</f>
        <v>1971</v>
      </c>
      <c r="E255" s="22" t="str">
        <f>LEFT(F255)</f>
        <v>Ž</v>
      </c>
      <c r="F255" s="23" t="str">
        <f>Popis!E261</f>
        <v>Ž50</v>
      </c>
      <c r="G255" s="24" t="s">
        <v>50</v>
      </c>
      <c r="H255" s="25">
        <f>1 + COUNTIFS($AS$6:$AS$950,"&gt;" &amp;$AS255, $F$6:$F$950, $F255)</f>
        <v>3</v>
      </c>
      <c r="I255" s="26">
        <f>IFERROR(VLOOKUP(C255,kolo1!$C$6:$H$128,6,0),0)</f>
        <v>0</v>
      </c>
      <c r="J255" s="27">
        <f>IFERROR(VLOOKUP(C255,kolo2!$C$6:$H$200,6,0),0)</f>
        <v>0</v>
      </c>
      <c r="K255" s="27">
        <f>IFERROR(VLOOKUP(C255,kolo3!$C$6:$H$142,6,0),0)</f>
        <v>0</v>
      </c>
      <c r="L255" s="27">
        <f>IFERROR(VLOOKUP(C255,kolo4!$C$6:$H$147,6,0),0)</f>
        <v>0</v>
      </c>
      <c r="M255" s="27">
        <f>IFERROR(VLOOKUP(C255,kolo5!$C$6:$H$144,6,0),0)</f>
        <v>0</v>
      </c>
      <c r="N255" s="27">
        <f>IFERROR(VLOOKUP(C255,kolo6!$C$6:$H$141,6,0),0)</f>
        <v>0</v>
      </c>
      <c r="O255" s="27">
        <f>IFERROR(VLOOKUP(C255,kolo7!$C$6:$H$124,6,0),0)</f>
        <v>0</v>
      </c>
      <c r="P255" s="28">
        <f>IFERROR(VLOOKUP(C255,kolo8!$C$6:$H$132,6,0),0)</f>
        <v>0</v>
      </c>
      <c r="Q255" s="29">
        <f t="array" ref="Q255">SUM(LARGE(I255:P255,{1,2,3,4,5}))</f>
        <v>0</v>
      </c>
      <c r="R255" s="30">
        <f>IFERROR(VLOOKUP(C255,kolo9!$C$6:$H$137,6,0),0)</f>
        <v>0</v>
      </c>
      <c r="S255" s="27">
        <f>IFERROR(VLOOKUP(C255,kolo10!$C$6:$H$134,6,0),0)</f>
        <v>0</v>
      </c>
      <c r="T255" s="27">
        <f>IFERROR(VLOOKUP(C255,kolo11!$C$6:$H$137,6,0),0)</f>
        <v>0</v>
      </c>
      <c r="U255" s="31">
        <f>IFERROR(VLOOKUP(C255,kolo12!$C$6:$H$137,6,0),0)</f>
        <v>0</v>
      </c>
      <c r="V255" s="31">
        <f>IFERROR(VLOOKUP(C255,kolo13!$C$6:$H$140,6,0),0)</f>
        <v>0</v>
      </c>
      <c r="W255" s="31">
        <f>IFERROR(VLOOKUP(C255,kolo14!$C$6:$H$131,6,0),0)</f>
        <v>0</v>
      </c>
      <c r="X255" s="31">
        <f>IFERROR(VLOOKUP(C255,kolo15!$C$6:$H$144,6,0),0)</f>
        <v>0</v>
      </c>
      <c r="Y255" s="32">
        <f>IFERROR(VLOOKUP(C255,kolo16!$C$6:$H$131,6,0),0)</f>
        <v>0</v>
      </c>
      <c r="Z255" s="33">
        <f t="array" ref="Z255">SUM(LARGE(R255:Y255,{1,2,3,4,5}))</f>
        <v>0</v>
      </c>
      <c r="AA255" s="30">
        <f>IFERROR(VLOOKUP(C255,kolo17!$C$6:$H$200,6,0),0)</f>
        <v>0</v>
      </c>
      <c r="AB255" s="27">
        <f>IFERROR(VLOOKUP(C255,kolo18!$C$6:$H$131,6,0),0)</f>
        <v>0</v>
      </c>
      <c r="AC255" s="27">
        <f>IFERROR(VLOOKUP(C255,kolo19!$C$6:$H$132,6,0),0)</f>
        <v>0</v>
      </c>
      <c r="AD255" s="31">
        <f>IFERROR(VLOOKUP(C255,kolo20!$C$6:$H$200,6,0),0)</f>
        <v>0</v>
      </c>
      <c r="AE255" s="31">
        <f>IFERROR(VLOOKUP(C255,kolo21!$C$6:$H$200,6,0),0)</f>
        <v>0</v>
      </c>
      <c r="AF255" s="31">
        <f>IFERROR(VLOOKUP(C255,kolo22!$C$6:$H$200,6,0),0)</f>
        <v>0</v>
      </c>
      <c r="AG255" s="31">
        <f>IFERROR(VLOOKUP(C255,kolo23!$C$6:$H$200,6,0),0)</f>
        <v>0</v>
      </c>
      <c r="AH255" s="32">
        <f>IFERROR(VLOOKUP(C255,kolo24!$C$6:$H$200,6,0),0)</f>
        <v>0</v>
      </c>
      <c r="AI255" s="33">
        <f t="array" ref="AI255">SUM(LARGE(AA255:AH255,{1,2,3,4,5}))</f>
        <v>0</v>
      </c>
      <c r="AJ255" s="30">
        <f>IFERROR(VLOOKUP(C255,kolo25!$C$6:$H$200,6,0),0)</f>
        <v>0</v>
      </c>
      <c r="AK255" s="27">
        <f>IFERROR(VLOOKUP(C255,kolo26!$C$6:$H$200,6,0),0)</f>
        <v>0</v>
      </c>
      <c r="AL255" s="27">
        <f>IFERROR(VLOOKUP(C255,kolo27!$C$6:$H$200,6,0),0)</f>
        <v>0</v>
      </c>
      <c r="AM255" s="31">
        <f>IFERROR(VLOOKUP(C255,kolo28!$C$6:$H$200,6,0),0)</f>
        <v>0</v>
      </c>
      <c r="AN255" s="31">
        <f>IFERROR(VLOOKUP(C255,kolo29!$C$6:$H$200,6,0),0)</f>
        <v>0</v>
      </c>
      <c r="AO255" s="31">
        <f>IFERROR(VLOOKUP(C255,kolo30!$C$6:$H$200,6,0),0)</f>
        <v>0</v>
      </c>
      <c r="AP255" s="31">
        <f>IFERROR(VLOOKUP(C255,kolo31!$C$6:$H$200,6,0),0)</f>
        <v>0</v>
      </c>
      <c r="AQ255" s="34">
        <f>IFERROR(VLOOKUP(C255,kolo32!$C$6:$H$200,6,0),0)</f>
        <v>0</v>
      </c>
      <c r="AR255" s="35">
        <f t="array" ref="AR255">SUM(LARGE(AJ255:AQ255,{1,2,3,4,5}))</f>
        <v>0</v>
      </c>
      <c r="AS255" s="36">
        <f>Q255+Z255+AI255+AR255</f>
        <v>0</v>
      </c>
    </row>
    <row r="256" spans="1:45" ht="20.399999999999999" hidden="1">
      <c r="A256" s="18">
        <f t="shared" si="6"/>
        <v>80</v>
      </c>
      <c r="B256" s="19" t="s">
        <v>49</v>
      </c>
      <c r="C256" s="20" t="str">
        <f>Popis!A262</f>
        <v>Tojčić Mićo</v>
      </c>
      <c r="D256" s="21">
        <f>Popis!B262</f>
        <v>1951</v>
      </c>
      <c r="E256" s="22" t="str">
        <f>LEFT(F256)</f>
        <v>M</v>
      </c>
      <c r="F256" s="23" t="str">
        <f>Popis!E262</f>
        <v>M70</v>
      </c>
      <c r="G256" s="24" t="s">
        <v>50</v>
      </c>
      <c r="H256" s="25">
        <f>1 + COUNTIFS($AS$6:$AS$950,"&gt;" &amp;$AS256, $F$6:$F$950, $F256)</f>
        <v>3</v>
      </c>
      <c r="I256" s="26">
        <f>IFERROR(VLOOKUP(C256,kolo1!$C$6:$H$128,6,0),0)</f>
        <v>0</v>
      </c>
      <c r="J256" s="27">
        <f>IFERROR(VLOOKUP(C256,kolo2!$C$6:$H$200,6,0),0)</f>
        <v>0</v>
      </c>
      <c r="K256" s="27">
        <f>IFERROR(VLOOKUP(C256,kolo3!$C$6:$H$142,6,0),0)</f>
        <v>0</v>
      </c>
      <c r="L256" s="27">
        <f>IFERROR(VLOOKUP(C256,kolo4!$C$6:$H$147,6,0),0)</f>
        <v>0</v>
      </c>
      <c r="M256" s="27">
        <f>IFERROR(VLOOKUP(C256,kolo5!$C$6:$H$144,6,0),0)</f>
        <v>0</v>
      </c>
      <c r="N256" s="27">
        <f>IFERROR(VLOOKUP(C256,kolo6!$C$6:$H$141,6,0),0)</f>
        <v>0</v>
      </c>
      <c r="O256" s="27">
        <f>IFERROR(VLOOKUP(C256,kolo7!$C$6:$H$124,6,0),0)</f>
        <v>0</v>
      </c>
      <c r="P256" s="28">
        <f>IFERROR(VLOOKUP(C256,kolo8!$C$6:$H$132,6,0),0)</f>
        <v>0</v>
      </c>
      <c r="Q256" s="29">
        <f t="array" ref="Q256">SUM(LARGE(I256:P256,{1,2,3,4,5}))</f>
        <v>0</v>
      </c>
      <c r="R256" s="30">
        <f>IFERROR(VLOOKUP(C256,kolo9!$C$6:$H$137,6,0),0)</f>
        <v>0</v>
      </c>
      <c r="S256" s="27">
        <f>IFERROR(VLOOKUP(C256,kolo10!$C$6:$H$134,6,0),0)</f>
        <v>0</v>
      </c>
      <c r="T256" s="27">
        <f>IFERROR(VLOOKUP(C256,kolo11!$C$6:$H$137,6,0),0)</f>
        <v>0</v>
      </c>
      <c r="U256" s="31">
        <f>IFERROR(VLOOKUP(C256,kolo12!$C$6:$H$137,6,0),0)</f>
        <v>0</v>
      </c>
      <c r="V256" s="31">
        <f>IFERROR(VLOOKUP(C256,kolo13!$C$6:$H$140,6,0),0)</f>
        <v>0</v>
      </c>
      <c r="W256" s="31">
        <f>IFERROR(VLOOKUP(C256,kolo14!$C$6:$H$131,6,0),0)</f>
        <v>0</v>
      </c>
      <c r="X256" s="31">
        <f>IFERROR(VLOOKUP(C256,kolo15!$C$6:$H$144,6,0),0)</f>
        <v>0</v>
      </c>
      <c r="Y256" s="32">
        <f>IFERROR(VLOOKUP(C256,kolo16!$C$6:$H$131,6,0),0)</f>
        <v>0</v>
      </c>
      <c r="Z256" s="33">
        <f t="array" ref="Z256">SUM(LARGE(R256:Y256,{1,2,3,4,5}))</f>
        <v>0</v>
      </c>
      <c r="AA256" s="30">
        <f>IFERROR(VLOOKUP(C256,kolo17!$C$6:$H$200,6,0),0)</f>
        <v>0</v>
      </c>
      <c r="AB256" s="27">
        <f>IFERROR(VLOOKUP(C256,kolo18!$C$6:$H$131,6,0),0)</f>
        <v>0</v>
      </c>
      <c r="AC256" s="27">
        <f>IFERROR(VLOOKUP(C256,kolo19!$C$6:$H$132,6,0),0)</f>
        <v>0</v>
      </c>
      <c r="AD256" s="31">
        <f>IFERROR(VLOOKUP(C256,kolo20!$C$6:$H$200,6,0),0)</f>
        <v>0</v>
      </c>
      <c r="AE256" s="31">
        <f>IFERROR(VLOOKUP(C256,kolo21!$C$6:$H$200,6,0),0)</f>
        <v>0</v>
      </c>
      <c r="AF256" s="31">
        <f>IFERROR(VLOOKUP(C256,kolo22!$C$6:$H$200,6,0),0)</f>
        <v>0</v>
      </c>
      <c r="AG256" s="31">
        <f>IFERROR(VLOOKUP(C256,kolo23!$C$6:$H$200,6,0),0)</f>
        <v>0</v>
      </c>
      <c r="AH256" s="32">
        <f>IFERROR(VLOOKUP(C256,kolo24!$C$6:$H$200,6,0),0)</f>
        <v>0</v>
      </c>
      <c r="AI256" s="33">
        <f t="array" ref="AI256">SUM(LARGE(AA256:AH256,{1,2,3,4,5}))</f>
        <v>0</v>
      </c>
      <c r="AJ256" s="30">
        <f>IFERROR(VLOOKUP(C256,kolo25!$C$6:$H$200,6,0),0)</f>
        <v>0</v>
      </c>
      <c r="AK256" s="27">
        <f>IFERROR(VLOOKUP(C256,kolo26!$C$6:$H$200,6,0),0)</f>
        <v>0</v>
      </c>
      <c r="AL256" s="27">
        <f>IFERROR(VLOOKUP(C256,kolo27!$C$6:$H$200,6,0),0)</f>
        <v>0</v>
      </c>
      <c r="AM256" s="31">
        <f>IFERROR(VLOOKUP(C256,kolo28!$C$6:$H$200,6,0),0)</f>
        <v>0</v>
      </c>
      <c r="AN256" s="31">
        <f>IFERROR(VLOOKUP(C256,kolo29!$C$6:$H$200,6,0),0)</f>
        <v>0</v>
      </c>
      <c r="AO256" s="31">
        <f>IFERROR(VLOOKUP(C256,kolo30!$C$6:$H$200,6,0),0)</f>
        <v>0</v>
      </c>
      <c r="AP256" s="31">
        <f>IFERROR(VLOOKUP(C256,kolo31!$C$6:$H$200,6,0),0)</f>
        <v>0</v>
      </c>
      <c r="AQ256" s="34">
        <f>IFERROR(VLOOKUP(C256,kolo32!$C$6:$H$200,6,0),0)</f>
        <v>0</v>
      </c>
      <c r="AR256" s="35">
        <f t="array" ref="AR256">SUM(LARGE(AJ256:AQ256,{1,2,3,4,5}))</f>
        <v>0</v>
      </c>
      <c r="AS256" s="36">
        <f>Q256+Z256+AI256+AR256</f>
        <v>0</v>
      </c>
    </row>
    <row r="257" spans="1:45" ht="20.399999999999999" hidden="1">
      <c r="A257" s="18">
        <f t="shared" si="6"/>
        <v>80</v>
      </c>
      <c r="B257" s="19" t="s">
        <v>49</v>
      </c>
      <c r="C257" s="20" t="str">
        <f>Popis!A263</f>
        <v>Tomić Marijan</v>
      </c>
      <c r="D257" s="21">
        <f>Popis!B263</f>
        <v>1994</v>
      </c>
      <c r="E257" s="22" t="str">
        <f>LEFT(F257)</f>
        <v>M</v>
      </c>
      <c r="F257" s="23" t="str">
        <f>Popis!E263</f>
        <v>MS</v>
      </c>
      <c r="G257" s="24" t="s">
        <v>50</v>
      </c>
      <c r="H257" s="25">
        <f>1 + COUNTIFS($AS$6:$AS$950,"&gt;" &amp;$AS257, $F$6:$F$950, $F257)</f>
        <v>13</v>
      </c>
      <c r="I257" s="26">
        <f>IFERROR(VLOOKUP(C257,kolo1!$C$6:$H$128,6,0),0)</f>
        <v>0</v>
      </c>
      <c r="J257" s="27">
        <f>IFERROR(VLOOKUP(C257,kolo2!$C$6:$H$200,6,0),0)</f>
        <v>0</v>
      </c>
      <c r="K257" s="27">
        <f>IFERROR(VLOOKUP(C257,kolo3!$C$6:$H$142,6,0),0)</f>
        <v>0</v>
      </c>
      <c r="L257" s="27">
        <f>IFERROR(VLOOKUP(C257,kolo4!$C$6:$H$147,6,0),0)</f>
        <v>0</v>
      </c>
      <c r="M257" s="27">
        <f>IFERROR(VLOOKUP(C257,kolo5!$C$6:$H$144,6,0),0)</f>
        <v>0</v>
      </c>
      <c r="N257" s="27">
        <f>IFERROR(VLOOKUP(C257,kolo6!$C$6:$H$141,6,0),0)</f>
        <v>0</v>
      </c>
      <c r="O257" s="27">
        <f>IFERROR(VLOOKUP(C257,kolo7!$C$6:$H$124,6,0),0)</f>
        <v>0</v>
      </c>
      <c r="P257" s="28">
        <f>IFERROR(VLOOKUP(C257,kolo8!$C$6:$H$132,6,0),0)</f>
        <v>0</v>
      </c>
      <c r="Q257" s="29">
        <f t="array" ref="Q257">SUM(LARGE(I257:P257,{1,2,3,4,5}))</f>
        <v>0</v>
      </c>
      <c r="R257" s="30">
        <f>IFERROR(VLOOKUP(C257,kolo9!$C$6:$H$137,6,0),0)</f>
        <v>0</v>
      </c>
      <c r="S257" s="27">
        <f>IFERROR(VLOOKUP(C257,kolo10!$C$6:$H$134,6,0),0)</f>
        <v>0</v>
      </c>
      <c r="T257" s="27">
        <f>IFERROR(VLOOKUP(C257,kolo11!$C$6:$H$137,6,0),0)</f>
        <v>0</v>
      </c>
      <c r="U257" s="31">
        <f>IFERROR(VLOOKUP(C257,kolo12!$C$6:$H$137,6,0),0)</f>
        <v>0</v>
      </c>
      <c r="V257" s="31">
        <f>IFERROR(VLOOKUP(C257,kolo13!$C$6:$H$140,6,0),0)</f>
        <v>0</v>
      </c>
      <c r="W257" s="31">
        <f>IFERROR(VLOOKUP(C257,kolo14!$C$6:$H$131,6,0),0)</f>
        <v>0</v>
      </c>
      <c r="X257" s="31">
        <f>IFERROR(VLOOKUP(C257,kolo15!$C$6:$H$144,6,0),0)</f>
        <v>0</v>
      </c>
      <c r="Y257" s="32">
        <f>IFERROR(VLOOKUP(C257,kolo16!$C$6:$H$131,6,0),0)</f>
        <v>0</v>
      </c>
      <c r="Z257" s="33">
        <f t="array" ref="Z257">SUM(LARGE(R257:Y257,{1,2,3,4,5}))</f>
        <v>0</v>
      </c>
      <c r="AA257" s="30">
        <f>IFERROR(VLOOKUP(C257,kolo17!$C$6:$H$200,6,0),0)</f>
        <v>0</v>
      </c>
      <c r="AB257" s="27">
        <f>IFERROR(VLOOKUP(C257,kolo18!$C$6:$H$131,6,0),0)</f>
        <v>0</v>
      </c>
      <c r="AC257" s="27">
        <f>IFERROR(VLOOKUP(C257,kolo19!$C$6:$H$132,6,0),0)</f>
        <v>0</v>
      </c>
      <c r="AD257" s="31">
        <f>IFERROR(VLOOKUP(C257,kolo20!$C$6:$H$200,6,0),0)</f>
        <v>0</v>
      </c>
      <c r="AE257" s="31">
        <f>IFERROR(VLOOKUP(C257,kolo21!$C$6:$H$200,6,0),0)</f>
        <v>0</v>
      </c>
      <c r="AF257" s="31">
        <f>IFERROR(VLOOKUP(C257,kolo22!$C$6:$H$200,6,0),0)</f>
        <v>0</v>
      </c>
      <c r="AG257" s="31">
        <f>IFERROR(VLOOKUP(C257,kolo23!$C$6:$H$200,6,0),0)</f>
        <v>0</v>
      </c>
      <c r="AH257" s="32">
        <f>IFERROR(VLOOKUP(C257,kolo24!$C$6:$H$200,6,0),0)</f>
        <v>0</v>
      </c>
      <c r="AI257" s="33">
        <f t="array" ref="AI257">SUM(LARGE(AA257:AH257,{1,2,3,4,5}))</f>
        <v>0</v>
      </c>
      <c r="AJ257" s="30">
        <f>IFERROR(VLOOKUP(C257,kolo25!$C$6:$H$200,6,0),0)</f>
        <v>0</v>
      </c>
      <c r="AK257" s="27">
        <f>IFERROR(VLOOKUP(C257,kolo26!$C$6:$H$200,6,0),0)</f>
        <v>0</v>
      </c>
      <c r="AL257" s="27">
        <f>IFERROR(VLOOKUP(C257,kolo27!$C$6:$H$200,6,0),0)</f>
        <v>0</v>
      </c>
      <c r="AM257" s="31">
        <f>IFERROR(VLOOKUP(C257,kolo28!$C$6:$H$200,6,0),0)</f>
        <v>0</v>
      </c>
      <c r="AN257" s="31">
        <f>IFERROR(VLOOKUP(C257,kolo29!$C$6:$H$200,6,0),0)</f>
        <v>0</v>
      </c>
      <c r="AO257" s="31">
        <f>IFERROR(VLOOKUP(C257,kolo30!$C$6:$H$200,6,0),0)</f>
        <v>0</v>
      </c>
      <c r="AP257" s="31">
        <f>IFERROR(VLOOKUP(C257,kolo31!$C$6:$H$200,6,0),0)</f>
        <v>0</v>
      </c>
      <c r="AQ257" s="34">
        <f>IFERROR(VLOOKUP(C257,kolo32!$C$6:$H$200,6,0),0)</f>
        <v>0</v>
      </c>
      <c r="AR257" s="35">
        <f t="array" ref="AR257">SUM(LARGE(AJ257:AQ257,{1,2,3,4,5}))</f>
        <v>0</v>
      </c>
      <c r="AS257" s="36">
        <f>Q257+Z257+AI257+AR257</f>
        <v>0</v>
      </c>
    </row>
    <row r="258" spans="1:45" ht="20.399999999999999" hidden="1">
      <c r="A258" s="18">
        <f t="shared" si="6"/>
        <v>16</v>
      </c>
      <c r="B258" s="19" t="s">
        <v>49</v>
      </c>
      <c r="C258" s="20" t="str">
        <f>Popis!A264</f>
        <v>Tripović Ljiljana</v>
      </c>
      <c r="D258" s="21">
        <f>Popis!B264</f>
        <v>1946</v>
      </c>
      <c r="E258" s="22" t="str">
        <f>LEFT(F258)</f>
        <v>Ž</v>
      </c>
      <c r="F258" s="23" t="str">
        <f>Popis!E264</f>
        <v>Ž75</v>
      </c>
      <c r="G258" s="24" t="s">
        <v>50</v>
      </c>
      <c r="H258" s="25">
        <f>1 + COUNTIFS($AS$6:$AS$950,"&gt;" &amp;$AS258, $F$6:$F$950, $F258)</f>
        <v>1</v>
      </c>
      <c r="I258" s="26">
        <f>IFERROR(VLOOKUP(C258,kolo1!$C$6:$H$128,6,0),0)</f>
        <v>0</v>
      </c>
      <c r="J258" s="27">
        <f>IFERROR(VLOOKUP(C258,kolo2!$C$6:$H$200,6,0),0)</f>
        <v>0</v>
      </c>
      <c r="K258" s="27">
        <f>IFERROR(VLOOKUP(C258,kolo3!$C$6:$H$142,6,0),0)</f>
        <v>0</v>
      </c>
      <c r="L258" s="27">
        <f>IFERROR(VLOOKUP(C258,kolo4!$C$6:$H$147,6,0),0)</f>
        <v>0</v>
      </c>
      <c r="M258" s="27">
        <f>IFERROR(VLOOKUP(C258,kolo5!$C$6:$H$144,6,0),0)</f>
        <v>0</v>
      </c>
      <c r="N258" s="27">
        <f>IFERROR(VLOOKUP(C258,kolo6!$C$6:$H$141,6,0),0)</f>
        <v>0</v>
      </c>
      <c r="O258" s="27">
        <f>IFERROR(VLOOKUP(C258,kolo7!$C$6:$H$124,6,0),0)</f>
        <v>0</v>
      </c>
      <c r="P258" s="28">
        <f>IFERROR(VLOOKUP(C258,kolo8!$C$6:$H$132,6,0),0)</f>
        <v>0</v>
      </c>
      <c r="Q258" s="29">
        <f t="array" ref="Q258">SUM(LARGE(I258:P258,{1,2,3,4,5}))</f>
        <v>0</v>
      </c>
      <c r="R258" s="30">
        <f>IFERROR(VLOOKUP(C258,kolo9!$C$6:$H$137,6,0),0)</f>
        <v>0</v>
      </c>
      <c r="S258" s="27">
        <f>IFERROR(VLOOKUP(C258,kolo10!$C$6:$H$134,6,0),0)</f>
        <v>0</v>
      </c>
      <c r="T258" s="27">
        <f>IFERROR(VLOOKUP(C258,kolo11!$C$6:$H$137,6,0),0)</f>
        <v>0</v>
      </c>
      <c r="U258" s="31">
        <f>IFERROR(VLOOKUP(C258,kolo12!$C$6:$H$137,6,0),0)</f>
        <v>0</v>
      </c>
      <c r="V258" s="31">
        <f>IFERROR(VLOOKUP(C258,kolo13!$C$6:$H$140,6,0),0)</f>
        <v>0</v>
      </c>
      <c r="W258" s="31">
        <f>IFERROR(VLOOKUP(C258,kolo14!$C$6:$H$131,6,0),0)</f>
        <v>0</v>
      </c>
      <c r="X258" s="31">
        <f>IFERROR(VLOOKUP(C258,kolo15!$C$6:$H$144,6,0),0)</f>
        <v>0</v>
      </c>
      <c r="Y258" s="32">
        <f>IFERROR(VLOOKUP(C258,kolo16!$C$6:$H$131,6,0),0)</f>
        <v>0</v>
      </c>
      <c r="Z258" s="33">
        <f t="array" ref="Z258">SUM(LARGE(R258:Y258,{1,2,3,4,5}))</f>
        <v>0</v>
      </c>
      <c r="AA258" s="30">
        <f>IFERROR(VLOOKUP(C258,kolo17!$C$6:$H$200,6,0),0)</f>
        <v>0</v>
      </c>
      <c r="AB258" s="27">
        <f>IFERROR(VLOOKUP(C258,kolo18!$C$6:$H$131,6,0),0)</f>
        <v>0</v>
      </c>
      <c r="AC258" s="27">
        <f>IFERROR(VLOOKUP(C258,kolo19!$C$6:$H$132,6,0),0)</f>
        <v>0</v>
      </c>
      <c r="AD258" s="31">
        <f>IFERROR(VLOOKUP(C258,kolo20!$C$6:$H$200,6,0),0)</f>
        <v>0</v>
      </c>
      <c r="AE258" s="31">
        <f>IFERROR(VLOOKUP(C258,kolo21!$C$6:$H$200,6,0),0)</f>
        <v>0</v>
      </c>
      <c r="AF258" s="31">
        <f>IFERROR(VLOOKUP(C258,kolo22!$C$6:$H$200,6,0),0)</f>
        <v>0</v>
      </c>
      <c r="AG258" s="31">
        <f>IFERROR(VLOOKUP(C258,kolo23!$C$6:$H$200,6,0),0)</f>
        <v>0</v>
      </c>
      <c r="AH258" s="32">
        <f>IFERROR(VLOOKUP(C258,kolo24!$C$6:$H$200,6,0),0)</f>
        <v>0</v>
      </c>
      <c r="AI258" s="33">
        <f t="array" ref="AI258">SUM(LARGE(AA258:AH258,{1,2,3,4,5}))</f>
        <v>0</v>
      </c>
      <c r="AJ258" s="30">
        <f>IFERROR(VLOOKUP(C258,kolo25!$C$6:$H$200,6,0),0)</f>
        <v>0</v>
      </c>
      <c r="AK258" s="27">
        <f>IFERROR(VLOOKUP(C258,kolo26!$C$6:$H$200,6,0),0)</f>
        <v>0</v>
      </c>
      <c r="AL258" s="27">
        <f>IFERROR(VLOOKUP(C258,kolo27!$C$6:$H$200,6,0),0)</f>
        <v>0</v>
      </c>
      <c r="AM258" s="31">
        <f>IFERROR(VLOOKUP(C258,kolo28!$C$6:$H$200,6,0),0)</f>
        <v>0</v>
      </c>
      <c r="AN258" s="31">
        <f>IFERROR(VLOOKUP(C258,kolo29!$C$6:$H$200,6,0),0)</f>
        <v>0</v>
      </c>
      <c r="AO258" s="31">
        <f>IFERROR(VLOOKUP(C258,kolo30!$C$6:$H$200,6,0),0)</f>
        <v>0</v>
      </c>
      <c r="AP258" s="31">
        <f>IFERROR(VLOOKUP(C258,kolo31!$C$6:$H$200,6,0),0)</f>
        <v>0</v>
      </c>
      <c r="AQ258" s="34">
        <f>IFERROR(VLOOKUP(C258,kolo32!$C$6:$H$200,6,0),0)</f>
        <v>0</v>
      </c>
      <c r="AR258" s="35">
        <f t="array" ref="AR258">SUM(LARGE(AJ258:AQ258,{1,2,3,4,5}))</f>
        <v>0</v>
      </c>
      <c r="AS258" s="36">
        <f>Q258+Z258+AI258+AR258</f>
        <v>0</v>
      </c>
    </row>
    <row r="259" spans="1:45" ht="20.399999999999999" hidden="1">
      <c r="A259" s="18">
        <f t="shared" si="6"/>
        <v>16</v>
      </c>
      <c r="B259" s="19" t="s">
        <v>49</v>
      </c>
      <c r="C259" s="20" t="str">
        <f>Popis!A265</f>
        <v>Tukić Ana</v>
      </c>
      <c r="D259" s="21">
        <f>Popis!B265</f>
        <v>2000</v>
      </c>
      <c r="E259" s="22" t="str">
        <f>LEFT(F259)</f>
        <v>Ž</v>
      </c>
      <c r="F259" s="23" t="str">
        <f>Popis!E265</f>
        <v>ŽS</v>
      </c>
      <c r="G259" s="24" t="s">
        <v>50</v>
      </c>
      <c r="H259" s="25">
        <f>1 + COUNTIFS($AS$6:$AS$950,"&gt;" &amp;$AS259, $F$6:$F$950, $F259)</f>
        <v>6</v>
      </c>
      <c r="I259" s="26">
        <f>IFERROR(VLOOKUP(C259,kolo1!$C$6:$H$128,6,0),0)</f>
        <v>0</v>
      </c>
      <c r="J259" s="27">
        <f>IFERROR(VLOOKUP(C259,kolo2!$C$6:$H$200,6,0),0)</f>
        <v>0</v>
      </c>
      <c r="K259" s="27">
        <f>IFERROR(VLOOKUP(C259,kolo3!$C$6:$H$142,6,0),0)</f>
        <v>0</v>
      </c>
      <c r="L259" s="27">
        <f>IFERROR(VLOOKUP(C259,kolo4!$C$6:$H$147,6,0),0)</f>
        <v>0</v>
      </c>
      <c r="M259" s="27">
        <f>IFERROR(VLOOKUP(C259,kolo5!$C$6:$H$144,6,0),0)</f>
        <v>0</v>
      </c>
      <c r="N259" s="27">
        <f>IFERROR(VLOOKUP(C259,kolo6!$C$6:$H$141,6,0),0)</f>
        <v>0</v>
      </c>
      <c r="O259" s="27">
        <f>IFERROR(VLOOKUP(C259,kolo7!$C$6:$H$124,6,0),0)</f>
        <v>0</v>
      </c>
      <c r="P259" s="28">
        <f>IFERROR(VLOOKUP(C259,kolo8!$C$6:$H$132,6,0),0)</f>
        <v>0</v>
      </c>
      <c r="Q259" s="29">
        <f t="array" ref="Q259">SUM(LARGE(I259:P259,{1,2,3,4,5}))</f>
        <v>0</v>
      </c>
      <c r="R259" s="30">
        <f>IFERROR(VLOOKUP(C259,kolo9!$C$6:$H$137,6,0),0)</f>
        <v>0</v>
      </c>
      <c r="S259" s="27">
        <f>IFERROR(VLOOKUP(C259,kolo10!$C$6:$H$134,6,0),0)</f>
        <v>0</v>
      </c>
      <c r="T259" s="27">
        <f>IFERROR(VLOOKUP(C259,kolo11!$C$6:$H$137,6,0),0)</f>
        <v>0</v>
      </c>
      <c r="U259" s="31">
        <f>IFERROR(VLOOKUP(C259,kolo12!$C$6:$H$137,6,0),0)</f>
        <v>0</v>
      </c>
      <c r="V259" s="31">
        <f>IFERROR(VLOOKUP(C259,kolo13!$C$6:$H$140,6,0),0)</f>
        <v>0</v>
      </c>
      <c r="W259" s="31">
        <f>IFERROR(VLOOKUP(C259,kolo14!$C$6:$H$131,6,0),0)</f>
        <v>0</v>
      </c>
      <c r="X259" s="31">
        <f>IFERROR(VLOOKUP(C259,kolo15!$C$6:$H$144,6,0),0)</f>
        <v>0</v>
      </c>
      <c r="Y259" s="32">
        <f>IFERROR(VLOOKUP(C259,kolo16!$C$6:$H$131,6,0),0)</f>
        <v>0</v>
      </c>
      <c r="Z259" s="33">
        <f t="array" ref="Z259">SUM(LARGE(R259:Y259,{1,2,3,4,5}))</f>
        <v>0</v>
      </c>
      <c r="AA259" s="30">
        <f>IFERROR(VLOOKUP(C259,kolo17!$C$6:$H$200,6,0),0)</f>
        <v>0</v>
      </c>
      <c r="AB259" s="27">
        <f>IFERROR(VLOOKUP(C259,kolo18!$C$6:$H$131,6,0),0)</f>
        <v>0</v>
      </c>
      <c r="AC259" s="27">
        <f>IFERROR(VLOOKUP(C259,kolo19!$C$6:$H$132,6,0),0)</f>
        <v>0</v>
      </c>
      <c r="AD259" s="31">
        <f>IFERROR(VLOOKUP(C259,kolo20!$C$6:$H$200,6,0),0)</f>
        <v>0</v>
      </c>
      <c r="AE259" s="31">
        <f>IFERROR(VLOOKUP(C259,kolo21!$C$6:$H$200,6,0),0)</f>
        <v>0</v>
      </c>
      <c r="AF259" s="31">
        <f>IFERROR(VLOOKUP(C259,kolo22!$C$6:$H$200,6,0),0)</f>
        <v>0</v>
      </c>
      <c r="AG259" s="31">
        <f>IFERROR(VLOOKUP(C259,kolo23!$C$6:$H$200,6,0),0)</f>
        <v>0</v>
      </c>
      <c r="AH259" s="32">
        <f>IFERROR(VLOOKUP(C259,kolo24!$C$6:$H$200,6,0),0)</f>
        <v>0</v>
      </c>
      <c r="AI259" s="33">
        <f t="array" ref="AI259">SUM(LARGE(AA259:AH259,{1,2,3,4,5}))</f>
        <v>0</v>
      </c>
      <c r="AJ259" s="30">
        <f>IFERROR(VLOOKUP(C259,kolo25!$C$6:$H$200,6,0),0)</f>
        <v>0</v>
      </c>
      <c r="AK259" s="27">
        <f>IFERROR(VLOOKUP(C259,kolo26!$C$6:$H$200,6,0),0)</f>
        <v>0</v>
      </c>
      <c r="AL259" s="27">
        <f>IFERROR(VLOOKUP(C259,kolo27!$C$6:$H$200,6,0),0)</f>
        <v>0</v>
      </c>
      <c r="AM259" s="31">
        <f>IFERROR(VLOOKUP(C259,kolo28!$C$6:$H$200,6,0),0)</f>
        <v>0</v>
      </c>
      <c r="AN259" s="31">
        <f>IFERROR(VLOOKUP(C259,kolo29!$C$6:$H$200,6,0),0)</f>
        <v>0</v>
      </c>
      <c r="AO259" s="31">
        <f>IFERROR(VLOOKUP(C259,kolo30!$C$6:$H$200,6,0),0)</f>
        <v>0</v>
      </c>
      <c r="AP259" s="31">
        <f>IFERROR(VLOOKUP(C259,kolo31!$C$6:$H$200,6,0),0)</f>
        <v>0</v>
      </c>
      <c r="AQ259" s="34">
        <f>IFERROR(VLOOKUP(C259,kolo32!$C$6:$H$200,6,0),0)</f>
        <v>0</v>
      </c>
      <c r="AR259" s="35">
        <f t="array" ref="AR259">SUM(LARGE(AJ259:AQ259,{1,2,3,4,5}))</f>
        <v>0</v>
      </c>
      <c r="AS259" s="36">
        <f>Q259+Z259+AI259+AR259</f>
        <v>0</v>
      </c>
    </row>
    <row r="260" spans="1:45" ht="20.399999999999999" hidden="1">
      <c r="A260" s="18">
        <f t="shared" si="6"/>
        <v>16</v>
      </c>
      <c r="B260" s="19" t="s">
        <v>49</v>
      </c>
      <c r="C260" s="20" t="str">
        <f>Popis!A266</f>
        <v>Turčin Inga</v>
      </c>
      <c r="D260" s="21">
        <f>Popis!B266</f>
        <v>1973</v>
      </c>
      <c r="E260" s="22" t="str">
        <f>LEFT(F260)</f>
        <v>Ž</v>
      </c>
      <c r="F260" s="23" t="str">
        <f>Popis!E266</f>
        <v>Ž45</v>
      </c>
      <c r="G260" s="24" t="s">
        <v>50</v>
      </c>
      <c r="H260" s="25">
        <f>1 + COUNTIFS($AS$6:$AS$950,"&gt;" &amp;$AS260, $F$6:$F$950, $F260)</f>
        <v>4</v>
      </c>
      <c r="I260" s="26">
        <f>IFERROR(VLOOKUP(C260,kolo1!$C$6:$H$128,6,0),0)</f>
        <v>0</v>
      </c>
      <c r="J260" s="27">
        <f>IFERROR(VLOOKUP(C260,kolo2!$C$6:$H$200,6,0),0)</f>
        <v>0</v>
      </c>
      <c r="K260" s="27">
        <f>IFERROR(VLOOKUP(C260,kolo3!$C$6:$H$142,6,0),0)</f>
        <v>0</v>
      </c>
      <c r="L260" s="27">
        <f>IFERROR(VLOOKUP(C260,kolo4!$C$6:$H$147,6,0),0)</f>
        <v>0</v>
      </c>
      <c r="M260" s="27">
        <f>IFERROR(VLOOKUP(C260,kolo5!$C$6:$H$144,6,0),0)</f>
        <v>0</v>
      </c>
      <c r="N260" s="27">
        <f>IFERROR(VLOOKUP(C260,kolo6!$C$6:$H$141,6,0),0)</f>
        <v>0</v>
      </c>
      <c r="O260" s="27">
        <f>IFERROR(VLOOKUP(C260,kolo7!$C$6:$H$124,6,0),0)</f>
        <v>0</v>
      </c>
      <c r="P260" s="28">
        <f>IFERROR(VLOOKUP(C260,kolo8!$C$6:$H$132,6,0),0)</f>
        <v>0</v>
      </c>
      <c r="Q260" s="29">
        <f t="array" ref="Q260">SUM(LARGE(I260:P260,{1,2,3,4,5}))</f>
        <v>0</v>
      </c>
      <c r="R260" s="30">
        <f>IFERROR(VLOOKUP(C260,kolo9!$C$6:$H$137,6,0),0)</f>
        <v>0</v>
      </c>
      <c r="S260" s="27">
        <f>IFERROR(VLOOKUP(C260,kolo10!$C$6:$H$134,6,0),0)</f>
        <v>0</v>
      </c>
      <c r="T260" s="27">
        <f>IFERROR(VLOOKUP(C260,kolo11!$C$6:$H$137,6,0),0)</f>
        <v>0</v>
      </c>
      <c r="U260" s="31">
        <f>IFERROR(VLOOKUP(C260,kolo12!$C$6:$H$137,6,0),0)</f>
        <v>0</v>
      </c>
      <c r="V260" s="31">
        <f>IFERROR(VLOOKUP(C260,kolo13!$C$6:$H$140,6,0),0)</f>
        <v>0</v>
      </c>
      <c r="W260" s="31">
        <f>IFERROR(VLOOKUP(C260,kolo14!$C$6:$H$131,6,0),0)</f>
        <v>0</v>
      </c>
      <c r="X260" s="31">
        <f>IFERROR(VLOOKUP(C260,kolo15!$C$6:$H$144,6,0),0)</f>
        <v>0</v>
      </c>
      <c r="Y260" s="32">
        <f>IFERROR(VLOOKUP(C260,kolo16!$C$6:$H$131,6,0),0)</f>
        <v>0</v>
      </c>
      <c r="Z260" s="33">
        <f t="array" ref="Z260">SUM(LARGE(R260:Y260,{1,2,3,4,5}))</f>
        <v>0</v>
      </c>
      <c r="AA260" s="30">
        <f>IFERROR(VLOOKUP(C260,kolo17!$C$6:$H$200,6,0),0)</f>
        <v>0</v>
      </c>
      <c r="AB260" s="27">
        <f>IFERROR(VLOOKUP(C260,kolo18!$C$6:$H$131,6,0),0)</f>
        <v>0</v>
      </c>
      <c r="AC260" s="27">
        <f>IFERROR(VLOOKUP(C260,kolo19!$C$6:$H$132,6,0),0)</f>
        <v>0</v>
      </c>
      <c r="AD260" s="31">
        <f>IFERROR(VLOOKUP(C260,kolo20!$C$6:$H$200,6,0),0)</f>
        <v>0</v>
      </c>
      <c r="AE260" s="31">
        <f>IFERROR(VLOOKUP(C260,kolo21!$C$6:$H$200,6,0),0)</f>
        <v>0</v>
      </c>
      <c r="AF260" s="31">
        <f>IFERROR(VLOOKUP(C260,kolo22!$C$6:$H$200,6,0),0)</f>
        <v>0</v>
      </c>
      <c r="AG260" s="31">
        <f>IFERROR(VLOOKUP(C260,kolo23!$C$6:$H$200,6,0),0)</f>
        <v>0</v>
      </c>
      <c r="AH260" s="32">
        <f>IFERROR(VLOOKUP(C260,kolo24!$C$6:$H$200,6,0),0)</f>
        <v>0</v>
      </c>
      <c r="AI260" s="33">
        <f t="array" ref="AI260">SUM(LARGE(AA260:AH260,{1,2,3,4,5}))</f>
        <v>0</v>
      </c>
      <c r="AJ260" s="30">
        <f>IFERROR(VLOOKUP(C260,kolo25!$C$6:$H$200,6,0),0)</f>
        <v>0</v>
      </c>
      <c r="AK260" s="27">
        <f>IFERROR(VLOOKUP(C260,kolo26!$C$6:$H$200,6,0),0)</f>
        <v>0</v>
      </c>
      <c r="AL260" s="27">
        <f>IFERROR(VLOOKUP(C260,kolo27!$C$6:$H$200,6,0),0)</f>
        <v>0</v>
      </c>
      <c r="AM260" s="31">
        <f>IFERROR(VLOOKUP(C260,kolo28!$C$6:$H$200,6,0),0)</f>
        <v>0</v>
      </c>
      <c r="AN260" s="31">
        <f>IFERROR(VLOOKUP(C260,kolo29!$C$6:$H$200,6,0),0)</f>
        <v>0</v>
      </c>
      <c r="AO260" s="31">
        <f>IFERROR(VLOOKUP(C260,kolo30!$C$6:$H$200,6,0),0)</f>
        <v>0</v>
      </c>
      <c r="AP260" s="31">
        <f>IFERROR(VLOOKUP(C260,kolo31!$C$6:$H$200,6,0),0)</f>
        <v>0</v>
      </c>
      <c r="AQ260" s="34">
        <f>IFERROR(VLOOKUP(C260,kolo32!$C$6:$H$200,6,0),0)</f>
        <v>0</v>
      </c>
      <c r="AR260" s="35">
        <f t="array" ref="AR260">SUM(LARGE(AJ260:AQ260,{1,2,3,4,5}))</f>
        <v>0</v>
      </c>
      <c r="AS260" s="36">
        <f>Q260+Z260+AI260+AR260</f>
        <v>0</v>
      </c>
    </row>
    <row r="261" spans="1:45" ht="20.399999999999999" hidden="1">
      <c r="A261" s="18">
        <f t="shared" si="6"/>
        <v>27</v>
      </c>
      <c r="B261" s="19" t="s">
        <v>49</v>
      </c>
      <c r="C261" s="20" t="str">
        <f>Popis!A267</f>
        <v>Turkalj Krešimir</v>
      </c>
      <c r="D261" s="21">
        <f>Popis!B267</f>
        <v>1974</v>
      </c>
      <c r="E261" s="22" t="str">
        <f>LEFT(F261)</f>
        <v>M</v>
      </c>
      <c r="F261" s="23" t="str">
        <f>Popis!E267</f>
        <v>M45</v>
      </c>
      <c r="G261" s="24" t="s">
        <v>50</v>
      </c>
      <c r="H261" s="25">
        <f>1 + COUNTIFS($AS$6:$AS$950,"&gt;" &amp;$AS261, $F$6:$F$950, $F261)</f>
        <v>4</v>
      </c>
      <c r="I261" s="26">
        <f>IFERROR(VLOOKUP(C261,kolo1!$C$6:$H$128,6,0),0)</f>
        <v>0</v>
      </c>
      <c r="J261" s="27">
        <f>IFERROR(VLOOKUP(C261,kolo2!$C$6:$H$200,6,0),0)</f>
        <v>32.35797692617426</v>
      </c>
      <c r="K261" s="27">
        <f>IFERROR(VLOOKUP(C261,kolo3!$C$6:$H$142,6,0),0)</f>
        <v>24.745594928781045</v>
      </c>
      <c r="L261" s="27">
        <f>IFERROR(VLOOKUP(C261,kolo4!$C$6:$H$147,6,0),0)</f>
        <v>30.418886726544851</v>
      </c>
      <c r="M261" s="27">
        <f>IFERROR(VLOOKUP(C261,kolo5!$C$6:$H$144,6,0),0)</f>
        <v>0</v>
      </c>
      <c r="N261" s="27">
        <f>IFERROR(VLOOKUP(C261,kolo6!$C$6:$H$141,6,0),0)</f>
        <v>29.1055681531872</v>
      </c>
      <c r="O261" s="27">
        <f>IFERROR(VLOOKUP(C261,kolo7!$C$6:$H$124,6,0),0)</f>
        <v>29.787201810903028</v>
      </c>
      <c r="P261" s="28">
        <f>IFERROR(VLOOKUP(C261,kolo8!$C$6:$H$132,6,0),0)</f>
        <v>0</v>
      </c>
      <c r="Q261" s="29">
        <f t="array" ref="Q261">SUM(LARGE(I261:P261,{1,2,3,4,5}))</f>
        <v>146.41522854559037</v>
      </c>
      <c r="R261" s="30">
        <f>IFERROR(VLOOKUP(C261,kolo9!$C$6:$H$137,6,0),0)</f>
        <v>0</v>
      </c>
      <c r="S261" s="27">
        <f>IFERROR(VLOOKUP(C261,kolo10!$C$6:$H$134,6,0),0)</f>
        <v>0</v>
      </c>
      <c r="T261" s="27">
        <f>IFERROR(VLOOKUP(C261,kolo11!$C$6:$H$137,6,0),0)</f>
        <v>24.513787944699679</v>
      </c>
      <c r="U261" s="31">
        <f>IFERROR(VLOOKUP(C261,kolo12!$C$6:$H$137,6,0),0)</f>
        <v>0</v>
      </c>
      <c r="V261" s="31">
        <f>IFERROR(VLOOKUP(C261,kolo13!$C$6:$H$140,6,0),0)</f>
        <v>0</v>
      </c>
      <c r="W261" s="31">
        <f>IFERROR(VLOOKUP(C261,kolo14!$C$6:$H$131,6,0),0)</f>
        <v>24.386526444139612</v>
      </c>
      <c r="X261" s="31">
        <f>IFERROR(VLOOKUP(C261,kolo15!$C$6:$H$144,6,0),0)</f>
        <v>24.561767945510805</v>
      </c>
      <c r="Y261" s="32">
        <f>IFERROR(VLOOKUP(C261,kolo16!$C$6:$H$131,6,0),0)</f>
        <v>23.567908351194067</v>
      </c>
      <c r="Z261" s="33">
        <f t="array" ref="Z261">SUM(LARGE(R261:Y261,{1,2,3,4,5}))</f>
        <v>97.029990685544163</v>
      </c>
      <c r="AA261" s="30">
        <f>IFERROR(VLOOKUP(C261,kolo17!$C$6:$H$200,6,0),0)</f>
        <v>24.771317764628733</v>
      </c>
      <c r="AB261" s="27">
        <f>IFERROR(VLOOKUP(C261,kolo18!$C$6:$H$131,6,0),0)</f>
        <v>28.108119419116711</v>
      </c>
      <c r="AC261" s="27">
        <f>IFERROR(VLOOKUP(C261,kolo19!$C$6:$H$132,6,0),0)</f>
        <v>0</v>
      </c>
      <c r="AD261" s="31">
        <f>IFERROR(VLOOKUP(C261,kolo20!$C$6:$H$200,6,0),0)</f>
        <v>0</v>
      </c>
      <c r="AE261" s="31">
        <f>IFERROR(VLOOKUP(C261,kolo21!$C$6:$H$200,6,0),0)</f>
        <v>0</v>
      </c>
      <c r="AF261" s="31">
        <f>IFERROR(VLOOKUP(C261,kolo22!$C$6:$H$200,6,0),0)</f>
        <v>0</v>
      </c>
      <c r="AG261" s="31">
        <f>IFERROR(VLOOKUP(C261,kolo23!$C$6:$H$200,6,0),0)</f>
        <v>0</v>
      </c>
      <c r="AH261" s="32">
        <f>IFERROR(VLOOKUP(C261,kolo24!$C$6:$H$200,6,0),0)</f>
        <v>0</v>
      </c>
      <c r="AI261" s="33">
        <f t="array" ref="AI261">SUM(LARGE(AA261:AH261,{1,2,3,4,5}))</f>
        <v>52.879437183745445</v>
      </c>
      <c r="AJ261" s="30">
        <f>IFERROR(VLOOKUP(C261,kolo25!$C$6:$H$200,6,0),0)</f>
        <v>0</v>
      </c>
      <c r="AK261" s="27">
        <f>IFERROR(VLOOKUP(C261,kolo26!$C$6:$H$200,6,0),0)</f>
        <v>0</v>
      </c>
      <c r="AL261" s="27">
        <f>IFERROR(VLOOKUP(C261,kolo27!$C$6:$H$200,6,0),0)</f>
        <v>0</v>
      </c>
      <c r="AM261" s="31">
        <f>IFERROR(VLOOKUP(C261,kolo28!$C$6:$H$200,6,0),0)</f>
        <v>0</v>
      </c>
      <c r="AN261" s="31">
        <f>IFERROR(VLOOKUP(C261,kolo29!$C$6:$H$200,6,0),0)</f>
        <v>0</v>
      </c>
      <c r="AO261" s="31">
        <f>IFERROR(VLOOKUP(C261,kolo30!$C$6:$H$200,6,0),0)</f>
        <v>0</v>
      </c>
      <c r="AP261" s="31">
        <f>IFERROR(VLOOKUP(C261,kolo31!$C$6:$H$200,6,0),0)</f>
        <v>0</v>
      </c>
      <c r="AQ261" s="34">
        <f>IFERROR(VLOOKUP(C261,kolo32!$C$6:$H$200,6,0),0)</f>
        <v>0</v>
      </c>
      <c r="AR261" s="35">
        <f t="array" ref="AR261">SUM(LARGE(AJ261:AQ261,{1,2,3,4,5}))</f>
        <v>0</v>
      </c>
      <c r="AS261" s="36">
        <f>Q261+Z261+AI261+AR261</f>
        <v>296.32465641488</v>
      </c>
    </row>
    <row r="262" spans="1:45" ht="20.399999999999999" hidden="1">
      <c r="A262" s="18">
        <f t="shared" ref="A262:A325" si="7">1 + COUNTIFS($AS$6:$AS$950,"&gt;" &amp;$AS262, $E$6:$E$950, $E262)</f>
        <v>80</v>
      </c>
      <c r="B262" s="19" t="s">
        <v>49</v>
      </c>
      <c r="C262" s="20" t="str">
        <f>Popis!A268</f>
        <v>Uroić Milivoj</v>
      </c>
      <c r="D262" s="21">
        <f>Popis!B268</f>
        <v>1969</v>
      </c>
      <c r="E262" s="22" t="str">
        <f>LEFT(F262)</f>
        <v>M</v>
      </c>
      <c r="F262" s="23" t="str">
        <f>Popis!E268</f>
        <v>M50</v>
      </c>
      <c r="G262" s="24" t="s">
        <v>50</v>
      </c>
      <c r="H262" s="25">
        <f>1 + COUNTIFS($AS$6:$AS$950,"&gt;" &amp;$AS262, $F$6:$F$950, $F262)</f>
        <v>8</v>
      </c>
      <c r="I262" s="26">
        <f>IFERROR(VLOOKUP(C262,kolo1!$C$6:$H$128,6,0),0)</f>
        <v>0</v>
      </c>
      <c r="J262" s="27">
        <f>IFERROR(VLOOKUP(C262,kolo2!$C$6:$H$200,6,0),0)</f>
        <v>0</v>
      </c>
      <c r="K262" s="27">
        <f>IFERROR(VLOOKUP(C262,kolo3!$C$6:$H$142,6,0),0)</f>
        <v>0</v>
      </c>
      <c r="L262" s="27">
        <f>IFERROR(VLOOKUP(C262,kolo4!$C$6:$H$147,6,0),0)</f>
        <v>0</v>
      </c>
      <c r="M262" s="27">
        <f>IFERROR(VLOOKUP(C262,kolo5!$C$6:$H$144,6,0),0)</f>
        <v>0</v>
      </c>
      <c r="N262" s="27">
        <f>IFERROR(VLOOKUP(C262,kolo6!$C$6:$H$141,6,0),0)</f>
        <v>0</v>
      </c>
      <c r="O262" s="27">
        <f>IFERROR(VLOOKUP(C262,kolo7!$C$6:$H$124,6,0),0)</f>
        <v>0</v>
      </c>
      <c r="P262" s="28">
        <f>IFERROR(VLOOKUP(C262,kolo8!$C$6:$H$132,6,0),0)</f>
        <v>0</v>
      </c>
      <c r="Q262" s="29">
        <f t="array" ref="Q262">SUM(LARGE(I262:P262,{1,2,3,4,5}))</f>
        <v>0</v>
      </c>
      <c r="R262" s="30">
        <f>IFERROR(VLOOKUP(C262,kolo9!$C$6:$H$137,6,0),0)</f>
        <v>0</v>
      </c>
      <c r="S262" s="27">
        <f>IFERROR(VLOOKUP(C262,kolo10!$C$6:$H$134,6,0),0)</f>
        <v>0</v>
      </c>
      <c r="T262" s="27">
        <f>IFERROR(VLOOKUP(C262,kolo11!$C$6:$H$137,6,0),0)</f>
        <v>0</v>
      </c>
      <c r="U262" s="31">
        <f>IFERROR(VLOOKUP(C262,kolo12!$C$6:$H$137,6,0),0)</f>
        <v>0</v>
      </c>
      <c r="V262" s="31">
        <f>IFERROR(VLOOKUP(C262,kolo13!$C$6:$H$140,6,0),0)</f>
        <v>0</v>
      </c>
      <c r="W262" s="31">
        <f>IFERROR(VLOOKUP(C262,kolo14!$C$6:$H$131,6,0),0)</f>
        <v>0</v>
      </c>
      <c r="X262" s="31">
        <f>IFERROR(VLOOKUP(C262,kolo15!$C$6:$H$144,6,0),0)</f>
        <v>0</v>
      </c>
      <c r="Y262" s="32">
        <f>IFERROR(VLOOKUP(C262,kolo16!$C$6:$H$131,6,0),0)</f>
        <v>0</v>
      </c>
      <c r="Z262" s="33">
        <f t="array" ref="Z262">SUM(LARGE(R262:Y262,{1,2,3,4,5}))</f>
        <v>0</v>
      </c>
      <c r="AA262" s="30">
        <f>IFERROR(VLOOKUP(C262,kolo17!$C$6:$H$200,6,0),0)</f>
        <v>0</v>
      </c>
      <c r="AB262" s="27">
        <f>IFERROR(VLOOKUP(C262,kolo18!$C$6:$H$131,6,0),0)</f>
        <v>0</v>
      </c>
      <c r="AC262" s="27">
        <f>IFERROR(VLOOKUP(C262,kolo19!$C$6:$H$132,6,0),0)</f>
        <v>0</v>
      </c>
      <c r="AD262" s="31">
        <f>IFERROR(VLOOKUP(C262,kolo20!$C$6:$H$200,6,0),0)</f>
        <v>0</v>
      </c>
      <c r="AE262" s="31">
        <f>IFERROR(VLOOKUP(C262,kolo21!$C$6:$H$200,6,0),0)</f>
        <v>0</v>
      </c>
      <c r="AF262" s="31">
        <f>IFERROR(VLOOKUP(C262,kolo22!$C$6:$H$200,6,0),0)</f>
        <v>0</v>
      </c>
      <c r="AG262" s="31">
        <f>IFERROR(VLOOKUP(C262,kolo23!$C$6:$H$200,6,0),0)</f>
        <v>0</v>
      </c>
      <c r="AH262" s="32">
        <f>IFERROR(VLOOKUP(C262,kolo24!$C$6:$H$200,6,0),0)</f>
        <v>0</v>
      </c>
      <c r="AI262" s="33">
        <f t="array" ref="AI262">SUM(LARGE(AA262:AH262,{1,2,3,4,5}))</f>
        <v>0</v>
      </c>
      <c r="AJ262" s="30">
        <f>IFERROR(VLOOKUP(C262,kolo25!$C$6:$H$200,6,0),0)</f>
        <v>0</v>
      </c>
      <c r="AK262" s="27">
        <f>IFERROR(VLOOKUP(C262,kolo26!$C$6:$H$200,6,0),0)</f>
        <v>0</v>
      </c>
      <c r="AL262" s="27">
        <f>IFERROR(VLOOKUP(C262,kolo27!$C$6:$H$200,6,0),0)</f>
        <v>0</v>
      </c>
      <c r="AM262" s="31">
        <f>IFERROR(VLOOKUP(C262,kolo28!$C$6:$H$200,6,0),0)</f>
        <v>0</v>
      </c>
      <c r="AN262" s="31">
        <f>IFERROR(VLOOKUP(C262,kolo29!$C$6:$H$200,6,0),0)</f>
        <v>0</v>
      </c>
      <c r="AO262" s="31">
        <f>IFERROR(VLOOKUP(C262,kolo30!$C$6:$H$200,6,0),0)</f>
        <v>0</v>
      </c>
      <c r="AP262" s="31">
        <f>IFERROR(VLOOKUP(C262,kolo31!$C$6:$H$200,6,0),0)</f>
        <v>0</v>
      </c>
      <c r="AQ262" s="34">
        <f>IFERROR(VLOOKUP(C262,kolo32!$C$6:$H$200,6,0),0)</f>
        <v>0</v>
      </c>
      <c r="AR262" s="35">
        <f t="array" ref="AR262">SUM(LARGE(AJ262:AQ262,{1,2,3,4,5}))</f>
        <v>0</v>
      </c>
      <c r="AS262" s="36">
        <f>Q262+Z262+AI262+AR262</f>
        <v>0</v>
      </c>
    </row>
    <row r="263" spans="1:45" ht="20.399999999999999" hidden="1">
      <c r="A263" s="18">
        <f t="shared" si="7"/>
        <v>16</v>
      </c>
      <c r="B263" s="19" t="s">
        <v>49</v>
      </c>
      <c r="C263" s="20" t="str">
        <f>Popis!A269</f>
        <v>Valjak Valentina</v>
      </c>
      <c r="D263" s="21">
        <f>Popis!B269</f>
        <v>1988</v>
      </c>
      <c r="E263" s="22" t="str">
        <f>LEFT(F263)</f>
        <v>Ž</v>
      </c>
      <c r="F263" s="23" t="str">
        <f>Popis!E269</f>
        <v>ŽS</v>
      </c>
      <c r="G263" s="24" t="s">
        <v>50</v>
      </c>
      <c r="H263" s="25">
        <f>1 + COUNTIFS($AS$6:$AS$950,"&gt;" &amp;$AS263, $F$6:$F$950, $F263)</f>
        <v>6</v>
      </c>
      <c r="I263" s="26">
        <f>IFERROR(VLOOKUP(C263,kolo1!$C$6:$H$128,6,0),0)</f>
        <v>0</v>
      </c>
      <c r="J263" s="27">
        <f>IFERROR(VLOOKUP(C263,kolo2!$C$6:$H$200,6,0),0)</f>
        <v>0</v>
      </c>
      <c r="K263" s="27">
        <f>IFERROR(VLOOKUP(C263,kolo3!$C$6:$H$142,6,0),0)</f>
        <v>0</v>
      </c>
      <c r="L263" s="27">
        <f>IFERROR(VLOOKUP(C263,kolo4!$C$6:$H$147,6,0),0)</f>
        <v>0</v>
      </c>
      <c r="M263" s="27">
        <f>IFERROR(VLOOKUP(C263,kolo5!$C$6:$H$144,6,0),0)</f>
        <v>0</v>
      </c>
      <c r="N263" s="27">
        <f>IFERROR(VLOOKUP(C263,kolo6!$C$6:$H$141,6,0),0)</f>
        <v>0</v>
      </c>
      <c r="O263" s="27">
        <f>IFERROR(VLOOKUP(C263,kolo7!$C$6:$H$124,6,0),0)</f>
        <v>0</v>
      </c>
      <c r="P263" s="28">
        <f>IFERROR(VLOOKUP(C263,kolo8!$C$6:$H$132,6,0),0)</f>
        <v>0</v>
      </c>
      <c r="Q263" s="29">
        <f t="array" ref="Q263">SUM(LARGE(I263:P263,{1,2,3,4,5}))</f>
        <v>0</v>
      </c>
      <c r="R263" s="30">
        <f>IFERROR(VLOOKUP(C263,kolo9!$C$6:$H$137,6,0),0)</f>
        <v>0</v>
      </c>
      <c r="S263" s="27">
        <f>IFERROR(VLOOKUP(C263,kolo10!$C$6:$H$134,6,0),0)</f>
        <v>0</v>
      </c>
      <c r="T263" s="27">
        <f>IFERROR(VLOOKUP(C263,kolo11!$C$6:$H$137,6,0),0)</f>
        <v>0</v>
      </c>
      <c r="U263" s="31">
        <f>IFERROR(VLOOKUP(C263,kolo12!$C$6:$H$137,6,0),0)</f>
        <v>0</v>
      </c>
      <c r="V263" s="31">
        <f>IFERROR(VLOOKUP(C263,kolo13!$C$6:$H$140,6,0),0)</f>
        <v>0</v>
      </c>
      <c r="W263" s="31">
        <f>IFERROR(VLOOKUP(C263,kolo14!$C$6:$H$131,6,0),0)</f>
        <v>0</v>
      </c>
      <c r="X263" s="31">
        <f>IFERROR(VLOOKUP(C263,kolo15!$C$6:$H$144,6,0),0)</f>
        <v>0</v>
      </c>
      <c r="Y263" s="32">
        <f>IFERROR(VLOOKUP(C263,kolo16!$C$6:$H$131,6,0),0)</f>
        <v>0</v>
      </c>
      <c r="Z263" s="33">
        <f t="array" ref="Z263">SUM(LARGE(R263:Y263,{1,2,3,4,5}))</f>
        <v>0</v>
      </c>
      <c r="AA263" s="30">
        <f>IFERROR(VLOOKUP(C263,kolo17!$C$6:$H$200,6,0),0)</f>
        <v>0</v>
      </c>
      <c r="AB263" s="27">
        <f>IFERROR(VLOOKUP(C263,kolo18!$C$6:$H$131,6,0),0)</f>
        <v>0</v>
      </c>
      <c r="AC263" s="27">
        <f>IFERROR(VLOOKUP(C263,kolo19!$C$6:$H$132,6,0),0)</f>
        <v>0</v>
      </c>
      <c r="AD263" s="31">
        <f>IFERROR(VLOOKUP(C263,kolo20!$C$6:$H$200,6,0),0)</f>
        <v>0</v>
      </c>
      <c r="AE263" s="31">
        <f>IFERROR(VLOOKUP(C263,kolo21!$C$6:$H$200,6,0),0)</f>
        <v>0</v>
      </c>
      <c r="AF263" s="31">
        <f>IFERROR(VLOOKUP(C263,kolo22!$C$6:$H$200,6,0),0)</f>
        <v>0</v>
      </c>
      <c r="AG263" s="31">
        <f>IFERROR(VLOOKUP(C263,kolo23!$C$6:$H$200,6,0),0)</f>
        <v>0</v>
      </c>
      <c r="AH263" s="32">
        <f>IFERROR(VLOOKUP(C263,kolo24!$C$6:$H$200,6,0),0)</f>
        <v>0</v>
      </c>
      <c r="AI263" s="33">
        <f t="array" ref="AI263">SUM(LARGE(AA263:AH263,{1,2,3,4,5}))</f>
        <v>0</v>
      </c>
      <c r="AJ263" s="30">
        <f>IFERROR(VLOOKUP(C263,kolo25!$C$6:$H$200,6,0),0)</f>
        <v>0</v>
      </c>
      <c r="AK263" s="27">
        <f>IFERROR(VLOOKUP(C263,kolo26!$C$6:$H$200,6,0),0)</f>
        <v>0</v>
      </c>
      <c r="AL263" s="27">
        <f>IFERROR(VLOOKUP(C263,kolo27!$C$6:$H$200,6,0),0)</f>
        <v>0</v>
      </c>
      <c r="AM263" s="31">
        <f>IFERROR(VLOOKUP(C263,kolo28!$C$6:$H$200,6,0),0)</f>
        <v>0</v>
      </c>
      <c r="AN263" s="31">
        <f>IFERROR(VLOOKUP(C263,kolo29!$C$6:$H$200,6,0),0)</f>
        <v>0</v>
      </c>
      <c r="AO263" s="31">
        <f>IFERROR(VLOOKUP(C263,kolo30!$C$6:$H$200,6,0),0)</f>
        <v>0</v>
      </c>
      <c r="AP263" s="31">
        <f>IFERROR(VLOOKUP(C263,kolo31!$C$6:$H$200,6,0),0)</f>
        <v>0</v>
      </c>
      <c r="AQ263" s="34">
        <f>IFERROR(VLOOKUP(C263,kolo32!$C$6:$H$200,6,0),0)</f>
        <v>0</v>
      </c>
      <c r="AR263" s="35">
        <f t="array" ref="AR263">SUM(LARGE(AJ263:AQ263,{1,2,3,4,5}))</f>
        <v>0</v>
      </c>
      <c r="AS263" s="36">
        <f>Q263+Z263+AI263+AR263</f>
        <v>0</v>
      </c>
    </row>
    <row r="264" spans="1:45" ht="20.399999999999999">
      <c r="A264" s="18">
        <f t="shared" si="7"/>
        <v>10</v>
      </c>
      <c r="B264" s="19" t="s">
        <v>49</v>
      </c>
      <c r="C264" s="20" t="str">
        <f>Popis!A300</f>
        <v>Pavić Dora</v>
      </c>
      <c r="D264" s="21">
        <f>Popis!B300</f>
        <v>1993</v>
      </c>
      <c r="E264" s="22" t="str">
        <f>LEFT(F264)</f>
        <v>Ž</v>
      </c>
      <c r="F264" s="23" t="str">
        <f>Popis!E300</f>
        <v>ŽS</v>
      </c>
      <c r="G264" s="24" t="s">
        <v>50</v>
      </c>
      <c r="H264" s="25">
        <f>1 + COUNTIFS($AS$6:$AS$950,"&gt;" &amp;$AS264, $F$6:$F$950, $F264)</f>
        <v>5</v>
      </c>
      <c r="I264" s="26">
        <f>IFERROR(VLOOKUP(C264,kolo1!$C$6:$H$128,6,0),0)</f>
        <v>0</v>
      </c>
      <c r="J264" s="27">
        <f>IFERROR(VLOOKUP(C264,kolo2!$C$6:$H$200,6,0),0)</f>
        <v>0</v>
      </c>
      <c r="K264" s="27">
        <f>IFERROR(VLOOKUP(C264,kolo3!$C$6:$H$142,6,0),0)</f>
        <v>0</v>
      </c>
      <c r="L264" s="27">
        <f>IFERROR(VLOOKUP(C264,kolo4!$C$6:$H$147,6,0),0)</f>
        <v>0</v>
      </c>
      <c r="M264" s="27">
        <f>IFERROR(VLOOKUP(C264,kolo5!$C$6:$H$144,6,0),0)</f>
        <v>0</v>
      </c>
      <c r="N264" s="27">
        <f>IFERROR(VLOOKUP(C264,kolo6!$C$6:$H$141,6,0),0)</f>
        <v>0</v>
      </c>
      <c r="O264" s="27">
        <f>IFERROR(VLOOKUP(C264,kolo7!$C$6:$H$124,6,0),0)</f>
        <v>0</v>
      </c>
      <c r="P264" s="28">
        <f>IFERROR(VLOOKUP(C264,kolo8!$C$6:$H$132,6,0),0)</f>
        <v>0</v>
      </c>
      <c r="Q264" s="29">
        <f t="array" ref="Q264">SUM(LARGE(I264:P264,{1,2,3,4,5}))</f>
        <v>0</v>
      </c>
      <c r="R264" s="30">
        <f>IFERROR(VLOOKUP(C264,kolo9!$C$6:$H$137,6,0),0)</f>
        <v>0</v>
      </c>
      <c r="S264" s="27">
        <f>IFERROR(VLOOKUP(C264,kolo10!$C$6:$H$134,6,0),0)</f>
        <v>0</v>
      </c>
      <c r="T264" s="27">
        <f>IFERROR(VLOOKUP(C264,kolo11!$C$6:$H$137,6,0),0)</f>
        <v>0</v>
      </c>
      <c r="U264" s="31">
        <f>IFERROR(VLOOKUP(C264,kolo12!$C$6:$H$137,6,0),0)</f>
        <v>0</v>
      </c>
      <c r="V264" s="31">
        <f>IFERROR(VLOOKUP(C264,kolo13!$C$6:$H$140,6,0),0)</f>
        <v>31.482496650283615</v>
      </c>
      <c r="W264" s="31">
        <f>IFERROR(VLOOKUP(C264,kolo14!$C$6:$H$131,6,0),0)</f>
        <v>0</v>
      </c>
      <c r="X264" s="31">
        <f>IFERROR(VLOOKUP(C264,kolo15!$C$6:$H$144,6,0),0)</f>
        <v>0</v>
      </c>
      <c r="Y264" s="32">
        <f>IFERROR(VLOOKUP(C264,kolo16!$C$6:$H$131,6,0),0)</f>
        <v>0</v>
      </c>
      <c r="Z264" s="33">
        <f t="array" ref="Z264">SUM(LARGE(R264:Y264,{1,2,3,4,5}))</f>
        <v>31.482496650283615</v>
      </c>
      <c r="AA264" s="30">
        <f>IFERROR(VLOOKUP(C264,kolo17!$C$6:$H$200,6,0),0)</f>
        <v>0</v>
      </c>
      <c r="AB264" s="27">
        <f>IFERROR(VLOOKUP(C264,kolo18!$C$6:$H$131,6,0),0)</f>
        <v>0</v>
      </c>
      <c r="AC264" s="27">
        <f>IFERROR(VLOOKUP(C264,kolo19!$C$6:$H$132,6,0),0)</f>
        <v>0</v>
      </c>
      <c r="AD264" s="31">
        <f>IFERROR(VLOOKUP(C264,kolo20!$C$6:$H$200,6,0),0)</f>
        <v>0</v>
      </c>
      <c r="AE264" s="31">
        <f>IFERROR(VLOOKUP(C264,kolo21!$C$6:$H$200,6,0),0)</f>
        <v>0</v>
      </c>
      <c r="AF264" s="31">
        <f>IFERROR(VLOOKUP(C264,kolo22!$C$6:$H$200,6,0),0)</f>
        <v>0</v>
      </c>
      <c r="AG264" s="31">
        <f>IFERROR(VLOOKUP(C264,kolo23!$C$6:$H$200,6,0),0)</f>
        <v>0</v>
      </c>
      <c r="AH264" s="32">
        <f>IFERROR(VLOOKUP(C264,kolo24!$C$6:$H$200,6,0),0)</f>
        <v>0</v>
      </c>
      <c r="AI264" s="33">
        <f t="array" ref="AI264">SUM(LARGE(AA264:AH264,{1,2,3,4,5}))</f>
        <v>0</v>
      </c>
      <c r="AJ264" s="30">
        <f>IFERROR(VLOOKUP(C264,kolo25!$C$6:$H$200,6,0),0)</f>
        <v>0</v>
      </c>
      <c r="AK264" s="27">
        <f>IFERROR(VLOOKUP(C264,kolo26!$C$6:$H$200,6,0),0)</f>
        <v>0</v>
      </c>
      <c r="AL264" s="27">
        <f>IFERROR(VLOOKUP(C264,kolo27!$C$6:$H$200,6,0),0)</f>
        <v>0</v>
      </c>
      <c r="AM264" s="31">
        <f>IFERROR(VLOOKUP(C264,kolo28!$C$6:$H$200,6,0),0)</f>
        <v>0</v>
      </c>
      <c r="AN264" s="31">
        <f>IFERROR(VLOOKUP(C264,kolo29!$C$6:$H$200,6,0),0)</f>
        <v>0</v>
      </c>
      <c r="AO264" s="31">
        <f>IFERROR(VLOOKUP(C264,kolo30!$C$6:$H$200,6,0),0)</f>
        <v>0</v>
      </c>
      <c r="AP264" s="31">
        <f>IFERROR(VLOOKUP(C264,kolo31!$C$6:$H$200,6,0),0)</f>
        <v>0</v>
      </c>
      <c r="AQ264" s="34">
        <f>IFERROR(VLOOKUP(C264,kolo32!$C$6:$H$200,6,0),0)</f>
        <v>0</v>
      </c>
      <c r="AR264" s="35">
        <f t="array" ref="AR264">SUM(LARGE(AJ264:AQ264,{1,2,3,4,5}))</f>
        <v>0</v>
      </c>
      <c r="AS264" s="36">
        <f>Q264+Z264+AI264+AR264</f>
        <v>31.482496650283615</v>
      </c>
    </row>
    <row r="265" spans="1:45" ht="20.399999999999999" hidden="1">
      <c r="A265" s="18">
        <f t="shared" si="7"/>
        <v>74</v>
      </c>
      <c r="B265" s="19" t="s">
        <v>49</v>
      </c>
      <c r="C265" s="20" t="str">
        <f>Popis!A271</f>
        <v>Van de Riet Gerrit</v>
      </c>
      <c r="D265" s="21">
        <f>Popis!B271</f>
        <v>1956</v>
      </c>
      <c r="E265" s="22" t="str">
        <f>LEFT(F265)</f>
        <v>M</v>
      </c>
      <c r="F265" s="23" t="str">
        <f>Popis!E271</f>
        <v>M65</v>
      </c>
      <c r="G265" s="24" t="s">
        <v>50</v>
      </c>
      <c r="H265" s="25">
        <f>1 + COUNTIFS($AS$6:$AS$950,"&gt;" &amp;$AS265, $F$6:$F$950, $F265)</f>
        <v>4</v>
      </c>
      <c r="I265" s="26">
        <f>IFERROR(VLOOKUP(C265,kolo1!$C$6:$H$128,6,0),0)</f>
        <v>0</v>
      </c>
      <c r="J265" s="27">
        <f>IFERROR(VLOOKUP(C265,kolo2!$C$6:$H$200,6,0),0)</f>
        <v>0</v>
      </c>
      <c r="K265" s="27">
        <f>IFERROR(VLOOKUP(C265,kolo3!$C$6:$H$142,6,0),0)</f>
        <v>0</v>
      </c>
      <c r="L265" s="27">
        <f>IFERROR(VLOOKUP(C265,kolo4!$C$6:$H$147,6,0),0)</f>
        <v>0</v>
      </c>
      <c r="M265" s="27">
        <f>IFERROR(VLOOKUP(C265,kolo5!$C$6:$H$144,6,0),0)</f>
        <v>0</v>
      </c>
      <c r="N265" s="27">
        <f>IFERROR(VLOOKUP(C265,kolo6!$C$6:$H$141,6,0),0)</f>
        <v>31.404766581326641</v>
      </c>
      <c r="O265" s="27">
        <f>IFERROR(VLOOKUP(C265,kolo7!$C$6:$H$124,6,0),0)</f>
        <v>0</v>
      </c>
      <c r="P265" s="28">
        <f>IFERROR(VLOOKUP(C265,kolo8!$C$6:$H$132,6,0),0)</f>
        <v>0</v>
      </c>
      <c r="Q265" s="29">
        <f t="array" ref="Q265">SUM(LARGE(I265:P265,{1,2,3,4,5}))</f>
        <v>31.404766581326641</v>
      </c>
      <c r="R265" s="30">
        <f>IFERROR(VLOOKUP(C265,kolo9!$C$6:$H$137,6,0),0)</f>
        <v>0</v>
      </c>
      <c r="S265" s="27">
        <f>IFERROR(VLOOKUP(C265,kolo10!$C$6:$H$134,6,0),0)</f>
        <v>0</v>
      </c>
      <c r="T265" s="27">
        <f>IFERROR(VLOOKUP(C265,kolo11!$C$6:$H$137,6,0),0)</f>
        <v>0</v>
      </c>
      <c r="U265" s="31">
        <f>IFERROR(VLOOKUP(C265,kolo12!$C$6:$H$137,6,0),0)</f>
        <v>0</v>
      </c>
      <c r="V265" s="31">
        <f>IFERROR(VLOOKUP(C265,kolo13!$C$6:$H$140,6,0),0)</f>
        <v>0</v>
      </c>
      <c r="W265" s="31">
        <f>IFERROR(VLOOKUP(C265,kolo14!$C$6:$H$131,6,0),0)</f>
        <v>0</v>
      </c>
      <c r="X265" s="31">
        <f>IFERROR(VLOOKUP(C265,kolo15!$C$6:$H$144,6,0),0)</f>
        <v>0</v>
      </c>
      <c r="Y265" s="32">
        <f>IFERROR(VLOOKUP(C265,kolo16!$C$6:$H$131,6,0),0)</f>
        <v>0</v>
      </c>
      <c r="Z265" s="33">
        <f t="array" ref="Z265">SUM(LARGE(R265:Y265,{1,2,3,4,5}))</f>
        <v>0</v>
      </c>
      <c r="AA265" s="30">
        <f>IFERROR(VLOOKUP(C265,kolo17!$C$6:$H$200,6,0),0)</f>
        <v>0</v>
      </c>
      <c r="AB265" s="27">
        <f>IFERROR(VLOOKUP(C265,kolo18!$C$6:$H$131,6,0),0)</f>
        <v>0</v>
      </c>
      <c r="AC265" s="27">
        <f>IFERROR(VLOOKUP(C265,kolo19!$C$6:$H$132,6,0),0)</f>
        <v>0</v>
      </c>
      <c r="AD265" s="31">
        <f>IFERROR(VLOOKUP(C265,kolo20!$C$6:$H$200,6,0),0)</f>
        <v>0</v>
      </c>
      <c r="AE265" s="31">
        <f>IFERROR(VLOOKUP(C265,kolo21!$C$6:$H$200,6,0),0)</f>
        <v>0</v>
      </c>
      <c r="AF265" s="31">
        <f>IFERROR(VLOOKUP(C265,kolo22!$C$6:$H$200,6,0),0)</f>
        <v>0</v>
      </c>
      <c r="AG265" s="31">
        <f>IFERROR(VLOOKUP(C265,kolo23!$C$6:$H$200,6,0),0)</f>
        <v>0</v>
      </c>
      <c r="AH265" s="32">
        <f>IFERROR(VLOOKUP(C265,kolo24!$C$6:$H$200,6,0),0)</f>
        <v>0</v>
      </c>
      <c r="AI265" s="33">
        <f t="array" ref="AI265">SUM(LARGE(AA265:AH265,{1,2,3,4,5}))</f>
        <v>0</v>
      </c>
      <c r="AJ265" s="30">
        <f>IFERROR(VLOOKUP(C265,kolo25!$C$6:$H$200,6,0),0)</f>
        <v>0</v>
      </c>
      <c r="AK265" s="27">
        <f>IFERROR(VLOOKUP(C265,kolo26!$C$6:$H$200,6,0),0)</f>
        <v>0</v>
      </c>
      <c r="AL265" s="27">
        <f>IFERROR(VLOOKUP(C265,kolo27!$C$6:$H$200,6,0),0)</f>
        <v>0</v>
      </c>
      <c r="AM265" s="31">
        <f>IFERROR(VLOOKUP(C265,kolo28!$C$6:$H$200,6,0),0)</f>
        <v>0</v>
      </c>
      <c r="AN265" s="31">
        <f>IFERROR(VLOOKUP(C265,kolo29!$C$6:$H$200,6,0),0)</f>
        <v>0</v>
      </c>
      <c r="AO265" s="31">
        <f>IFERROR(VLOOKUP(C265,kolo30!$C$6:$H$200,6,0),0)</f>
        <v>0</v>
      </c>
      <c r="AP265" s="31">
        <f>IFERROR(VLOOKUP(C265,kolo31!$C$6:$H$200,6,0),0)</f>
        <v>0</v>
      </c>
      <c r="AQ265" s="34">
        <f>IFERROR(VLOOKUP(C265,kolo32!$C$6:$H$200,6,0),0)</f>
        <v>0</v>
      </c>
      <c r="AR265" s="35">
        <f t="array" ref="AR265">SUM(LARGE(AJ265:AQ265,{1,2,3,4,5}))</f>
        <v>0</v>
      </c>
      <c r="AS265" s="36">
        <f>Q265+Z265+AI265+AR265</f>
        <v>31.404766581326641</v>
      </c>
    </row>
    <row r="266" spans="1:45" ht="20.399999999999999" hidden="1">
      <c r="A266" s="18">
        <f t="shared" si="7"/>
        <v>80</v>
      </c>
      <c r="B266" s="19" t="s">
        <v>49</v>
      </c>
      <c r="C266" s="20" t="str">
        <f>Popis!A272</f>
        <v>Važić Milan</v>
      </c>
      <c r="D266" s="21">
        <f>Popis!B272</f>
        <v>1981</v>
      </c>
      <c r="E266" s="22" t="str">
        <f>LEFT(F266)</f>
        <v>M</v>
      </c>
      <c r="F266" s="23" t="str">
        <f>Popis!E272</f>
        <v>M40</v>
      </c>
      <c r="G266" s="24" t="s">
        <v>50</v>
      </c>
      <c r="H266" s="25">
        <f>1 + COUNTIFS($AS$6:$AS$950,"&gt;" &amp;$AS266, $F$6:$F$950, $F266)</f>
        <v>16</v>
      </c>
      <c r="I266" s="26">
        <f>IFERROR(VLOOKUP(C266,kolo1!$C$6:$H$128,6,0),0)</f>
        <v>0</v>
      </c>
      <c r="J266" s="27">
        <f>IFERROR(VLOOKUP(C266,kolo2!$C$6:$H$200,6,0),0)</f>
        <v>0</v>
      </c>
      <c r="K266" s="27">
        <f>IFERROR(VLOOKUP(C266,kolo3!$C$6:$H$142,6,0),0)</f>
        <v>0</v>
      </c>
      <c r="L266" s="27">
        <f>IFERROR(VLOOKUP(C266,kolo4!$C$6:$H$147,6,0),0)</f>
        <v>0</v>
      </c>
      <c r="M266" s="27">
        <f>IFERROR(VLOOKUP(C266,kolo5!$C$6:$H$144,6,0),0)</f>
        <v>0</v>
      </c>
      <c r="N266" s="27">
        <f>IFERROR(VLOOKUP(C266,kolo6!$C$6:$H$141,6,0),0)</f>
        <v>0</v>
      </c>
      <c r="O266" s="27">
        <f>IFERROR(VLOOKUP(C266,kolo7!$C$6:$H$124,6,0),0)</f>
        <v>0</v>
      </c>
      <c r="P266" s="28">
        <f>IFERROR(VLOOKUP(C266,kolo8!$C$6:$H$132,6,0),0)</f>
        <v>0</v>
      </c>
      <c r="Q266" s="29">
        <f t="array" ref="Q266">SUM(LARGE(I266:P266,{1,2,3,4,5}))</f>
        <v>0</v>
      </c>
      <c r="R266" s="30">
        <f>IFERROR(VLOOKUP(C266,kolo9!$C$6:$H$137,6,0),0)</f>
        <v>0</v>
      </c>
      <c r="S266" s="27">
        <f>IFERROR(VLOOKUP(C266,kolo10!$C$6:$H$134,6,0),0)</f>
        <v>0</v>
      </c>
      <c r="T266" s="27">
        <f>IFERROR(VLOOKUP(C266,kolo11!$C$6:$H$137,6,0),0)</f>
        <v>0</v>
      </c>
      <c r="U266" s="31">
        <f>IFERROR(VLOOKUP(C266,kolo12!$C$6:$H$137,6,0),0)</f>
        <v>0</v>
      </c>
      <c r="V266" s="31">
        <f>IFERROR(VLOOKUP(C266,kolo13!$C$6:$H$140,6,0),0)</f>
        <v>0</v>
      </c>
      <c r="W266" s="31">
        <f>IFERROR(VLOOKUP(C266,kolo14!$C$6:$H$131,6,0),0)</f>
        <v>0</v>
      </c>
      <c r="X266" s="31">
        <f>IFERROR(VLOOKUP(C266,kolo15!$C$6:$H$144,6,0),0)</f>
        <v>0</v>
      </c>
      <c r="Y266" s="32">
        <f>IFERROR(VLOOKUP(C266,kolo16!$C$6:$H$131,6,0),0)</f>
        <v>0</v>
      </c>
      <c r="Z266" s="33">
        <f t="array" ref="Z266">SUM(LARGE(R266:Y266,{1,2,3,4,5}))</f>
        <v>0</v>
      </c>
      <c r="AA266" s="30">
        <f>IFERROR(VLOOKUP(C266,kolo17!$C$6:$H$200,6,0),0)</f>
        <v>0</v>
      </c>
      <c r="AB266" s="27">
        <f>IFERROR(VLOOKUP(C266,kolo18!$C$6:$H$131,6,0),0)</f>
        <v>0</v>
      </c>
      <c r="AC266" s="27">
        <f>IFERROR(VLOOKUP(C266,kolo19!$C$6:$H$132,6,0),0)</f>
        <v>0</v>
      </c>
      <c r="AD266" s="31">
        <f>IFERROR(VLOOKUP(C266,kolo20!$C$6:$H$200,6,0),0)</f>
        <v>0</v>
      </c>
      <c r="AE266" s="31">
        <f>IFERROR(VLOOKUP(C266,kolo21!$C$6:$H$200,6,0),0)</f>
        <v>0</v>
      </c>
      <c r="AF266" s="31">
        <f>IFERROR(VLOOKUP(C266,kolo22!$C$6:$H$200,6,0),0)</f>
        <v>0</v>
      </c>
      <c r="AG266" s="31">
        <f>IFERROR(VLOOKUP(C266,kolo23!$C$6:$H$200,6,0),0)</f>
        <v>0</v>
      </c>
      <c r="AH266" s="32">
        <f>IFERROR(VLOOKUP(C266,kolo24!$C$6:$H$200,6,0),0)</f>
        <v>0</v>
      </c>
      <c r="AI266" s="33">
        <f t="array" ref="AI266">SUM(LARGE(AA266:AH266,{1,2,3,4,5}))</f>
        <v>0</v>
      </c>
      <c r="AJ266" s="30">
        <f>IFERROR(VLOOKUP(C266,kolo25!$C$6:$H$200,6,0),0)</f>
        <v>0</v>
      </c>
      <c r="AK266" s="27">
        <f>IFERROR(VLOOKUP(C266,kolo26!$C$6:$H$200,6,0),0)</f>
        <v>0</v>
      </c>
      <c r="AL266" s="27">
        <f>IFERROR(VLOOKUP(C266,kolo27!$C$6:$H$200,6,0),0)</f>
        <v>0</v>
      </c>
      <c r="AM266" s="31">
        <f>IFERROR(VLOOKUP(C266,kolo28!$C$6:$H$200,6,0),0)</f>
        <v>0</v>
      </c>
      <c r="AN266" s="31">
        <f>IFERROR(VLOOKUP(C266,kolo29!$C$6:$H$200,6,0),0)</f>
        <v>0</v>
      </c>
      <c r="AO266" s="31">
        <f>IFERROR(VLOOKUP(C266,kolo30!$C$6:$H$200,6,0),0)</f>
        <v>0</v>
      </c>
      <c r="AP266" s="31">
        <f>IFERROR(VLOOKUP(C266,kolo31!$C$6:$H$200,6,0),0)</f>
        <v>0</v>
      </c>
      <c r="AQ266" s="34">
        <f>IFERROR(VLOOKUP(C266,kolo32!$C$6:$H$200,6,0),0)</f>
        <v>0</v>
      </c>
      <c r="AR266" s="35">
        <f t="array" ref="AR266">SUM(LARGE(AJ266:AQ266,{1,2,3,4,5}))</f>
        <v>0</v>
      </c>
      <c r="AS266" s="36">
        <f>Q266+Z266+AI266+AR266</f>
        <v>0</v>
      </c>
    </row>
    <row r="267" spans="1:45" ht="20.399999999999999" hidden="1">
      <c r="A267" s="18">
        <f t="shared" si="7"/>
        <v>80</v>
      </c>
      <c r="B267" s="19" t="s">
        <v>49</v>
      </c>
      <c r="C267" s="20" t="str">
        <f>Popis!A273</f>
        <v>Vegi Saša</v>
      </c>
      <c r="D267" s="21">
        <f>Popis!B273</f>
        <v>1977</v>
      </c>
      <c r="E267" s="22" t="str">
        <f>LEFT(F267)</f>
        <v>M</v>
      </c>
      <c r="F267" s="23" t="str">
        <f>Popis!E273</f>
        <v>M40</v>
      </c>
      <c r="G267" s="24" t="s">
        <v>50</v>
      </c>
      <c r="H267" s="25">
        <f>1 + COUNTIFS($AS$6:$AS$950,"&gt;" &amp;$AS267, $F$6:$F$950, $F267)</f>
        <v>16</v>
      </c>
      <c r="I267" s="26">
        <f>IFERROR(VLOOKUP(C267,kolo1!$C$6:$H$128,6,0),0)</f>
        <v>0</v>
      </c>
      <c r="J267" s="27">
        <f>IFERROR(VLOOKUP(C267,kolo2!$C$6:$H$200,6,0),0)</f>
        <v>0</v>
      </c>
      <c r="K267" s="27">
        <f>IFERROR(VLOOKUP(C267,kolo3!$C$6:$H$142,6,0),0)</f>
        <v>0</v>
      </c>
      <c r="L267" s="27">
        <f>IFERROR(VLOOKUP(C267,kolo4!$C$6:$H$147,6,0),0)</f>
        <v>0</v>
      </c>
      <c r="M267" s="27">
        <f>IFERROR(VLOOKUP(C267,kolo5!$C$6:$H$144,6,0),0)</f>
        <v>0</v>
      </c>
      <c r="N267" s="27">
        <f>IFERROR(VLOOKUP(C267,kolo6!$C$6:$H$141,6,0),0)</f>
        <v>0</v>
      </c>
      <c r="O267" s="27">
        <f>IFERROR(VLOOKUP(C267,kolo7!$C$6:$H$124,6,0),0)</f>
        <v>0</v>
      </c>
      <c r="P267" s="28">
        <f>IFERROR(VLOOKUP(C267,kolo8!$C$6:$H$132,6,0),0)</f>
        <v>0</v>
      </c>
      <c r="Q267" s="29">
        <f t="array" ref="Q267">SUM(LARGE(I267:P267,{1,2,3,4,5}))</f>
        <v>0</v>
      </c>
      <c r="R267" s="30">
        <f>IFERROR(VLOOKUP(C267,kolo9!$C$6:$H$137,6,0),0)</f>
        <v>0</v>
      </c>
      <c r="S267" s="27">
        <f>IFERROR(VLOOKUP(C267,kolo10!$C$6:$H$134,6,0),0)</f>
        <v>0</v>
      </c>
      <c r="T267" s="27">
        <f>IFERROR(VLOOKUP(C267,kolo11!$C$6:$H$137,6,0),0)</f>
        <v>0</v>
      </c>
      <c r="U267" s="31">
        <f>IFERROR(VLOOKUP(C267,kolo12!$C$6:$H$137,6,0),0)</f>
        <v>0</v>
      </c>
      <c r="V267" s="31">
        <f>IFERROR(VLOOKUP(C267,kolo13!$C$6:$H$140,6,0),0)</f>
        <v>0</v>
      </c>
      <c r="W267" s="31">
        <f>IFERROR(VLOOKUP(C267,kolo14!$C$6:$H$131,6,0),0)</f>
        <v>0</v>
      </c>
      <c r="X267" s="31">
        <f>IFERROR(VLOOKUP(C267,kolo15!$C$6:$H$144,6,0),0)</f>
        <v>0</v>
      </c>
      <c r="Y267" s="32">
        <f>IFERROR(VLOOKUP(C267,kolo16!$C$6:$H$131,6,0),0)</f>
        <v>0</v>
      </c>
      <c r="Z267" s="33">
        <f t="array" ref="Z267">SUM(LARGE(R267:Y267,{1,2,3,4,5}))</f>
        <v>0</v>
      </c>
      <c r="AA267" s="30">
        <f>IFERROR(VLOOKUP(C267,kolo17!$C$6:$H$200,6,0),0)</f>
        <v>0</v>
      </c>
      <c r="AB267" s="27">
        <f>IFERROR(VLOOKUP(C267,kolo18!$C$6:$H$131,6,0),0)</f>
        <v>0</v>
      </c>
      <c r="AC267" s="27">
        <f>IFERROR(VLOOKUP(C267,kolo19!$C$6:$H$132,6,0),0)</f>
        <v>0</v>
      </c>
      <c r="AD267" s="31">
        <f>IFERROR(VLOOKUP(C267,kolo20!$C$6:$H$200,6,0),0)</f>
        <v>0</v>
      </c>
      <c r="AE267" s="31">
        <f>IFERROR(VLOOKUP(C267,kolo21!$C$6:$H$200,6,0),0)</f>
        <v>0</v>
      </c>
      <c r="AF267" s="31">
        <f>IFERROR(VLOOKUP(C267,kolo22!$C$6:$H$200,6,0),0)</f>
        <v>0</v>
      </c>
      <c r="AG267" s="31">
        <f>IFERROR(VLOOKUP(C267,kolo23!$C$6:$H$200,6,0),0)</f>
        <v>0</v>
      </c>
      <c r="AH267" s="32">
        <f>IFERROR(VLOOKUP(C267,kolo24!$C$6:$H$200,6,0),0)</f>
        <v>0</v>
      </c>
      <c r="AI267" s="33">
        <f t="array" ref="AI267">SUM(LARGE(AA267:AH267,{1,2,3,4,5}))</f>
        <v>0</v>
      </c>
      <c r="AJ267" s="30">
        <f>IFERROR(VLOOKUP(C267,kolo25!$C$6:$H$200,6,0),0)</f>
        <v>0</v>
      </c>
      <c r="AK267" s="27">
        <f>IFERROR(VLOOKUP(C267,kolo26!$C$6:$H$200,6,0),0)</f>
        <v>0</v>
      </c>
      <c r="AL267" s="27">
        <f>IFERROR(VLOOKUP(C267,kolo27!$C$6:$H$200,6,0),0)</f>
        <v>0</v>
      </c>
      <c r="AM267" s="31">
        <f>IFERROR(VLOOKUP(C267,kolo28!$C$6:$H$200,6,0),0)</f>
        <v>0</v>
      </c>
      <c r="AN267" s="31">
        <f>IFERROR(VLOOKUP(C267,kolo29!$C$6:$H$200,6,0),0)</f>
        <v>0</v>
      </c>
      <c r="AO267" s="31">
        <f>IFERROR(VLOOKUP(C267,kolo30!$C$6:$H$200,6,0),0)</f>
        <v>0</v>
      </c>
      <c r="AP267" s="31">
        <f>IFERROR(VLOOKUP(C267,kolo31!$C$6:$H$200,6,0),0)</f>
        <v>0</v>
      </c>
      <c r="AQ267" s="34">
        <f>IFERROR(VLOOKUP(C267,kolo32!$C$6:$H$200,6,0),0)</f>
        <v>0</v>
      </c>
      <c r="AR267" s="35">
        <f t="array" ref="AR267">SUM(LARGE(AJ267:AQ267,{1,2,3,4,5}))</f>
        <v>0</v>
      </c>
      <c r="AS267" s="36">
        <f>Q267+Z267+AI267+AR267</f>
        <v>0</v>
      </c>
    </row>
    <row r="268" spans="1:45" ht="20.399999999999999" hidden="1">
      <c r="A268" s="18">
        <f t="shared" si="7"/>
        <v>80</v>
      </c>
      <c r="B268" s="19" t="s">
        <v>49</v>
      </c>
      <c r="C268" s="20" t="str">
        <f>Popis!A274</f>
        <v>Velić Ivan</v>
      </c>
      <c r="D268" s="21">
        <f>Popis!B274</f>
        <v>1970</v>
      </c>
      <c r="E268" s="22" t="str">
        <f>LEFT(F268)</f>
        <v>M</v>
      </c>
      <c r="F268" s="23" t="str">
        <f>Popis!E274</f>
        <v>M50</v>
      </c>
      <c r="G268" s="24" t="s">
        <v>50</v>
      </c>
      <c r="H268" s="25">
        <f>1 + COUNTIFS($AS$6:$AS$950,"&gt;" &amp;$AS268, $F$6:$F$950, $F268)</f>
        <v>8</v>
      </c>
      <c r="I268" s="26">
        <f>IFERROR(VLOOKUP(C268,kolo1!$C$6:$H$128,6,0),0)</f>
        <v>0</v>
      </c>
      <c r="J268" s="27">
        <f>IFERROR(VLOOKUP(C268,kolo2!$C$6:$H$200,6,0),0)</f>
        <v>0</v>
      </c>
      <c r="K268" s="27">
        <f>IFERROR(VLOOKUP(C268,kolo3!$C$6:$H$142,6,0),0)</f>
        <v>0</v>
      </c>
      <c r="L268" s="27">
        <f>IFERROR(VLOOKUP(C268,kolo4!$C$6:$H$147,6,0),0)</f>
        <v>0</v>
      </c>
      <c r="M268" s="27">
        <f>IFERROR(VLOOKUP(C268,kolo5!$C$6:$H$144,6,0),0)</f>
        <v>0</v>
      </c>
      <c r="N268" s="27">
        <f>IFERROR(VLOOKUP(C268,kolo6!$C$6:$H$141,6,0),0)</f>
        <v>0</v>
      </c>
      <c r="O268" s="27">
        <f>IFERROR(VLOOKUP(C268,kolo7!$C$6:$H$124,6,0),0)</f>
        <v>0</v>
      </c>
      <c r="P268" s="28">
        <f>IFERROR(VLOOKUP(C268,kolo8!$C$6:$H$132,6,0),0)</f>
        <v>0</v>
      </c>
      <c r="Q268" s="29">
        <f t="array" ref="Q268">SUM(LARGE(I268:P268,{1,2,3,4,5}))</f>
        <v>0</v>
      </c>
      <c r="R268" s="30">
        <f>IFERROR(VLOOKUP(C268,kolo9!$C$6:$H$137,6,0),0)</f>
        <v>0</v>
      </c>
      <c r="S268" s="27">
        <f>IFERROR(VLOOKUP(C268,kolo10!$C$6:$H$134,6,0),0)</f>
        <v>0</v>
      </c>
      <c r="T268" s="27">
        <f>IFERROR(VLOOKUP(C268,kolo11!$C$6:$H$137,6,0),0)</f>
        <v>0</v>
      </c>
      <c r="U268" s="31">
        <f>IFERROR(VLOOKUP(C268,kolo12!$C$6:$H$137,6,0),0)</f>
        <v>0</v>
      </c>
      <c r="V268" s="31">
        <f>IFERROR(VLOOKUP(C268,kolo13!$C$6:$H$140,6,0),0)</f>
        <v>0</v>
      </c>
      <c r="W268" s="31">
        <f>IFERROR(VLOOKUP(C268,kolo14!$C$6:$H$131,6,0),0)</f>
        <v>0</v>
      </c>
      <c r="X268" s="31">
        <f>IFERROR(VLOOKUP(C268,kolo15!$C$6:$H$144,6,0),0)</f>
        <v>0</v>
      </c>
      <c r="Y268" s="32">
        <f>IFERROR(VLOOKUP(C268,kolo16!$C$6:$H$131,6,0),0)</f>
        <v>0</v>
      </c>
      <c r="Z268" s="33">
        <f t="array" ref="Z268">SUM(LARGE(R268:Y268,{1,2,3,4,5}))</f>
        <v>0</v>
      </c>
      <c r="AA268" s="30">
        <f>IFERROR(VLOOKUP(C268,kolo17!$C$6:$H$200,6,0),0)</f>
        <v>0</v>
      </c>
      <c r="AB268" s="27">
        <f>IFERROR(VLOOKUP(C268,kolo18!$C$6:$H$131,6,0),0)</f>
        <v>0</v>
      </c>
      <c r="AC268" s="27">
        <f>IFERROR(VLOOKUP(C268,kolo19!$C$6:$H$132,6,0),0)</f>
        <v>0</v>
      </c>
      <c r="AD268" s="31">
        <f>IFERROR(VLOOKUP(C268,kolo20!$C$6:$H$200,6,0),0)</f>
        <v>0</v>
      </c>
      <c r="AE268" s="31">
        <f>IFERROR(VLOOKUP(C268,kolo21!$C$6:$H$200,6,0),0)</f>
        <v>0</v>
      </c>
      <c r="AF268" s="31">
        <f>IFERROR(VLOOKUP(C268,kolo22!$C$6:$H$200,6,0),0)</f>
        <v>0</v>
      </c>
      <c r="AG268" s="31">
        <f>IFERROR(VLOOKUP(C268,kolo23!$C$6:$H$200,6,0),0)</f>
        <v>0</v>
      </c>
      <c r="AH268" s="32">
        <f>IFERROR(VLOOKUP(C268,kolo24!$C$6:$H$200,6,0),0)</f>
        <v>0</v>
      </c>
      <c r="AI268" s="33">
        <f t="array" ref="AI268">SUM(LARGE(AA268:AH268,{1,2,3,4,5}))</f>
        <v>0</v>
      </c>
      <c r="AJ268" s="30">
        <f>IFERROR(VLOOKUP(C268,kolo25!$C$6:$H$200,6,0),0)</f>
        <v>0</v>
      </c>
      <c r="AK268" s="27">
        <f>IFERROR(VLOOKUP(C268,kolo26!$C$6:$H$200,6,0),0)</f>
        <v>0</v>
      </c>
      <c r="AL268" s="27">
        <f>IFERROR(VLOOKUP(C268,kolo27!$C$6:$H$200,6,0),0)</f>
        <v>0</v>
      </c>
      <c r="AM268" s="31">
        <f>IFERROR(VLOOKUP(C268,kolo28!$C$6:$H$200,6,0),0)</f>
        <v>0</v>
      </c>
      <c r="AN268" s="31">
        <f>IFERROR(VLOOKUP(C268,kolo29!$C$6:$H$200,6,0),0)</f>
        <v>0</v>
      </c>
      <c r="AO268" s="31">
        <f>IFERROR(VLOOKUP(C268,kolo30!$C$6:$H$200,6,0),0)</f>
        <v>0</v>
      </c>
      <c r="AP268" s="31">
        <f>IFERROR(VLOOKUP(C268,kolo31!$C$6:$H$200,6,0),0)</f>
        <v>0</v>
      </c>
      <c r="AQ268" s="34">
        <f>IFERROR(VLOOKUP(C268,kolo32!$C$6:$H$200,6,0),0)</f>
        <v>0</v>
      </c>
      <c r="AR268" s="35">
        <f t="array" ref="AR268">SUM(LARGE(AJ268:AQ268,{1,2,3,4,5}))</f>
        <v>0</v>
      </c>
      <c r="AS268" s="36">
        <f>Q268+Z268+AI268+AR268</f>
        <v>0</v>
      </c>
    </row>
    <row r="269" spans="1:45" ht="20.399999999999999" hidden="1">
      <c r="A269" s="18">
        <f t="shared" si="7"/>
        <v>80</v>
      </c>
      <c r="B269" s="19" t="s">
        <v>49</v>
      </c>
      <c r="C269" s="20" t="str">
        <f>Popis!A275</f>
        <v>Vida Luka</v>
      </c>
      <c r="D269" s="21">
        <f>Popis!B275</f>
        <v>1988</v>
      </c>
      <c r="E269" s="22" t="str">
        <f>LEFT(F269)</f>
        <v>M</v>
      </c>
      <c r="F269" s="23" t="str">
        <f>Popis!E275</f>
        <v>MS</v>
      </c>
      <c r="G269" s="24" t="s">
        <v>50</v>
      </c>
      <c r="H269" s="25">
        <f>1 + COUNTIFS($AS$6:$AS$950,"&gt;" &amp;$AS269, $F$6:$F$950, $F269)</f>
        <v>13</v>
      </c>
      <c r="I269" s="26">
        <f>IFERROR(VLOOKUP(C269,kolo1!$C$6:$H$128,6,0),0)</f>
        <v>0</v>
      </c>
      <c r="J269" s="27">
        <f>IFERROR(VLOOKUP(C269,kolo2!$C$6:$H$200,6,0),0)</f>
        <v>0</v>
      </c>
      <c r="K269" s="27">
        <f>IFERROR(VLOOKUP(C269,kolo3!$C$6:$H$142,6,0),0)</f>
        <v>0</v>
      </c>
      <c r="L269" s="27">
        <f>IFERROR(VLOOKUP(C269,kolo4!$C$6:$H$147,6,0),0)</f>
        <v>0</v>
      </c>
      <c r="M269" s="27">
        <f>IFERROR(VLOOKUP(C269,kolo5!$C$6:$H$144,6,0),0)</f>
        <v>0</v>
      </c>
      <c r="N269" s="27">
        <f>IFERROR(VLOOKUP(C269,kolo6!$C$6:$H$141,6,0),0)</f>
        <v>0</v>
      </c>
      <c r="O269" s="27">
        <f>IFERROR(VLOOKUP(C269,kolo7!$C$6:$H$124,6,0),0)</f>
        <v>0</v>
      </c>
      <c r="P269" s="28">
        <f>IFERROR(VLOOKUP(C269,kolo8!$C$6:$H$132,6,0),0)</f>
        <v>0</v>
      </c>
      <c r="Q269" s="29">
        <f t="array" ref="Q269">SUM(LARGE(I269:P269,{1,2,3,4,5}))</f>
        <v>0</v>
      </c>
      <c r="R269" s="30">
        <f>IFERROR(VLOOKUP(C269,kolo9!$C$6:$H$137,6,0),0)</f>
        <v>0</v>
      </c>
      <c r="S269" s="27">
        <f>IFERROR(VLOOKUP(C269,kolo10!$C$6:$H$134,6,0),0)</f>
        <v>0</v>
      </c>
      <c r="T269" s="27">
        <f>IFERROR(VLOOKUP(C269,kolo11!$C$6:$H$137,6,0),0)</f>
        <v>0</v>
      </c>
      <c r="U269" s="31">
        <f>IFERROR(VLOOKUP(C269,kolo12!$C$6:$H$137,6,0),0)</f>
        <v>0</v>
      </c>
      <c r="V269" s="31">
        <f>IFERROR(VLOOKUP(C269,kolo13!$C$6:$H$140,6,0),0)</f>
        <v>0</v>
      </c>
      <c r="W269" s="31">
        <f>IFERROR(VLOOKUP(C269,kolo14!$C$6:$H$131,6,0),0)</f>
        <v>0</v>
      </c>
      <c r="X269" s="31">
        <f>IFERROR(VLOOKUP(C269,kolo15!$C$6:$H$144,6,0),0)</f>
        <v>0</v>
      </c>
      <c r="Y269" s="32">
        <f>IFERROR(VLOOKUP(C269,kolo16!$C$6:$H$131,6,0),0)</f>
        <v>0</v>
      </c>
      <c r="Z269" s="33">
        <f t="array" ref="Z269">SUM(LARGE(R269:Y269,{1,2,3,4,5}))</f>
        <v>0</v>
      </c>
      <c r="AA269" s="30">
        <f>IFERROR(VLOOKUP(C269,kolo17!$C$6:$H$200,6,0),0)</f>
        <v>0</v>
      </c>
      <c r="AB269" s="27">
        <f>IFERROR(VLOOKUP(C269,kolo18!$C$6:$H$131,6,0),0)</f>
        <v>0</v>
      </c>
      <c r="AC269" s="27">
        <f>IFERROR(VLOOKUP(C269,kolo19!$C$6:$H$132,6,0),0)</f>
        <v>0</v>
      </c>
      <c r="AD269" s="31">
        <f>IFERROR(VLOOKUP(C269,kolo20!$C$6:$H$200,6,0),0)</f>
        <v>0</v>
      </c>
      <c r="AE269" s="31">
        <f>IFERROR(VLOOKUP(C269,kolo21!$C$6:$H$200,6,0),0)</f>
        <v>0</v>
      </c>
      <c r="AF269" s="31">
        <f>IFERROR(VLOOKUP(C269,kolo22!$C$6:$H$200,6,0),0)</f>
        <v>0</v>
      </c>
      <c r="AG269" s="31">
        <f>IFERROR(VLOOKUP(C269,kolo23!$C$6:$H$200,6,0),0)</f>
        <v>0</v>
      </c>
      <c r="AH269" s="32">
        <f>IFERROR(VLOOKUP(C269,kolo24!$C$6:$H$200,6,0),0)</f>
        <v>0</v>
      </c>
      <c r="AI269" s="33">
        <f t="array" ref="AI269">SUM(LARGE(AA269:AH269,{1,2,3,4,5}))</f>
        <v>0</v>
      </c>
      <c r="AJ269" s="30">
        <f>IFERROR(VLOOKUP(C269,kolo25!$C$6:$H$200,6,0),0)</f>
        <v>0</v>
      </c>
      <c r="AK269" s="27">
        <f>IFERROR(VLOOKUP(C269,kolo26!$C$6:$H$200,6,0),0)</f>
        <v>0</v>
      </c>
      <c r="AL269" s="27">
        <f>IFERROR(VLOOKUP(C269,kolo27!$C$6:$H$200,6,0),0)</f>
        <v>0</v>
      </c>
      <c r="AM269" s="31">
        <f>IFERROR(VLOOKUP(C269,kolo28!$C$6:$H$200,6,0),0)</f>
        <v>0</v>
      </c>
      <c r="AN269" s="31">
        <f>IFERROR(VLOOKUP(C269,kolo29!$C$6:$H$200,6,0),0)</f>
        <v>0</v>
      </c>
      <c r="AO269" s="31">
        <f>IFERROR(VLOOKUP(C269,kolo30!$C$6:$H$200,6,0),0)</f>
        <v>0</v>
      </c>
      <c r="AP269" s="31">
        <f>IFERROR(VLOOKUP(C269,kolo31!$C$6:$H$200,6,0),0)</f>
        <v>0</v>
      </c>
      <c r="AQ269" s="34">
        <f>IFERROR(VLOOKUP(C269,kolo32!$C$6:$H$200,6,0),0)</f>
        <v>0</v>
      </c>
      <c r="AR269" s="35">
        <f t="array" ref="AR269">SUM(LARGE(AJ269:AQ269,{1,2,3,4,5}))</f>
        <v>0</v>
      </c>
      <c r="AS269" s="36">
        <f>Q269+Z269+AI269+AR269</f>
        <v>0</v>
      </c>
    </row>
    <row r="270" spans="1:45" ht="20.399999999999999" hidden="1">
      <c r="A270" s="18">
        <f t="shared" si="7"/>
        <v>39</v>
      </c>
      <c r="B270" s="19" t="s">
        <v>49</v>
      </c>
      <c r="C270" s="20" t="str">
        <f>Popis!A42</f>
        <v>Burić Josip</v>
      </c>
      <c r="D270" s="21">
        <f>Popis!B42</f>
        <v>1962</v>
      </c>
      <c r="E270" s="22" t="str">
        <f>LEFT(F270)</f>
        <v>M</v>
      </c>
      <c r="F270" s="23" t="str">
        <f>Popis!E42</f>
        <v>M55</v>
      </c>
      <c r="G270" s="24" t="s">
        <v>50</v>
      </c>
      <c r="H270" s="25">
        <f>1 + COUNTIFS($AS$6:$AS$950,"&gt;" &amp;$AS270, $F$6:$F$950, $F270)</f>
        <v>5</v>
      </c>
      <c r="I270" s="26">
        <f>IFERROR(VLOOKUP(C270,kolo1!$C$6:$H$128,6,0),0)</f>
        <v>33.453106575018126</v>
      </c>
      <c r="J270" s="27">
        <f>IFERROR(VLOOKUP(C270,kolo2!$C$6:$H$200,6,0),0)</f>
        <v>33.669183585325769</v>
      </c>
      <c r="K270" s="27">
        <f>IFERROR(VLOOKUP(C270,kolo3!$C$6:$H$142,6,0),0)</f>
        <v>39.763046389073423</v>
      </c>
      <c r="L270" s="27">
        <f>IFERROR(VLOOKUP(C270,kolo4!$C$6:$H$147,6,0),0)</f>
        <v>41.163780096081183</v>
      </c>
      <c r="M270" s="27">
        <f>IFERROR(VLOOKUP(C270,kolo5!$C$6:$H$144,6,0),0)</f>
        <v>40.663313257465092</v>
      </c>
      <c r="N270" s="27">
        <f>IFERROR(VLOOKUP(C270,kolo6!$C$6:$H$141,6,0),0)</f>
        <v>42.192834897294908</v>
      </c>
      <c r="O270" s="27">
        <f>IFERROR(VLOOKUP(C270,kolo7!$C$6:$H$124,6,0),0)</f>
        <v>0</v>
      </c>
      <c r="P270" s="28">
        <f>IFERROR(VLOOKUP(C270,kolo8!$C$6:$H$132,6,0),0)</f>
        <v>43.386815696172107</v>
      </c>
      <c r="Q270" s="29">
        <f t="array" ref="Q270">SUM(LARGE(I270:P270,{1,2,3,4,5}))</f>
        <v>207.16979033608672</v>
      </c>
      <c r="R270" s="30">
        <f>IFERROR(VLOOKUP(C270,kolo9!$C$6:$H$137,6,0),0)</f>
        <v>0</v>
      </c>
      <c r="S270" s="27">
        <f>IFERROR(VLOOKUP(C270,kolo10!$C$6:$H$134,6,0),0)</f>
        <v>0</v>
      </c>
      <c r="T270" s="27">
        <f>IFERROR(VLOOKUP(C270,kolo11!$C$6:$H$137,6,0),0)</f>
        <v>0</v>
      </c>
      <c r="U270" s="31">
        <f>IFERROR(VLOOKUP(C270,kolo12!$C$6:$H$137,6,0),0)</f>
        <v>0</v>
      </c>
      <c r="V270" s="31">
        <f>IFERROR(VLOOKUP(C270,kolo13!$C$6:$H$140,6,0),0)</f>
        <v>0</v>
      </c>
      <c r="W270" s="31">
        <f>IFERROR(VLOOKUP(C270,kolo14!$C$6:$H$131,6,0),0)</f>
        <v>0</v>
      </c>
      <c r="X270" s="31">
        <f>IFERROR(VLOOKUP(C270,kolo15!$C$6:$H$144,6,0),0)</f>
        <v>0</v>
      </c>
      <c r="Y270" s="32">
        <f>IFERROR(VLOOKUP(C270,kolo16!$C$6:$H$131,6,0),0)</f>
        <v>0</v>
      </c>
      <c r="Z270" s="33">
        <f t="array" ref="Z270">SUM(LARGE(R270:Y270,{1,2,3,4,5}))</f>
        <v>0</v>
      </c>
      <c r="AA270" s="30">
        <f>IFERROR(VLOOKUP(C270,kolo17!$C$6:$H$200,6,0),0)</f>
        <v>0</v>
      </c>
      <c r="AB270" s="27">
        <f>IFERROR(VLOOKUP(C270,kolo18!$C$6:$H$131,6,0),0)</f>
        <v>0</v>
      </c>
      <c r="AC270" s="27">
        <f>IFERROR(VLOOKUP(C270,kolo19!$C$6:$H$132,6,0),0)</f>
        <v>0</v>
      </c>
      <c r="AD270" s="31">
        <f>IFERROR(VLOOKUP(C270,kolo20!$C$6:$H$200,6,0),0)</f>
        <v>0</v>
      </c>
      <c r="AE270" s="31">
        <f>IFERROR(VLOOKUP(C270,kolo21!$C$6:$H$200,6,0),0)</f>
        <v>0</v>
      </c>
      <c r="AF270" s="31">
        <f>IFERROR(VLOOKUP(C270,kolo22!$C$6:$H$200,6,0),0)</f>
        <v>0</v>
      </c>
      <c r="AG270" s="31">
        <f>IFERROR(VLOOKUP(C270,kolo23!$C$6:$H$200,6,0),0)</f>
        <v>0</v>
      </c>
      <c r="AH270" s="32">
        <f>IFERROR(VLOOKUP(C270,kolo24!$C$6:$H$200,6,0),0)</f>
        <v>0</v>
      </c>
      <c r="AI270" s="33">
        <f t="array" ref="AI270">SUM(LARGE(AA270:AH270,{1,2,3,4,5}))</f>
        <v>0</v>
      </c>
      <c r="AJ270" s="30">
        <f>IFERROR(VLOOKUP(C270,kolo25!$C$6:$H$200,6,0),0)</f>
        <v>0</v>
      </c>
      <c r="AK270" s="27">
        <f>IFERROR(VLOOKUP(C270,kolo26!$C$6:$H$200,6,0),0)</f>
        <v>0</v>
      </c>
      <c r="AL270" s="27">
        <f>IFERROR(VLOOKUP(C270,kolo27!$C$6:$H$200,6,0),0)</f>
        <v>0</v>
      </c>
      <c r="AM270" s="31">
        <f>IFERROR(VLOOKUP(C270,kolo28!$C$6:$H$200,6,0),0)</f>
        <v>0</v>
      </c>
      <c r="AN270" s="31">
        <f>IFERROR(VLOOKUP(C270,kolo29!$C$6:$H$200,6,0),0)</f>
        <v>0</v>
      </c>
      <c r="AO270" s="31">
        <f>IFERROR(VLOOKUP(C270,kolo30!$C$6:$H$200,6,0),0)</f>
        <v>0</v>
      </c>
      <c r="AP270" s="31">
        <f>IFERROR(VLOOKUP(C270,kolo31!$C$6:$H$200,6,0),0)</f>
        <v>0</v>
      </c>
      <c r="AQ270" s="34">
        <f>IFERROR(VLOOKUP(C270,kolo32!$C$6:$H$200,6,0),0)</f>
        <v>0</v>
      </c>
      <c r="AR270" s="35">
        <f t="array" ref="AR270">SUM(LARGE(AJ270:AQ270,{1,2,3,4,5}))</f>
        <v>0</v>
      </c>
      <c r="AS270" s="36">
        <f>Q270+Z270+AI270+AR270</f>
        <v>207.16979033608672</v>
      </c>
    </row>
    <row r="271" spans="1:45" ht="20.399999999999999" hidden="1">
      <c r="A271" s="18">
        <f t="shared" si="7"/>
        <v>20</v>
      </c>
      <c r="B271" s="19" t="s">
        <v>49</v>
      </c>
      <c r="C271" s="20" t="str">
        <f>Popis!A78</f>
        <v>Đurak Hrvoje</v>
      </c>
      <c r="D271" s="21">
        <f>Popis!B78</f>
        <v>1968</v>
      </c>
      <c r="E271" s="22" t="str">
        <f>LEFT(F271)</f>
        <v>M</v>
      </c>
      <c r="F271" s="23" t="str">
        <f>Popis!E78</f>
        <v>M50</v>
      </c>
      <c r="G271" s="24" t="s">
        <v>50</v>
      </c>
      <c r="H271" s="25">
        <f>1 + COUNTIFS($AS$6:$AS$950,"&gt;" &amp;$AS271, $F$6:$F$950, $F271)</f>
        <v>4</v>
      </c>
      <c r="I271" s="26">
        <f>IFERROR(VLOOKUP(C271,kolo1!$C$6:$H$128,6,0),0)</f>
        <v>31.412883633104482</v>
      </c>
      <c r="J271" s="27">
        <f>IFERROR(VLOOKUP(C271,kolo2!$C$6:$H$200,6,0),0)</f>
        <v>37.706995558362692</v>
      </c>
      <c r="K271" s="27">
        <f>IFERROR(VLOOKUP(C271,kolo3!$C$6:$H$142,6,0),0)</f>
        <v>39.215478266441295</v>
      </c>
      <c r="L271" s="27">
        <f>IFERROR(VLOOKUP(C271,kolo4!$C$6:$H$147,6,0),0)</f>
        <v>0</v>
      </c>
      <c r="M271" s="27">
        <f>IFERROR(VLOOKUP(C271,kolo5!$C$6:$H$144,6,0),0)</f>
        <v>38.432611827751067</v>
      </c>
      <c r="N271" s="27">
        <f>IFERROR(VLOOKUP(C271,kolo6!$C$6:$H$141,6,0),0)</f>
        <v>38.785526522042126</v>
      </c>
      <c r="O271" s="27">
        <f>IFERROR(VLOOKUP(C271,kolo7!$C$6:$H$124,6,0),0)</f>
        <v>39.763046389073423</v>
      </c>
      <c r="P271" s="28">
        <f>IFERROR(VLOOKUP(C271,kolo8!$C$6:$H$132,6,0),0)</f>
        <v>38.821085105113838</v>
      </c>
      <c r="Q271" s="29">
        <f t="array" ref="Q271">SUM(LARGE(I271:P271,{1,2,3,4,5}))</f>
        <v>195.01774811042173</v>
      </c>
      <c r="R271" s="30">
        <f>IFERROR(VLOOKUP(C271,kolo9!$C$6:$H$137,6,0),0)</f>
        <v>31.505752418022858</v>
      </c>
      <c r="S271" s="27">
        <f>IFERROR(VLOOKUP(C271,kolo10!$C$6:$H$134,6,0),0)</f>
        <v>32.555077600122644</v>
      </c>
      <c r="T271" s="27">
        <f>IFERROR(VLOOKUP(C271,kolo11!$C$6:$H$137,6,0),0)</f>
        <v>33.199962523588013</v>
      </c>
      <c r="U271" s="31">
        <f>IFERROR(VLOOKUP(C271,kolo12!$C$6:$H$137,6,0),0)</f>
        <v>0</v>
      </c>
      <c r="V271" s="31">
        <f>IFERROR(VLOOKUP(C271,kolo13!$C$6:$H$140,6,0),0)</f>
        <v>32.825600217321842</v>
      </c>
      <c r="W271" s="31">
        <f>IFERROR(VLOOKUP(C271,kolo14!$C$6:$H$131,6,0),0)</f>
        <v>0</v>
      </c>
      <c r="X271" s="31">
        <f>IFERROR(VLOOKUP(C271,kolo15!$C$6:$H$144,6,0),0)</f>
        <v>31.786843240673075</v>
      </c>
      <c r="Y271" s="32">
        <f>IFERROR(VLOOKUP(C271,kolo16!$C$6:$H$131,6,0),0)</f>
        <v>0</v>
      </c>
      <c r="Z271" s="33">
        <f t="array" ref="Z271">SUM(LARGE(R271:Y271,{1,2,3,4,5}))</f>
        <v>161.87323599972845</v>
      </c>
      <c r="AA271" s="30">
        <f>IFERROR(VLOOKUP(C271,kolo17!$C$6:$H$200,6,0),0)</f>
        <v>0</v>
      </c>
      <c r="AB271" s="27">
        <f>IFERROR(VLOOKUP(C271,kolo18!$C$6:$H$131,6,0),0)</f>
        <v>0</v>
      </c>
      <c r="AC271" s="27">
        <f>IFERROR(VLOOKUP(C271,kolo19!$C$6:$H$132,6,0),0)</f>
        <v>0</v>
      </c>
      <c r="AD271" s="31">
        <f>IFERROR(VLOOKUP(C271,kolo20!$C$6:$H$200,6,0),0)</f>
        <v>0</v>
      </c>
      <c r="AE271" s="31">
        <f>IFERROR(VLOOKUP(C271,kolo21!$C$6:$H$200,6,0),0)</f>
        <v>0</v>
      </c>
      <c r="AF271" s="31">
        <f>IFERROR(VLOOKUP(C271,kolo22!$C$6:$H$200,6,0),0)</f>
        <v>0</v>
      </c>
      <c r="AG271" s="31">
        <f>IFERROR(VLOOKUP(C271,kolo23!$C$6:$H$200,6,0),0)</f>
        <v>0</v>
      </c>
      <c r="AH271" s="32">
        <f>IFERROR(VLOOKUP(C271,kolo24!$C$6:$H$200,6,0),0)</f>
        <v>0</v>
      </c>
      <c r="AI271" s="33">
        <f t="array" ref="AI271">SUM(LARGE(AA271:AH271,{1,2,3,4,5}))</f>
        <v>0</v>
      </c>
      <c r="AJ271" s="30">
        <f>IFERROR(VLOOKUP(C271,kolo25!$C$6:$H$200,6,0),0)</f>
        <v>0</v>
      </c>
      <c r="AK271" s="27">
        <f>IFERROR(VLOOKUP(C271,kolo26!$C$6:$H$200,6,0),0)</f>
        <v>0</v>
      </c>
      <c r="AL271" s="27">
        <f>IFERROR(VLOOKUP(C271,kolo27!$C$6:$H$200,6,0),0)</f>
        <v>0</v>
      </c>
      <c r="AM271" s="31">
        <f>IFERROR(VLOOKUP(C271,kolo28!$C$6:$H$200,6,0),0)</f>
        <v>0</v>
      </c>
      <c r="AN271" s="31">
        <f>IFERROR(VLOOKUP(C271,kolo29!$C$6:$H$200,6,0),0)</f>
        <v>0</v>
      </c>
      <c r="AO271" s="31">
        <f>IFERROR(VLOOKUP(C271,kolo30!$C$6:$H$200,6,0),0)</f>
        <v>0</v>
      </c>
      <c r="AP271" s="31">
        <f>IFERROR(VLOOKUP(C271,kolo31!$C$6:$H$200,6,0),0)</f>
        <v>0</v>
      </c>
      <c r="AQ271" s="34">
        <f>IFERROR(VLOOKUP(C271,kolo32!$C$6:$H$200,6,0),0)</f>
        <v>0</v>
      </c>
      <c r="AR271" s="35">
        <f t="array" ref="AR271">SUM(LARGE(AJ271:AQ271,{1,2,3,4,5}))</f>
        <v>0</v>
      </c>
      <c r="AS271" s="36">
        <f>Q271+Z271+AI271+AR271</f>
        <v>356.89098411015016</v>
      </c>
    </row>
    <row r="272" spans="1:45" ht="20.399999999999999" hidden="1">
      <c r="A272" s="18">
        <f t="shared" si="7"/>
        <v>80</v>
      </c>
      <c r="B272" s="19" t="s">
        <v>49</v>
      </c>
      <c r="C272" s="20" t="str">
        <f>Popis!A278</f>
        <v>Vincelj Zoran</v>
      </c>
      <c r="D272" s="21">
        <f>Popis!B278</f>
        <v>0</v>
      </c>
      <c r="E272" s="22" t="str">
        <f>LEFT(F272)</f>
        <v>M</v>
      </c>
      <c r="F272" s="23" t="str">
        <f>Popis!E278</f>
        <v>Mun</v>
      </c>
      <c r="G272" s="24" t="s">
        <v>50</v>
      </c>
      <c r="H272" s="25">
        <f>1 + COUNTIFS($AS$6:$AS$950,"&gt;" &amp;$AS272, $F$6:$F$950, $F272)</f>
        <v>6</v>
      </c>
      <c r="I272" s="26">
        <f>IFERROR(VLOOKUP(C272,kolo1!$C$6:$H$128,6,0),0)</f>
        <v>0</v>
      </c>
      <c r="J272" s="27">
        <f>IFERROR(VLOOKUP(C272,kolo2!$C$6:$H$200,6,0),0)</f>
        <v>0</v>
      </c>
      <c r="K272" s="27">
        <f>IFERROR(VLOOKUP(C272,kolo3!$C$6:$H$142,6,0),0)</f>
        <v>0</v>
      </c>
      <c r="L272" s="27">
        <f>IFERROR(VLOOKUP(C272,kolo4!$C$6:$H$147,6,0),0)</f>
        <v>0</v>
      </c>
      <c r="M272" s="27">
        <f>IFERROR(VLOOKUP(C272,kolo5!$C$6:$H$144,6,0),0)</f>
        <v>0</v>
      </c>
      <c r="N272" s="27">
        <f>IFERROR(VLOOKUP(C272,kolo6!$C$6:$H$141,6,0),0)</f>
        <v>0</v>
      </c>
      <c r="O272" s="27">
        <f>IFERROR(VLOOKUP(C272,kolo7!$C$6:$H$124,6,0),0)</f>
        <v>0</v>
      </c>
      <c r="P272" s="28">
        <f>IFERROR(VLOOKUP(C272,kolo8!$C$6:$H$132,6,0),0)</f>
        <v>0</v>
      </c>
      <c r="Q272" s="29">
        <f t="array" ref="Q272">SUM(LARGE(I272:P272,{1,2,3,4,5}))</f>
        <v>0</v>
      </c>
      <c r="R272" s="30">
        <f>IFERROR(VLOOKUP(C272,kolo9!$C$6:$H$137,6,0),0)</f>
        <v>0</v>
      </c>
      <c r="S272" s="27">
        <f>IFERROR(VLOOKUP(C272,kolo10!$C$6:$H$134,6,0),0)</f>
        <v>0</v>
      </c>
      <c r="T272" s="27">
        <f>IFERROR(VLOOKUP(C272,kolo11!$C$6:$H$137,6,0),0)</f>
        <v>0</v>
      </c>
      <c r="U272" s="31">
        <f>IFERROR(VLOOKUP(C272,kolo12!$C$6:$H$137,6,0),0)</f>
        <v>0</v>
      </c>
      <c r="V272" s="31">
        <f>IFERROR(VLOOKUP(C272,kolo13!$C$6:$H$140,6,0),0)</f>
        <v>0</v>
      </c>
      <c r="W272" s="31">
        <f>IFERROR(VLOOKUP(C272,kolo14!$C$6:$H$131,6,0),0)</f>
        <v>0</v>
      </c>
      <c r="X272" s="31">
        <f>IFERROR(VLOOKUP(C272,kolo15!$C$6:$H$144,6,0),0)</f>
        <v>0</v>
      </c>
      <c r="Y272" s="32">
        <f>IFERROR(VLOOKUP(C272,kolo16!$C$6:$H$131,6,0),0)</f>
        <v>0</v>
      </c>
      <c r="Z272" s="33">
        <f t="array" ref="Z272">SUM(LARGE(R272:Y272,{1,2,3,4,5}))</f>
        <v>0</v>
      </c>
      <c r="AA272" s="30">
        <f>IFERROR(VLOOKUP(C272,kolo17!$C$6:$H$200,6,0),0)</f>
        <v>0</v>
      </c>
      <c r="AB272" s="27">
        <f>IFERROR(VLOOKUP(C272,kolo18!$C$6:$H$131,6,0),0)</f>
        <v>0</v>
      </c>
      <c r="AC272" s="27">
        <f>IFERROR(VLOOKUP(C272,kolo19!$C$6:$H$132,6,0),0)</f>
        <v>0</v>
      </c>
      <c r="AD272" s="31">
        <f>IFERROR(VLOOKUP(C272,kolo20!$C$6:$H$200,6,0),0)</f>
        <v>0</v>
      </c>
      <c r="AE272" s="31">
        <f>IFERROR(VLOOKUP(C272,kolo21!$C$6:$H$200,6,0),0)</f>
        <v>0</v>
      </c>
      <c r="AF272" s="31">
        <f>IFERROR(VLOOKUP(C272,kolo22!$C$6:$H$200,6,0),0)</f>
        <v>0</v>
      </c>
      <c r="AG272" s="31">
        <f>IFERROR(VLOOKUP(C272,kolo23!$C$6:$H$200,6,0),0)</f>
        <v>0</v>
      </c>
      <c r="AH272" s="32">
        <f>IFERROR(VLOOKUP(C272,kolo24!$C$6:$H$200,6,0),0)</f>
        <v>0</v>
      </c>
      <c r="AI272" s="33">
        <f t="array" ref="AI272">SUM(LARGE(AA272:AH272,{1,2,3,4,5}))</f>
        <v>0</v>
      </c>
      <c r="AJ272" s="30">
        <f>IFERROR(VLOOKUP(C272,kolo25!$C$6:$H$200,6,0),0)</f>
        <v>0</v>
      </c>
      <c r="AK272" s="27">
        <f>IFERROR(VLOOKUP(C272,kolo26!$C$6:$H$200,6,0),0)</f>
        <v>0</v>
      </c>
      <c r="AL272" s="27">
        <f>IFERROR(VLOOKUP(C272,kolo27!$C$6:$H$200,6,0),0)</f>
        <v>0</v>
      </c>
      <c r="AM272" s="31">
        <f>IFERROR(VLOOKUP(C272,kolo28!$C$6:$H$200,6,0),0)</f>
        <v>0</v>
      </c>
      <c r="AN272" s="31">
        <f>IFERROR(VLOOKUP(C272,kolo29!$C$6:$H$200,6,0),0)</f>
        <v>0</v>
      </c>
      <c r="AO272" s="31">
        <f>IFERROR(VLOOKUP(C272,kolo30!$C$6:$H$200,6,0),0)</f>
        <v>0</v>
      </c>
      <c r="AP272" s="31">
        <f>IFERROR(VLOOKUP(C272,kolo31!$C$6:$H$200,6,0),0)</f>
        <v>0</v>
      </c>
      <c r="AQ272" s="34">
        <f>IFERROR(VLOOKUP(C272,kolo32!$C$6:$H$200,6,0),0)</f>
        <v>0</v>
      </c>
      <c r="AR272" s="35">
        <f t="array" ref="AR272">SUM(LARGE(AJ272:AQ272,{1,2,3,4,5}))</f>
        <v>0</v>
      </c>
      <c r="AS272" s="36">
        <f>Q272+Z272+AI272+AR272</f>
        <v>0</v>
      </c>
    </row>
    <row r="273" spans="1:45" ht="20.399999999999999" hidden="1">
      <c r="A273" s="18">
        <f t="shared" si="7"/>
        <v>80</v>
      </c>
      <c r="B273" s="19" t="s">
        <v>49</v>
      </c>
      <c r="C273" s="20" t="str">
        <f>Popis!A279</f>
        <v>Vitenberg Ivan</v>
      </c>
      <c r="D273" s="21">
        <f>Popis!B279</f>
        <v>1988</v>
      </c>
      <c r="E273" s="22" t="str">
        <f>LEFT(F273)</f>
        <v>M</v>
      </c>
      <c r="F273" s="23" t="str">
        <f>Popis!E279</f>
        <v>MS</v>
      </c>
      <c r="G273" s="24" t="s">
        <v>50</v>
      </c>
      <c r="H273" s="25">
        <f>1 + COUNTIFS($AS$6:$AS$950,"&gt;" &amp;$AS273, $F$6:$F$950, $F273)</f>
        <v>13</v>
      </c>
      <c r="I273" s="26">
        <f>IFERROR(VLOOKUP(C273,kolo1!$C$6:$H$128,6,0),0)</f>
        <v>0</v>
      </c>
      <c r="J273" s="27">
        <f>IFERROR(VLOOKUP(C273,kolo2!$C$6:$H$200,6,0),0)</f>
        <v>0</v>
      </c>
      <c r="K273" s="27">
        <f>IFERROR(VLOOKUP(C273,kolo3!$C$6:$H$142,6,0),0)</f>
        <v>0</v>
      </c>
      <c r="L273" s="27">
        <f>IFERROR(VLOOKUP(C273,kolo4!$C$6:$H$147,6,0),0)</f>
        <v>0</v>
      </c>
      <c r="M273" s="27">
        <f>IFERROR(VLOOKUP(C273,kolo5!$C$6:$H$144,6,0),0)</f>
        <v>0</v>
      </c>
      <c r="N273" s="27">
        <f>IFERROR(VLOOKUP(C273,kolo6!$C$6:$H$141,6,0),0)</f>
        <v>0</v>
      </c>
      <c r="O273" s="27">
        <f>IFERROR(VLOOKUP(C273,kolo7!$C$6:$H$124,6,0),0)</f>
        <v>0</v>
      </c>
      <c r="P273" s="28">
        <f>IFERROR(VLOOKUP(C273,kolo8!$C$6:$H$132,6,0),0)</f>
        <v>0</v>
      </c>
      <c r="Q273" s="29">
        <f t="array" ref="Q273">SUM(LARGE(I273:P273,{1,2,3,4,5}))</f>
        <v>0</v>
      </c>
      <c r="R273" s="30">
        <f>IFERROR(VLOOKUP(C273,kolo9!$C$6:$H$137,6,0),0)</f>
        <v>0</v>
      </c>
      <c r="S273" s="27">
        <f>IFERROR(VLOOKUP(C273,kolo10!$C$6:$H$134,6,0),0)</f>
        <v>0</v>
      </c>
      <c r="T273" s="27">
        <f>IFERROR(VLOOKUP(C273,kolo11!$C$6:$H$137,6,0),0)</f>
        <v>0</v>
      </c>
      <c r="U273" s="31">
        <f>IFERROR(VLOOKUP(C273,kolo12!$C$6:$H$137,6,0),0)</f>
        <v>0</v>
      </c>
      <c r="V273" s="31">
        <f>IFERROR(VLOOKUP(C273,kolo13!$C$6:$H$140,6,0),0)</f>
        <v>0</v>
      </c>
      <c r="W273" s="31">
        <f>IFERROR(VLOOKUP(C273,kolo14!$C$6:$H$131,6,0),0)</f>
        <v>0</v>
      </c>
      <c r="X273" s="31">
        <f>IFERROR(VLOOKUP(C273,kolo15!$C$6:$H$144,6,0),0)</f>
        <v>0</v>
      </c>
      <c r="Y273" s="32">
        <f>IFERROR(VLOOKUP(C273,kolo16!$C$6:$H$131,6,0),0)</f>
        <v>0</v>
      </c>
      <c r="Z273" s="33">
        <f t="array" ref="Z273">SUM(LARGE(R273:Y273,{1,2,3,4,5}))</f>
        <v>0</v>
      </c>
      <c r="AA273" s="30">
        <f>IFERROR(VLOOKUP(C273,kolo17!$C$6:$H$200,6,0),0)</f>
        <v>0</v>
      </c>
      <c r="AB273" s="27">
        <f>IFERROR(VLOOKUP(C273,kolo18!$C$6:$H$131,6,0),0)</f>
        <v>0</v>
      </c>
      <c r="AC273" s="27">
        <f>IFERROR(VLOOKUP(C273,kolo19!$C$6:$H$132,6,0),0)</f>
        <v>0</v>
      </c>
      <c r="AD273" s="31">
        <f>IFERROR(VLOOKUP(C273,kolo20!$C$6:$H$200,6,0),0)</f>
        <v>0</v>
      </c>
      <c r="AE273" s="31">
        <f>IFERROR(VLOOKUP(C273,kolo21!$C$6:$H$200,6,0),0)</f>
        <v>0</v>
      </c>
      <c r="AF273" s="31">
        <f>IFERROR(VLOOKUP(C273,kolo22!$C$6:$H$200,6,0),0)</f>
        <v>0</v>
      </c>
      <c r="AG273" s="31">
        <f>IFERROR(VLOOKUP(C273,kolo23!$C$6:$H$200,6,0),0)</f>
        <v>0</v>
      </c>
      <c r="AH273" s="32">
        <f>IFERROR(VLOOKUP(C273,kolo24!$C$6:$H$200,6,0),0)</f>
        <v>0</v>
      </c>
      <c r="AI273" s="33">
        <f t="array" ref="AI273">SUM(LARGE(AA273:AH273,{1,2,3,4,5}))</f>
        <v>0</v>
      </c>
      <c r="AJ273" s="30">
        <f>IFERROR(VLOOKUP(C273,kolo25!$C$6:$H$200,6,0),0)</f>
        <v>0</v>
      </c>
      <c r="AK273" s="27">
        <f>IFERROR(VLOOKUP(C273,kolo26!$C$6:$H$200,6,0),0)</f>
        <v>0</v>
      </c>
      <c r="AL273" s="27">
        <f>IFERROR(VLOOKUP(C273,kolo27!$C$6:$H$200,6,0),0)</f>
        <v>0</v>
      </c>
      <c r="AM273" s="31">
        <f>IFERROR(VLOOKUP(C273,kolo28!$C$6:$H$200,6,0),0)</f>
        <v>0</v>
      </c>
      <c r="AN273" s="31">
        <f>IFERROR(VLOOKUP(C273,kolo29!$C$6:$H$200,6,0),0)</f>
        <v>0</v>
      </c>
      <c r="AO273" s="31">
        <f>IFERROR(VLOOKUP(C273,kolo30!$C$6:$H$200,6,0),0)</f>
        <v>0</v>
      </c>
      <c r="AP273" s="31">
        <f>IFERROR(VLOOKUP(C273,kolo31!$C$6:$H$200,6,0),0)</f>
        <v>0</v>
      </c>
      <c r="AQ273" s="34">
        <f>IFERROR(VLOOKUP(C273,kolo32!$C$6:$H$200,6,0),0)</f>
        <v>0</v>
      </c>
      <c r="AR273" s="35">
        <f t="array" ref="AR273">SUM(LARGE(AJ273:AQ273,{1,2,3,4,5}))</f>
        <v>0</v>
      </c>
      <c r="AS273" s="36">
        <f>Q273+Z273+AI273+AR273</f>
        <v>0</v>
      </c>
    </row>
    <row r="274" spans="1:45" ht="20.399999999999999">
      <c r="A274" s="18">
        <f t="shared" si="7"/>
        <v>11</v>
      </c>
      <c r="B274" s="19" t="s">
        <v>49</v>
      </c>
      <c r="C274" s="20" t="str">
        <f>Popis!A299</f>
        <v>Leskovar Ivana</v>
      </c>
      <c r="D274" s="21">
        <f>Popis!B299</f>
        <v>1979</v>
      </c>
      <c r="E274" s="22" t="str">
        <f>LEFT(F274)</f>
        <v>Ž</v>
      </c>
      <c r="F274" s="23" t="str">
        <f>Popis!E299</f>
        <v>Ž40</v>
      </c>
      <c r="G274" s="24" t="s">
        <v>50</v>
      </c>
      <c r="H274" s="25">
        <f>1 + COUNTIFS($AS$6:$AS$950,"&gt;" &amp;$AS274, $F$6:$F$950, $F274)</f>
        <v>2</v>
      </c>
      <c r="I274" s="26">
        <f>IFERROR(VLOOKUP(C274,kolo1!$C$6:$H$128,6,0),0)</f>
        <v>0</v>
      </c>
      <c r="J274" s="27">
        <f>IFERROR(VLOOKUP(C274,kolo2!$C$6:$H$200,6,0),0)</f>
        <v>0</v>
      </c>
      <c r="K274" s="27">
        <f>IFERROR(VLOOKUP(C274,kolo3!$C$6:$H$142,6,0),0)</f>
        <v>0</v>
      </c>
      <c r="L274" s="27">
        <f>IFERROR(VLOOKUP(C274,kolo4!$C$6:$H$147,6,0),0)</f>
        <v>0</v>
      </c>
      <c r="M274" s="27">
        <f>IFERROR(VLOOKUP(C274,kolo5!$C$6:$H$144,6,0),0)</f>
        <v>0</v>
      </c>
      <c r="N274" s="27">
        <f>IFERROR(VLOOKUP(C274,kolo6!$C$6:$H$141,6,0),0)</f>
        <v>0</v>
      </c>
      <c r="O274" s="27">
        <f>IFERROR(VLOOKUP(C274,kolo7!$C$6:$H$124,6,0),0)</f>
        <v>0</v>
      </c>
      <c r="P274" s="28">
        <f>IFERROR(VLOOKUP(C274,kolo8!$C$6:$H$132,6,0),0)</f>
        <v>0</v>
      </c>
      <c r="Q274" s="29">
        <f t="array" ref="Q274">SUM(LARGE(I274:P274,{1,2,3,4,5}))</f>
        <v>0</v>
      </c>
      <c r="R274" s="30">
        <f>IFERROR(VLOOKUP(C274,kolo9!$C$6:$H$137,6,0),0)</f>
        <v>0</v>
      </c>
      <c r="S274" s="27">
        <f>IFERROR(VLOOKUP(C274,kolo10!$C$6:$H$134,6,0),0)</f>
        <v>0</v>
      </c>
      <c r="T274" s="27">
        <f>IFERROR(VLOOKUP(C274,kolo11!$C$6:$H$137,6,0),0)</f>
        <v>0</v>
      </c>
      <c r="U274" s="31">
        <f>IFERROR(VLOOKUP(C274,kolo12!$C$6:$H$137,6,0),0)</f>
        <v>0</v>
      </c>
      <c r="V274" s="31">
        <f>IFERROR(VLOOKUP(C274,kolo13!$C$6:$H$140,6,0),0)</f>
        <v>31.297373954716619</v>
      </c>
      <c r="W274" s="31">
        <f>IFERROR(VLOOKUP(C274,kolo14!$C$6:$H$131,6,0),0)</f>
        <v>0</v>
      </c>
      <c r="X274" s="31">
        <f>IFERROR(VLOOKUP(C274,kolo15!$C$6:$H$144,6,0),0)</f>
        <v>0</v>
      </c>
      <c r="Y274" s="32">
        <f>IFERROR(VLOOKUP(C274,kolo16!$C$6:$H$131,6,0),0)</f>
        <v>0</v>
      </c>
      <c r="Z274" s="33">
        <f t="array" ref="Z274">SUM(LARGE(R274:Y274,{1,2,3,4,5}))</f>
        <v>31.297373954716619</v>
      </c>
      <c r="AA274" s="30">
        <f>IFERROR(VLOOKUP(C274,kolo17!$C$6:$H$200,6,0),0)</f>
        <v>0</v>
      </c>
      <c r="AB274" s="27">
        <f>IFERROR(VLOOKUP(C274,kolo18!$C$6:$H$131,6,0),0)</f>
        <v>0</v>
      </c>
      <c r="AC274" s="27">
        <f>IFERROR(VLOOKUP(C274,kolo19!$C$6:$H$132,6,0),0)</f>
        <v>0</v>
      </c>
      <c r="AD274" s="31">
        <f>IFERROR(VLOOKUP(C274,kolo20!$C$6:$H$200,6,0),0)</f>
        <v>0</v>
      </c>
      <c r="AE274" s="31">
        <f>IFERROR(VLOOKUP(C274,kolo21!$C$6:$H$200,6,0),0)</f>
        <v>0</v>
      </c>
      <c r="AF274" s="31">
        <f>IFERROR(VLOOKUP(C274,kolo22!$C$6:$H$200,6,0),0)</f>
        <v>0</v>
      </c>
      <c r="AG274" s="31">
        <f>IFERROR(VLOOKUP(C274,kolo23!$C$6:$H$200,6,0),0)</f>
        <v>0</v>
      </c>
      <c r="AH274" s="32">
        <f>IFERROR(VLOOKUP(C274,kolo24!$C$6:$H$200,6,0),0)</f>
        <v>0</v>
      </c>
      <c r="AI274" s="33">
        <f t="array" ref="AI274">SUM(LARGE(AA274:AH274,{1,2,3,4,5}))</f>
        <v>0</v>
      </c>
      <c r="AJ274" s="30">
        <f>IFERROR(VLOOKUP(C274,kolo25!$C$6:$H$200,6,0),0)</f>
        <v>0</v>
      </c>
      <c r="AK274" s="27">
        <f>IFERROR(VLOOKUP(C274,kolo26!$C$6:$H$200,6,0),0)</f>
        <v>0</v>
      </c>
      <c r="AL274" s="27">
        <f>IFERROR(VLOOKUP(C274,kolo27!$C$6:$H$200,6,0),0)</f>
        <v>0</v>
      </c>
      <c r="AM274" s="31">
        <f>IFERROR(VLOOKUP(C274,kolo28!$C$6:$H$200,6,0),0)</f>
        <v>0</v>
      </c>
      <c r="AN274" s="31">
        <f>IFERROR(VLOOKUP(C274,kolo29!$C$6:$H$200,6,0),0)</f>
        <v>0</v>
      </c>
      <c r="AO274" s="31">
        <f>IFERROR(VLOOKUP(C274,kolo30!$C$6:$H$200,6,0),0)</f>
        <v>0</v>
      </c>
      <c r="AP274" s="31">
        <f>IFERROR(VLOOKUP(C274,kolo31!$C$6:$H$200,6,0),0)</f>
        <v>0</v>
      </c>
      <c r="AQ274" s="34">
        <f>IFERROR(VLOOKUP(C274,kolo32!$C$6:$H$200,6,0),0)</f>
        <v>0</v>
      </c>
      <c r="AR274" s="35">
        <f t="array" ref="AR274">SUM(LARGE(AJ274:AQ274,{1,2,3,4,5}))</f>
        <v>0</v>
      </c>
      <c r="AS274" s="36">
        <f>Q274+Z274+AI274+AR274</f>
        <v>31.297373954716619</v>
      </c>
    </row>
    <row r="275" spans="1:45" ht="20.399999999999999" hidden="1">
      <c r="A275" s="18">
        <f t="shared" si="7"/>
        <v>67</v>
      </c>
      <c r="B275" s="19" t="s">
        <v>49</v>
      </c>
      <c r="C275" s="20" t="str">
        <f>Popis!A281</f>
        <v>Vlahović Jerko</v>
      </c>
      <c r="D275" s="21">
        <f>Popis!B281</f>
        <v>1988</v>
      </c>
      <c r="E275" s="22" t="str">
        <f>LEFT(F275)</f>
        <v>M</v>
      </c>
      <c r="F275" s="23" t="str">
        <f>Popis!E281</f>
        <v>MS</v>
      </c>
      <c r="G275" s="24" t="s">
        <v>50</v>
      </c>
      <c r="H275" s="25">
        <f>1 + COUNTIFS($AS$6:$AS$950,"&gt;" &amp;$AS275, $F$6:$F$950, $F275)</f>
        <v>12</v>
      </c>
      <c r="I275" s="26">
        <f>IFERROR(VLOOKUP(C275,kolo1!$C$6:$H$128,6,0),0)</f>
        <v>0</v>
      </c>
      <c r="J275" s="27">
        <f>IFERROR(VLOOKUP(C275,kolo2!$C$6:$H$200,6,0),0)</f>
        <v>0</v>
      </c>
      <c r="K275" s="27">
        <f>IFERROR(VLOOKUP(C275,kolo3!$C$6:$H$142,6,0),0)</f>
        <v>46.579893872679484</v>
      </c>
      <c r="L275" s="27">
        <f>IFERROR(VLOOKUP(C275,kolo4!$C$6:$H$147,6,0),0)</f>
        <v>0</v>
      </c>
      <c r="M275" s="27">
        <f>IFERROR(VLOOKUP(C275,kolo5!$C$6:$H$144,6,0),0)</f>
        <v>0</v>
      </c>
      <c r="N275" s="27">
        <f>IFERROR(VLOOKUP(C275,kolo6!$C$6:$H$141,6,0),0)</f>
        <v>0</v>
      </c>
      <c r="O275" s="27">
        <f>IFERROR(VLOOKUP(C275,kolo7!$C$6:$H$124,6,0),0)</f>
        <v>0</v>
      </c>
      <c r="P275" s="28">
        <f>IFERROR(VLOOKUP(C275,kolo8!$C$6:$H$132,6,0),0)</f>
        <v>0</v>
      </c>
      <c r="Q275" s="29">
        <f t="array" ref="Q275">SUM(LARGE(I275:P275,{1,2,3,4,5}))</f>
        <v>46.579893872679484</v>
      </c>
      <c r="R275" s="30">
        <f>IFERROR(VLOOKUP(C275,kolo9!$C$6:$H$137,6,0),0)</f>
        <v>0</v>
      </c>
      <c r="S275" s="27">
        <f>IFERROR(VLOOKUP(C275,kolo10!$C$6:$H$134,6,0),0)</f>
        <v>0</v>
      </c>
      <c r="T275" s="27">
        <f>IFERROR(VLOOKUP(C275,kolo11!$C$6:$H$137,6,0),0)</f>
        <v>0</v>
      </c>
      <c r="U275" s="31">
        <f>IFERROR(VLOOKUP(C275,kolo12!$C$6:$H$137,6,0),0)</f>
        <v>0</v>
      </c>
      <c r="V275" s="31">
        <f>IFERROR(VLOOKUP(C275,kolo13!$C$6:$H$140,6,0),0)</f>
        <v>0</v>
      </c>
      <c r="W275" s="31">
        <f>IFERROR(VLOOKUP(C275,kolo14!$C$6:$H$131,6,0),0)</f>
        <v>0</v>
      </c>
      <c r="X275" s="31">
        <f>IFERROR(VLOOKUP(C275,kolo15!$C$6:$H$144,6,0),0)</f>
        <v>0</v>
      </c>
      <c r="Y275" s="32">
        <f>IFERROR(VLOOKUP(C275,kolo16!$C$6:$H$131,6,0),0)</f>
        <v>0</v>
      </c>
      <c r="Z275" s="33">
        <f t="array" ref="Z275">SUM(LARGE(R275:Y275,{1,2,3,4,5}))</f>
        <v>0</v>
      </c>
      <c r="AA275" s="30">
        <f>IFERROR(VLOOKUP(C275,kolo17!$C$6:$H$200,6,0),0)</f>
        <v>0</v>
      </c>
      <c r="AB275" s="27">
        <f>IFERROR(VLOOKUP(C275,kolo18!$C$6:$H$131,6,0),0)</f>
        <v>0</v>
      </c>
      <c r="AC275" s="27">
        <f>IFERROR(VLOOKUP(C275,kolo19!$C$6:$H$132,6,0),0)</f>
        <v>0</v>
      </c>
      <c r="AD275" s="31">
        <f>IFERROR(VLOOKUP(C275,kolo20!$C$6:$H$200,6,0),0)</f>
        <v>0</v>
      </c>
      <c r="AE275" s="31">
        <f>IFERROR(VLOOKUP(C275,kolo21!$C$6:$H$200,6,0),0)</f>
        <v>0</v>
      </c>
      <c r="AF275" s="31">
        <f>IFERROR(VLOOKUP(C275,kolo22!$C$6:$H$200,6,0),0)</f>
        <v>0</v>
      </c>
      <c r="AG275" s="31">
        <f>IFERROR(VLOOKUP(C275,kolo23!$C$6:$H$200,6,0),0)</f>
        <v>0</v>
      </c>
      <c r="AH275" s="32">
        <f>IFERROR(VLOOKUP(C275,kolo24!$C$6:$H$200,6,0),0)</f>
        <v>0</v>
      </c>
      <c r="AI275" s="33">
        <f t="array" ref="AI275">SUM(LARGE(AA275:AH275,{1,2,3,4,5}))</f>
        <v>0</v>
      </c>
      <c r="AJ275" s="30">
        <f>IFERROR(VLOOKUP(C275,kolo25!$C$6:$H$200,6,0),0)</f>
        <v>0</v>
      </c>
      <c r="AK275" s="27">
        <f>IFERROR(VLOOKUP(C275,kolo26!$C$6:$H$200,6,0),0)</f>
        <v>0</v>
      </c>
      <c r="AL275" s="27">
        <f>IFERROR(VLOOKUP(C275,kolo27!$C$6:$H$200,6,0),0)</f>
        <v>0</v>
      </c>
      <c r="AM275" s="31">
        <f>IFERROR(VLOOKUP(C275,kolo28!$C$6:$H$200,6,0),0)</f>
        <v>0</v>
      </c>
      <c r="AN275" s="31">
        <f>IFERROR(VLOOKUP(C275,kolo29!$C$6:$H$200,6,0),0)</f>
        <v>0</v>
      </c>
      <c r="AO275" s="31">
        <f>IFERROR(VLOOKUP(C275,kolo30!$C$6:$H$200,6,0),0)</f>
        <v>0</v>
      </c>
      <c r="AP275" s="31">
        <f>IFERROR(VLOOKUP(C275,kolo31!$C$6:$H$200,6,0),0)</f>
        <v>0</v>
      </c>
      <c r="AQ275" s="34">
        <f>IFERROR(VLOOKUP(C275,kolo32!$C$6:$H$200,6,0),0)</f>
        <v>0</v>
      </c>
      <c r="AR275" s="35">
        <f t="array" ref="AR275">SUM(LARGE(AJ275:AQ275,{1,2,3,4,5}))</f>
        <v>0</v>
      </c>
      <c r="AS275" s="36">
        <f>Q275+Z275+AI275+AR275</f>
        <v>46.579893872679484</v>
      </c>
    </row>
    <row r="276" spans="1:45" ht="20.399999999999999" hidden="1">
      <c r="A276" s="18">
        <f t="shared" si="7"/>
        <v>80</v>
      </c>
      <c r="B276" s="19" t="s">
        <v>49</v>
      </c>
      <c r="C276" s="20" t="str">
        <f>Popis!A282</f>
        <v>Vlašić Hrvoje</v>
      </c>
      <c r="D276" s="21">
        <f>Popis!B282</f>
        <v>1979</v>
      </c>
      <c r="E276" s="22" t="str">
        <f>LEFT(F276)</f>
        <v>M</v>
      </c>
      <c r="F276" s="23" t="str">
        <f>Popis!E282</f>
        <v>M40</v>
      </c>
      <c r="G276" s="24" t="s">
        <v>50</v>
      </c>
      <c r="H276" s="25">
        <f>1 + COUNTIFS($AS$6:$AS$950,"&gt;" &amp;$AS276, $F$6:$F$950, $F276)</f>
        <v>16</v>
      </c>
      <c r="I276" s="26">
        <f>IFERROR(VLOOKUP(C276,kolo1!$C$6:$H$128,6,0),0)</f>
        <v>0</v>
      </c>
      <c r="J276" s="27">
        <f>IFERROR(VLOOKUP(C276,kolo2!$C$6:$H$200,6,0),0)</f>
        <v>0</v>
      </c>
      <c r="K276" s="27">
        <f>IFERROR(VLOOKUP(C276,kolo3!$C$6:$H$142,6,0),0)</f>
        <v>0</v>
      </c>
      <c r="L276" s="27">
        <f>IFERROR(VLOOKUP(C276,kolo4!$C$6:$H$147,6,0),0)</f>
        <v>0</v>
      </c>
      <c r="M276" s="27">
        <f>IFERROR(VLOOKUP(C276,kolo5!$C$6:$H$144,6,0),0)</f>
        <v>0</v>
      </c>
      <c r="N276" s="27">
        <f>IFERROR(VLOOKUP(C276,kolo6!$C$6:$H$141,6,0),0)</f>
        <v>0</v>
      </c>
      <c r="O276" s="27">
        <f>IFERROR(VLOOKUP(C276,kolo7!$C$6:$H$124,6,0),0)</f>
        <v>0</v>
      </c>
      <c r="P276" s="28">
        <f>IFERROR(VLOOKUP(C276,kolo8!$C$6:$H$132,6,0),0)</f>
        <v>0</v>
      </c>
      <c r="Q276" s="29">
        <f t="array" ref="Q276">SUM(LARGE(I276:P276,{1,2,3,4,5}))</f>
        <v>0</v>
      </c>
      <c r="R276" s="30">
        <f>IFERROR(VLOOKUP(C276,kolo9!$C$6:$H$137,6,0),0)</f>
        <v>0</v>
      </c>
      <c r="S276" s="27">
        <f>IFERROR(VLOOKUP(C276,kolo10!$C$6:$H$134,6,0),0)</f>
        <v>0</v>
      </c>
      <c r="T276" s="27">
        <f>IFERROR(VLOOKUP(C276,kolo11!$C$6:$H$137,6,0),0)</f>
        <v>0</v>
      </c>
      <c r="U276" s="31">
        <f>IFERROR(VLOOKUP(C276,kolo12!$C$6:$H$137,6,0),0)</f>
        <v>0</v>
      </c>
      <c r="V276" s="31">
        <f>IFERROR(VLOOKUP(C276,kolo13!$C$6:$H$140,6,0),0)</f>
        <v>0</v>
      </c>
      <c r="W276" s="31">
        <f>IFERROR(VLOOKUP(C276,kolo14!$C$6:$H$131,6,0),0)</f>
        <v>0</v>
      </c>
      <c r="X276" s="31">
        <f>IFERROR(VLOOKUP(C276,kolo15!$C$6:$H$144,6,0),0)</f>
        <v>0</v>
      </c>
      <c r="Y276" s="32">
        <f>IFERROR(VLOOKUP(C276,kolo16!$C$6:$H$131,6,0),0)</f>
        <v>0</v>
      </c>
      <c r="Z276" s="33">
        <f t="array" ref="Z276">SUM(LARGE(R276:Y276,{1,2,3,4,5}))</f>
        <v>0</v>
      </c>
      <c r="AA276" s="30">
        <f>IFERROR(VLOOKUP(C276,kolo17!$C$6:$H$200,6,0),0)</f>
        <v>0</v>
      </c>
      <c r="AB276" s="27">
        <f>IFERROR(VLOOKUP(C276,kolo18!$C$6:$H$131,6,0),0)</f>
        <v>0</v>
      </c>
      <c r="AC276" s="27">
        <f>IFERROR(VLOOKUP(C276,kolo19!$C$6:$H$132,6,0),0)</f>
        <v>0</v>
      </c>
      <c r="AD276" s="31">
        <f>IFERROR(VLOOKUP(C276,kolo20!$C$6:$H$200,6,0),0)</f>
        <v>0</v>
      </c>
      <c r="AE276" s="31">
        <f>IFERROR(VLOOKUP(C276,kolo21!$C$6:$H$200,6,0),0)</f>
        <v>0</v>
      </c>
      <c r="AF276" s="31">
        <f>IFERROR(VLOOKUP(C276,kolo22!$C$6:$H$200,6,0),0)</f>
        <v>0</v>
      </c>
      <c r="AG276" s="31">
        <f>IFERROR(VLOOKUP(C276,kolo23!$C$6:$H$200,6,0),0)</f>
        <v>0</v>
      </c>
      <c r="AH276" s="32">
        <f>IFERROR(VLOOKUP(C276,kolo24!$C$6:$H$200,6,0),0)</f>
        <v>0</v>
      </c>
      <c r="AI276" s="33">
        <f t="array" ref="AI276">SUM(LARGE(AA276:AH276,{1,2,3,4,5}))</f>
        <v>0</v>
      </c>
      <c r="AJ276" s="30">
        <f>IFERROR(VLOOKUP(C276,kolo25!$C$6:$H$200,6,0),0)</f>
        <v>0</v>
      </c>
      <c r="AK276" s="27">
        <f>IFERROR(VLOOKUP(C276,kolo26!$C$6:$H$200,6,0),0)</f>
        <v>0</v>
      </c>
      <c r="AL276" s="27">
        <f>IFERROR(VLOOKUP(C276,kolo27!$C$6:$H$200,6,0),0)</f>
        <v>0</v>
      </c>
      <c r="AM276" s="31">
        <f>IFERROR(VLOOKUP(C276,kolo28!$C$6:$H$200,6,0),0)</f>
        <v>0</v>
      </c>
      <c r="AN276" s="31">
        <f>IFERROR(VLOOKUP(C276,kolo29!$C$6:$H$200,6,0),0)</f>
        <v>0</v>
      </c>
      <c r="AO276" s="31">
        <f>IFERROR(VLOOKUP(C276,kolo30!$C$6:$H$200,6,0),0)</f>
        <v>0</v>
      </c>
      <c r="AP276" s="31">
        <f>IFERROR(VLOOKUP(C276,kolo31!$C$6:$H$200,6,0),0)</f>
        <v>0</v>
      </c>
      <c r="AQ276" s="34">
        <f>IFERROR(VLOOKUP(C276,kolo32!$C$6:$H$200,6,0),0)</f>
        <v>0</v>
      </c>
      <c r="AR276" s="35">
        <f t="array" ref="AR276">SUM(LARGE(AJ276:AQ276,{1,2,3,4,5}))</f>
        <v>0</v>
      </c>
      <c r="AS276" s="36">
        <f>Q276+Z276+AI276+AR276</f>
        <v>0</v>
      </c>
    </row>
    <row r="277" spans="1:45" ht="20.399999999999999" hidden="1">
      <c r="A277" s="18">
        <f t="shared" si="7"/>
        <v>80</v>
      </c>
      <c r="B277" s="19" t="s">
        <v>49</v>
      </c>
      <c r="C277" s="20" t="str">
        <f>Popis!A283</f>
        <v>Vrbat Bernard</v>
      </c>
      <c r="D277" s="21">
        <f>Popis!B283</f>
        <v>1967</v>
      </c>
      <c r="E277" s="22" t="str">
        <f>LEFT(F277)</f>
        <v>M</v>
      </c>
      <c r="F277" s="23" t="str">
        <f>Popis!E283</f>
        <v>M50</v>
      </c>
      <c r="G277" s="24" t="s">
        <v>50</v>
      </c>
      <c r="H277" s="25">
        <f>1 + COUNTIFS($AS$6:$AS$950,"&gt;" &amp;$AS277, $F$6:$F$950, $F277)</f>
        <v>8</v>
      </c>
      <c r="I277" s="26">
        <f>IFERROR(VLOOKUP(C277,kolo1!$C$6:$H$128,6,0),0)</f>
        <v>0</v>
      </c>
      <c r="J277" s="27">
        <f>IFERROR(VLOOKUP(C277,kolo2!$C$6:$H$200,6,0),0)</f>
        <v>0</v>
      </c>
      <c r="K277" s="27">
        <f>IFERROR(VLOOKUP(C277,kolo3!$C$6:$H$142,6,0),0)</f>
        <v>0</v>
      </c>
      <c r="L277" s="27">
        <f>IFERROR(VLOOKUP(C277,kolo4!$C$6:$H$147,6,0),0)</f>
        <v>0</v>
      </c>
      <c r="M277" s="27">
        <f>IFERROR(VLOOKUP(C277,kolo5!$C$6:$H$144,6,0),0)</f>
        <v>0</v>
      </c>
      <c r="N277" s="27">
        <f>IFERROR(VLOOKUP(C277,kolo6!$C$6:$H$141,6,0),0)</f>
        <v>0</v>
      </c>
      <c r="O277" s="27">
        <f>IFERROR(VLOOKUP(C277,kolo7!$C$6:$H$124,6,0),0)</f>
        <v>0</v>
      </c>
      <c r="P277" s="28">
        <f>IFERROR(VLOOKUP(C277,kolo8!$C$6:$H$132,6,0),0)</f>
        <v>0</v>
      </c>
      <c r="Q277" s="29">
        <f t="array" ref="Q277">SUM(LARGE(I277:P277,{1,2,3,4,5}))</f>
        <v>0</v>
      </c>
      <c r="R277" s="30">
        <f>IFERROR(VLOOKUP(C277,kolo9!$C$6:$H$137,6,0),0)</f>
        <v>0</v>
      </c>
      <c r="S277" s="27">
        <f>IFERROR(VLOOKUP(C277,kolo10!$C$6:$H$134,6,0),0)</f>
        <v>0</v>
      </c>
      <c r="T277" s="27">
        <f>IFERROR(VLOOKUP(C277,kolo11!$C$6:$H$137,6,0),0)</f>
        <v>0</v>
      </c>
      <c r="U277" s="31">
        <f>IFERROR(VLOOKUP(C277,kolo12!$C$6:$H$137,6,0),0)</f>
        <v>0</v>
      </c>
      <c r="V277" s="31">
        <f>IFERROR(VLOOKUP(C277,kolo13!$C$6:$H$140,6,0),0)</f>
        <v>0</v>
      </c>
      <c r="W277" s="31">
        <f>IFERROR(VLOOKUP(C277,kolo14!$C$6:$H$131,6,0),0)</f>
        <v>0</v>
      </c>
      <c r="X277" s="31">
        <f>IFERROR(VLOOKUP(C277,kolo15!$C$6:$H$144,6,0),0)</f>
        <v>0</v>
      </c>
      <c r="Y277" s="32">
        <f>IFERROR(VLOOKUP(C277,kolo16!$C$6:$H$131,6,0),0)</f>
        <v>0</v>
      </c>
      <c r="Z277" s="33">
        <f t="array" ref="Z277">SUM(LARGE(R277:Y277,{1,2,3,4,5}))</f>
        <v>0</v>
      </c>
      <c r="AA277" s="30">
        <f>IFERROR(VLOOKUP(C277,kolo17!$C$6:$H$200,6,0),0)</f>
        <v>0</v>
      </c>
      <c r="AB277" s="27">
        <f>IFERROR(VLOOKUP(C277,kolo18!$C$6:$H$131,6,0),0)</f>
        <v>0</v>
      </c>
      <c r="AC277" s="27">
        <f>IFERROR(VLOOKUP(C277,kolo19!$C$6:$H$132,6,0),0)</f>
        <v>0</v>
      </c>
      <c r="AD277" s="31">
        <f>IFERROR(VLOOKUP(C277,kolo20!$C$6:$H$200,6,0),0)</f>
        <v>0</v>
      </c>
      <c r="AE277" s="31">
        <f>IFERROR(VLOOKUP(C277,kolo21!$C$6:$H$200,6,0),0)</f>
        <v>0</v>
      </c>
      <c r="AF277" s="31">
        <f>IFERROR(VLOOKUP(C277,kolo22!$C$6:$H$200,6,0),0)</f>
        <v>0</v>
      </c>
      <c r="AG277" s="31">
        <f>IFERROR(VLOOKUP(C277,kolo23!$C$6:$H$200,6,0),0)</f>
        <v>0</v>
      </c>
      <c r="AH277" s="32">
        <f>IFERROR(VLOOKUP(C277,kolo24!$C$6:$H$200,6,0),0)</f>
        <v>0</v>
      </c>
      <c r="AI277" s="33">
        <f t="array" ref="AI277">SUM(LARGE(AA277:AH277,{1,2,3,4,5}))</f>
        <v>0</v>
      </c>
      <c r="AJ277" s="30">
        <f>IFERROR(VLOOKUP(C277,kolo25!$C$6:$H$200,6,0),0)</f>
        <v>0</v>
      </c>
      <c r="AK277" s="27">
        <f>IFERROR(VLOOKUP(C277,kolo26!$C$6:$H$200,6,0),0)</f>
        <v>0</v>
      </c>
      <c r="AL277" s="27">
        <f>IFERROR(VLOOKUP(C277,kolo27!$C$6:$H$200,6,0),0)</f>
        <v>0</v>
      </c>
      <c r="AM277" s="31">
        <f>IFERROR(VLOOKUP(C277,kolo28!$C$6:$H$200,6,0),0)</f>
        <v>0</v>
      </c>
      <c r="AN277" s="31">
        <f>IFERROR(VLOOKUP(C277,kolo29!$C$6:$H$200,6,0),0)</f>
        <v>0</v>
      </c>
      <c r="AO277" s="31">
        <f>IFERROR(VLOOKUP(C277,kolo30!$C$6:$H$200,6,0),0)</f>
        <v>0</v>
      </c>
      <c r="AP277" s="31">
        <f>IFERROR(VLOOKUP(C277,kolo31!$C$6:$H$200,6,0),0)</f>
        <v>0</v>
      </c>
      <c r="AQ277" s="34">
        <f>IFERROR(VLOOKUP(C277,kolo32!$C$6:$H$200,6,0),0)</f>
        <v>0</v>
      </c>
      <c r="AR277" s="35">
        <f t="array" ref="AR277">SUM(LARGE(AJ277:AQ277,{1,2,3,4,5}))</f>
        <v>0</v>
      </c>
      <c r="AS277" s="36">
        <f>Q277+Z277+AI277+AR277</f>
        <v>0</v>
      </c>
    </row>
    <row r="278" spans="1:45" ht="20.399999999999999">
      <c r="A278" s="18">
        <f t="shared" si="7"/>
        <v>12</v>
      </c>
      <c r="B278" s="19" t="s">
        <v>49</v>
      </c>
      <c r="C278" s="20" t="str">
        <f>Popis!A270</f>
        <v>Van de Riet Dunja</v>
      </c>
      <c r="D278" s="21">
        <f>Popis!B270</f>
        <v>1967</v>
      </c>
      <c r="E278" s="22" t="str">
        <f>LEFT(F278)</f>
        <v>Ž</v>
      </c>
      <c r="F278" s="23" t="str">
        <f>Popis!E270</f>
        <v>Ž50</v>
      </c>
      <c r="G278" s="24" t="s">
        <v>50</v>
      </c>
      <c r="H278" s="25">
        <f>1 + COUNTIFS($AS$6:$AS$950,"&gt;" &amp;$AS278, $F$6:$F$950, $F278)</f>
        <v>2</v>
      </c>
      <c r="I278" s="26">
        <f>IFERROR(VLOOKUP(C278,kolo1!$C$6:$H$128,6,0),0)</f>
        <v>0</v>
      </c>
      <c r="J278" s="27">
        <f>IFERROR(VLOOKUP(C278,kolo2!$C$6:$H$200,6,0),0)</f>
        <v>0</v>
      </c>
      <c r="K278" s="27">
        <f>IFERROR(VLOOKUP(C278,kolo3!$C$6:$H$142,6,0),0)</f>
        <v>0</v>
      </c>
      <c r="L278" s="27">
        <f>IFERROR(VLOOKUP(C278,kolo4!$C$6:$H$147,6,0),0)</f>
        <v>0</v>
      </c>
      <c r="M278" s="27">
        <f>IFERROR(VLOOKUP(C278,kolo5!$C$6:$H$144,6,0),0)</f>
        <v>0</v>
      </c>
      <c r="N278" s="27">
        <f>IFERROR(VLOOKUP(C278,kolo6!$C$6:$H$141,6,0),0)</f>
        <v>30.149206208356276</v>
      </c>
      <c r="O278" s="27">
        <f>IFERROR(VLOOKUP(C278,kolo7!$C$6:$H$124,6,0),0)</f>
        <v>0</v>
      </c>
      <c r="P278" s="28">
        <f>IFERROR(VLOOKUP(C278,kolo8!$C$6:$H$132,6,0),0)</f>
        <v>0</v>
      </c>
      <c r="Q278" s="29">
        <f t="array" ref="Q278">SUM(LARGE(I278:P278,{1,2,3,4,5}))</f>
        <v>30.149206208356276</v>
      </c>
      <c r="R278" s="30">
        <f>IFERROR(VLOOKUP(C278,kolo9!$C$6:$H$137,6,0),0)</f>
        <v>0</v>
      </c>
      <c r="S278" s="27">
        <f>IFERROR(VLOOKUP(C278,kolo10!$C$6:$H$134,6,0),0)</f>
        <v>0</v>
      </c>
      <c r="T278" s="27">
        <f>IFERROR(VLOOKUP(C278,kolo11!$C$6:$H$137,6,0),0)</f>
        <v>0</v>
      </c>
      <c r="U278" s="31">
        <f>IFERROR(VLOOKUP(C278,kolo12!$C$6:$H$137,6,0),0)</f>
        <v>0</v>
      </c>
      <c r="V278" s="31">
        <f>IFERROR(VLOOKUP(C278,kolo13!$C$6:$H$140,6,0),0)</f>
        <v>0</v>
      </c>
      <c r="W278" s="31">
        <f>IFERROR(VLOOKUP(C278,kolo14!$C$6:$H$131,6,0),0)</f>
        <v>0</v>
      </c>
      <c r="X278" s="31">
        <f>IFERROR(VLOOKUP(C278,kolo15!$C$6:$H$144,6,0),0)</f>
        <v>0</v>
      </c>
      <c r="Y278" s="32">
        <f>IFERROR(VLOOKUP(C278,kolo16!$C$6:$H$131,6,0),0)</f>
        <v>0</v>
      </c>
      <c r="Z278" s="33">
        <f t="array" ref="Z278">SUM(LARGE(R278:Y278,{1,2,3,4,5}))</f>
        <v>0</v>
      </c>
      <c r="AA278" s="30">
        <f>IFERROR(VLOOKUP(C278,kolo17!$C$6:$H$200,6,0),0)</f>
        <v>0</v>
      </c>
      <c r="AB278" s="27">
        <f>IFERROR(VLOOKUP(C278,kolo18!$C$6:$H$131,6,0),0)</f>
        <v>0</v>
      </c>
      <c r="AC278" s="27">
        <f>IFERROR(VLOOKUP(C278,kolo19!$C$6:$H$132,6,0),0)</f>
        <v>0</v>
      </c>
      <c r="AD278" s="31">
        <f>IFERROR(VLOOKUP(C278,kolo20!$C$6:$H$200,6,0),0)</f>
        <v>0</v>
      </c>
      <c r="AE278" s="31">
        <f>IFERROR(VLOOKUP(C278,kolo21!$C$6:$H$200,6,0),0)</f>
        <v>0</v>
      </c>
      <c r="AF278" s="31">
        <f>IFERROR(VLOOKUP(C278,kolo22!$C$6:$H$200,6,0),0)</f>
        <v>0</v>
      </c>
      <c r="AG278" s="31">
        <f>IFERROR(VLOOKUP(C278,kolo23!$C$6:$H$200,6,0),0)</f>
        <v>0</v>
      </c>
      <c r="AH278" s="32">
        <f>IFERROR(VLOOKUP(C278,kolo24!$C$6:$H$200,6,0),0)</f>
        <v>0</v>
      </c>
      <c r="AI278" s="33">
        <f t="array" ref="AI278">SUM(LARGE(AA278:AH278,{1,2,3,4,5}))</f>
        <v>0</v>
      </c>
      <c r="AJ278" s="30">
        <f>IFERROR(VLOOKUP(C278,kolo25!$C$6:$H$200,6,0),0)</f>
        <v>0</v>
      </c>
      <c r="AK278" s="27">
        <f>IFERROR(VLOOKUP(C278,kolo26!$C$6:$H$200,6,0),0)</f>
        <v>0</v>
      </c>
      <c r="AL278" s="27">
        <f>IFERROR(VLOOKUP(C278,kolo27!$C$6:$H$200,6,0),0)</f>
        <v>0</v>
      </c>
      <c r="AM278" s="31">
        <f>IFERROR(VLOOKUP(C278,kolo28!$C$6:$H$200,6,0),0)</f>
        <v>0</v>
      </c>
      <c r="AN278" s="31">
        <f>IFERROR(VLOOKUP(C278,kolo29!$C$6:$H$200,6,0),0)</f>
        <v>0</v>
      </c>
      <c r="AO278" s="31">
        <f>IFERROR(VLOOKUP(C278,kolo30!$C$6:$H$200,6,0),0)</f>
        <v>0</v>
      </c>
      <c r="AP278" s="31">
        <f>IFERROR(VLOOKUP(C278,kolo31!$C$6:$H$200,6,0),0)</f>
        <v>0</v>
      </c>
      <c r="AQ278" s="34">
        <f>IFERROR(VLOOKUP(C278,kolo32!$C$6:$H$200,6,0),0)</f>
        <v>0</v>
      </c>
      <c r="AR278" s="35">
        <f t="array" ref="AR278">SUM(LARGE(AJ278:AQ278,{1,2,3,4,5}))</f>
        <v>0</v>
      </c>
      <c r="AS278" s="36">
        <f>Q278+Z278+AI278+AR278</f>
        <v>30.149206208356276</v>
      </c>
    </row>
    <row r="279" spans="1:45" ht="20.399999999999999" hidden="1">
      <c r="A279" s="18">
        <f t="shared" si="7"/>
        <v>80</v>
      </c>
      <c r="B279" s="19" t="s">
        <v>49</v>
      </c>
      <c r="C279" s="20" t="str">
        <f>Popis!A285</f>
        <v>Vudrić Nenad</v>
      </c>
      <c r="D279" s="21">
        <f>Popis!B285</f>
        <v>1980</v>
      </c>
      <c r="E279" s="22" t="str">
        <f>LEFT(F279)</f>
        <v>M</v>
      </c>
      <c r="F279" s="23" t="str">
        <f>Popis!E285</f>
        <v>M40</v>
      </c>
      <c r="G279" s="24" t="s">
        <v>50</v>
      </c>
      <c r="H279" s="25">
        <f>1 + COUNTIFS($AS$6:$AS$950,"&gt;" &amp;$AS279, $F$6:$F$950, $F279)</f>
        <v>16</v>
      </c>
      <c r="I279" s="26">
        <f>IFERROR(VLOOKUP(C279,kolo1!$C$6:$H$128,6,0),0)</f>
        <v>0</v>
      </c>
      <c r="J279" s="27">
        <f>IFERROR(VLOOKUP(C279,kolo2!$C$6:$H$200,6,0),0)</f>
        <v>0</v>
      </c>
      <c r="K279" s="27">
        <f>IFERROR(VLOOKUP(C279,kolo3!$C$6:$H$142,6,0),0)</f>
        <v>0</v>
      </c>
      <c r="L279" s="27">
        <f>IFERROR(VLOOKUP(C279,kolo4!$C$6:$H$147,6,0),0)</f>
        <v>0</v>
      </c>
      <c r="M279" s="27">
        <f>IFERROR(VLOOKUP(C279,kolo5!$C$6:$H$144,6,0),0)</f>
        <v>0</v>
      </c>
      <c r="N279" s="27">
        <f>IFERROR(VLOOKUP(C279,kolo6!$C$6:$H$141,6,0),0)</f>
        <v>0</v>
      </c>
      <c r="O279" s="27">
        <f>IFERROR(VLOOKUP(C279,kolo7!$C$6:$H$124,6,0),0)</f>
        <v>0</v>
      </c>
      <c r="P279" s="28">
        <f>IFERROR(VLOOKUP(C279,kolo8!$C$6:$H$132,6,0),0)</f>
        <v>0</v>
      </c>
      <c r="Q279" s="29">
        <f t="array" ref="Q279">SUM(LARGE(I279:P279,{1,2,3,4,5}))</f>
        <v>0</v>
      </c>
      <c r="R279" s="30">
        <f>IFERROR(VLOOKUP(C279,kolo9!$C$6:$H$137,6,0),0)</f>
        <v>0</v>
      </c>
      <c r="S279" s="27">
        <f>IFERROR(VLOOKUP(C279,kolo10!$C$6:$H$134,6,0),0)</f>
        <v>0</v>
      </c>
      <c r="T279" s="27">
        <f>IFERROR(VLOOKUP(C279,kolo11!$C$6:$H$137,6,0),0)</f>
        <v>0</v>
      </c>
      <c r="U279" s="31">
        <f>IFERROR(VLOOKUP(C279,kolo12!$C$6:$H$137,6,0),0)</f>
        <v>0</v>
      </c>
      <c r="V279" s="31">
        <f>IFERROR(VLOOKUP(C279,kolo13!$C$6:$H$140,6,0),0)</f>
        <v>0</v>
      </c>
      <c r="W279" s="31">
        <f>IFERROR(VLOOKUP(C279,kolo14!$C$6:$H$131,6,0),0)</f>
        <v>0</v>
      </c>
      <c r="X279" s="31">
        <f>IFERROR(VLOOKUP(C279,kolo15!$C$6:$H$144,6,0),0)</f>
        <v>0</v>
      </c>
      <c r="Y279" s="32">
        <f>IFERROR(VLOOKUP(C279,kolo16!$C$6:$H$131,6,0),0)</f>
        <v>0</v>
      </c>
      <c r="Z279" s="33">
        <f t="array" ref="Z279">SUM(LARGE(R279:Y279,{1,2,3,4,5}))</f>
        <v>0</v>
      </c>
      <c r="AA279" s="30">
        <f>IFERROR(VLOOKUP(C279,kolo17!$C$6:$H$200,6,0),0)</f>
        <v>0</v>
      </c>
      <c r="AB279" s="27">
        <f>IFERROR(VLOOKUP(C279,kolo18!$C$6:$H$131,6,0),0)</f>
        <v>0</v>
      </c>
      <c r="AC279" s="27">
        <f>IFERROR(VLOOKUP(C279,kolo19!$C$6:$H$132,6,0),0)</f>
        <v>0</v>
      </c>
      <c r="AD279" s="31">
        <f>IFERROR(VLOOKUP(C279,kolo20!$C$6:$H$200,6,0),0)</f>
        <v>0</v>
      </c>
      <c r="AE279" s="31">
        <f>IFERROR(VLOOKUP(C279,kolo21!$C$6:$H$200,6,0),0)</f>
        <v>0</v>
      </c>
      <c r="AF279" s="31">
        <f>IFERROR(VLOOKUP(C279,kolo22!$C$6:$H$200,6,0),0)</f>
        <v>0</v>
      </c>
      <c r="AG279" s="31">
        <f>IFERROR(VLOOKUP(C279,kolo23!$C$6:$H$200,6,0),0)</f>
        <v>0</v>
      </c>
      <c r="AH279" s="32">
        <f>IFERROR(VLOOKUP(C279,kolo24!$C$6:$H$200,6,0),0)</f>
        <v>0</v>
      </c>
      <c r="AI279" s="33">
        <f t="array" ref="AI279">SUM(LARGE(AA279:AH279,{1,2,3,4,5}))</f>
        <v>0</v>
      </c>
      <c r="AJ279" s="30">
        <f>IFERROR(VLOOKUP(C279,kolo25!$C$6:$H$200,6,0),0)</f>
        <v>0</v>
      </c>
      <c r="AK279" s="27">
        <f>IFERROR(VLOOKUP(C279,kolo26!$C$6:$H$200,6,0),0)</f>
        <v>0</v>
      </c>
      <c r="AL279" s="27">
        <f>IFERROR(VLOOKUP(C279,kolo27!$C$6:$H$200,6,0),0)</f>
        <v>0</v>
      </c>
      <c r="AM279" s="31">
        <f>IFERROR(VLOOKUP(C279,kolo28!$C$6:$H$200,6,0),0)</f>
        <v>0</v>
      </c>
      <c r="AN279" s="31">
        <f>IFERROR(VLOOKUP(C279,kolo29!$C$6:$H$200,6,0),0)</f>
        <v>0</v>
      </c>
      <c r="AO279" s="31">
        <f>IFERROR(VLOOKUP(C279,kolo30!$C$6:$H$200,6,0),0)</f>
        <v>0</v>
      </c>
      <c r="AP279" s="31">
        <f>IFERROR(VLOOKUP(C279,kolo31!$C$6:$H$200,6,0),0)</f>
        <v>0</v>
      </c>
      <c r="AQ279" s="34">
        <f>IFERROR(VLOOKUP(C279,kolo32!$C$6:$H$200,6,0),0)</f>
        <v>0</v>
      </c>
      <c r="AR279" s="35">
        <f t="array" ref="AR279">SUM(LARGE(AJ279:AQ279,{1,2,3,4,5}))</f>
        <v>0</v>
      </c>
      <c r="AS279" s="36">
        <f>Q279+Z279+AI279+AR279</f>
        <v>0</v>
      </c>
    </row>
    <row r="280" spans="1:45" ht="20.399999999999999" hidden="1">
      <c r="A280" s="18">
        <f t="shared" si="7"/>
        <v>16</v>
      </c>
      <c r="B280" s="19" t="s">
        <v>49</v>
      </c>
      <c r="C280" s="20" t="str">
        <f>Popis!A286</f>
        <v>Vukojević Ivana</v>
      </c>
      <c r="D280" s="21">
        <f>Popis!B286</f>
        <v>1978</v>
      </c>
      <c r="E280" s="22" t="str">
        <f>LEFT(F280)</f>
        <v>Ž</v>
      </c>
      <c r="F280" s="23" t="str">
        <f>Popis!E286</f>
        <v>Ž40</v>
      </c>
      <c r="G280" s="24" t="s">
        <v>50</v>
      </c>
      <c r="H280" s="25">
        <f>1 + COUNTIFS($AS$6:$AS$950,"&gt;" &amp;$AS280, $F$6:$F$950, $F280)</f>
        <v>3</v>
      </c>
      <c r="I280" s="26">
        <f>IFERROR(VLOOKUP(C280,kolo1!$C$6:$H$128,6,0),0)</f>
        <v>0</v>
      </c>
      <c r="J280" s="27">
        <f>IFERROR(VLOOKUP(C280,kolo2!$C$6:$H$200,6,0),0)</f>
        <v>0</v>
      </c>
      <c r="K280" s="27">
        <f>IFERROR(VLOOKUP(C280,kolo3!$C$6:$H$142,6,0),0)</f>
        <v>0</v>
      </c>
      <c r="L280" s="27">
        <f>IFERROR(VLOOKUP(C280,kolo4!$C$6:$H$147,6,0),0)</f>
        <v>0</v>
      </c>
      <c r="M280" s="27">
        <f>IFERROR(VLOOKUP(C280,kolo5!$C$6:$H$144,6,0),0)</f>
        <v>0</v>
      </c>
      <c r="N280" s="27">
        <f>IFERROR(VLOOKUP(C280,kolo6!$C$6:$H$141,6,0),0)</f>
        <v>0</v>
      </c>
      <c r="O280" s="27">
        <f>IFERROR(VLOOKUP(C280,kolo7!$C$6:$H$124,6,0),0)</f>
        <v>0</v>
      </c>
      <c r="P280" s="28">
        <f>IFERROR(VLOOKUP(C280,kolo8!$C$6:$H$132,6,0),0)</f>
        <v>0</v>
      </c>
      <c r="Q280" s="29">
        <f t="array" ref="Q280">SUM(LARGE(I280:P280,{1,2,3,4,5}))</f>
        <v>0</v>
      </c>
      <c r="R280" s="30">
        <f>IFERROR(VLOOKUP(C280,kolo9!$C$6:$H$137,6,0),0)</f>
        <v>0</v>
      </c>
      <c r="S280" s="27">
        <f>IFERROR(VLOOKUP(C280,kolo10!$C$6:$H$134,6,0),0)</f>
        <v>0</v>
      </c>
      <c r="T280" s="27">
        <f>IFERROR(VLOOKUP(C280,kolo11!$C$6:$H$137,6,0),0)</f>
        <v>0</v>
      </c>
      <c r="U280" s="31">
        <f>IFERROR(VLOOKUP(C280,kolo12!$C$6:$H$137,6,0),0)</f>
        <v>0</v>
      </c>
      <c r="V280" s="31">
        <f>IFERROR(VLOOKUP(C280,kolo13!$C$6:$H$140,6,0),0)</f>
        <v>0</v>
      </c>
      <c r="W280" s="31">
        <f>IFERROR(VLOOKUP(C280,kolo14!$C$6:$H$131,6,0),0)</f>
        <v>0</v>
      </c>
      <c r="X280" s="31">
        <f>IFERROR(VLOOKUP(C280,kolo15!$C$6:$H$144,6,0),0)</f>
        <v>0</v>
      </c>
      <c r="Y280" s="32">
        <f>IFERROR(VLOOKUP(C280,kolo16!$C$6:$H$131,6,0),0)</f>
        <v>0</v>
      </c>
      <c r="Z280" s="33">
        <f t="array" ref="Z280">SUM(LARGE(R280:Y280,{1,2,3,4,5}))</f>
        <v>0</v>
      </c>
      <c r="AA280" s="30">
        <f>IFERROR(VLOOKUP(C280,kolo17!$C$6:$H$200,6,0),0)</f>
        <v>0</v>
      </c>
      <c r="AB280" s="27">
        <f>IFERROR(VLOOKUP(C280,kolo18!$C$6:$H$131,6,0),0)</f>
        <v>0</v>
      </c>
      <c r="AC280" s="27">
        <f>IFERROR(VLOOKUP(C280,kolo19!$C$6:$H$132,6,0),0)</f>
        <v>0</v>
      </c>
      <c r="AD280" s="31">
        <f>IFERROR(VLOOKUP(C280,kolo20!$C$6:$H$200,6,0),0)</f>
        <v>0</v>
      </c>
      <c r="AE280" s="31">
        <f>IFERROR(VLOOKUP(C280,kolo21!$C$6:$H$200,6,0),0)</f>
        <v>0</v>
      </c>
      <c r="AF280" s="31">
        <f>IFERROR(VLOOKUP(C280,kolo22!$C$6:$H$200,6,0),0)</f>
        <v>0</v>
      </c>
      <c r="AG280" s="31">
        <f>IFERROR(VLOOKUP(C280,kolo23!$C$6:$H$200,6,0),0)</f>
        <v>0</v>
      </c>
      <c r="AH280" s="32">
        <f>IFERROR(VLOOKUP(C280,kolo24!$C$6:$H$200,6,0),0)</f>
        <v>0</v>
      </c>
      <c r="AI280" s="33">
        <f t="array" ref="AI280">SUM(LARGE(AA280:AH280,{1,2,3,4,5}))</f>
        <v>0</v>
      </c>
      <c r="AJ280" s="30">
        <f>IFERROR(VLOOKUP(C280,kolo25!$C$6:$H$200,6,0),0)</f>
        <v>0</v>
      </c>
      <c r="AK280" s="27">
        <f>IFERROR(VLOOKUP(C280,kolo26!$C$6:$H$200,6,0),0)</f>
        <v>0</v>
      </c>
      <c r="AL280" s="27">
        <f>IFERROR(VLOOKUP(C280,kolo27!$C$6:$H$200,6,0),0)</f>
        <v>0</v>
      </c>
      <c r="AM280" s="31">
        <f>IFERROR(VLOOKUP(C280,kolo28!$C$6:$H$200,6,0),0)</f>
        <v>0</v>
      </c>
      <c r="AN280" s="31">
        <f>IFERROR(VLOOKUP(C280,kolo29!$C$6:$H$200,6,0),0)</f>
        <v>0</v>
      </c>
      <c r="AO280" s="31">
        <f>IFERROR(VLOOKUP(C280,kolo30!$C$6:$H$200,6,0),0)</f>
        <v>0</v>
      </c>
      <c r="AP280" s="31">
        <f>IFERROR(VLOOKUP(C280,kolo31!$C$6:$H$200,6,0),0)</f>
        <v>0</v>
      </c>
      <c r="AQ280" s="34">
        <f>IFERROR(VLOOKUP(C280,kolo32!$C$6:$H$200,6,0),0)</f>
        <v>0</v>
      </c>
      <c r="AR280" s="35">
        <f t="array" ref="AR280">SUM(LARGE(AJ280:AQ280,{1,2,3,4,5}))</f>
        <v>0</v>
      </c>
      <c r="AS280" s="36">
        <f>Q280+Z280+AI280+AR280</f>
        <v>0</v>
      </c>
    </row>
    <row r="281" spans="1:45" ht="20.399999999999999" hidden="1">
      <c r="A281" s="18">
        <f t="shared" si="7"/>
        <v>59</v>
      </c>
      <c r="B281" s="19" t="s">
        <v>49</v>
      </c>
      <c r="C281" s="20" t="str">
        <f>Popis!A287</f>
        <v>Vuković Izidor</v>
      </c>
      <c r="D281" s="21">
        <f>Popis!B287</f>
        <v>1992</v>
      </c>
      <c r="E281" s="22" t="str">
        <f>LEFT(F281)</f>
        <v>M</v>
      </c>
      <c r="F281" s="23" t="str">
        <f>Popis!E287</f>
        <v>MS</v>
      </c>
      <c r="G281" s="24" t="s">
        <v>50</v>
      </c>
      <c r="H281" s="25">
        <f>1 + COUNTIFS($AS$6:$AS$950,"&gt;" &amp;$AS281, $F$6:$F$950, $F281)</f>
        <v>8</v>
      </c>
      <c r="I281" s="26">
        <f>IFERROR(VLOOKUP(C281,kolo1!$C$6:$H$128,6,0),0)</f>
        <v>0</v>
      </c>
      <c r="J281" s="27">
        <f>IFERROR(VLOOKUP(C281,kolo2!$C$6:$H$200,6,0),0)</f>
        <v>0</v>
      </c>
      <c r="K281" s="27">
        <f>IFERROR(VLOOKUP(C281,kolo3!$C$6:$H$142,6,0),0)</f>
        <v>0</v>
      </c>
      <c r="L281" s="27">
        <f>IFERROR(VLOOKUP(C281,kolo4!$C$6:$H$147,6,0),0)</f>
        <v>0</v>
      </c>
      <c r="M281" s="27">
        <f>IFERROR(VLOOKUP(C281,kolo5!$C$6:$H$144,6,0),0)</f>
        <v>0</v>
      </c>
      <c r="N281" s="27">
        <f>IFERROR(VLOOKUP(C281,kolo6!$C$6:$H$141,6,0),0)</f>
        <v>0</v>
      </c>
      <c r="O281" s="27">
        <f>IFERROR(VLOOKUP(C281,kolo7!$C$6:$H$124,6,0),0)</f>
        <v>0</v>
      </c>
      <c r="P281" s="28">
        <f>IFERROR(VLOOKUP(C281,kolo8!$C$6:$H$132,6,0),0)</f>
        <v>66.913712184730954</v>
      </c>
      <c r="Q281" s="29">
        <f t="array" ref="Q281">SUM(LARGE(I281:P281,{1,2,3,4,5}))</f>
        <v>66.913712184730954</v>
      </c>
      <c r="R281" s="30">
        <f>IFERROR(VLOOKUP(C281,kolo9!$C$6:$H$137,6,0),0)</f>
        <v>0</v>
      </c>
      <c r="S281" s="27">
        <f>IFERROR(VLOOKUP(C281,kolo10!$C$6:$H$134,6,0),0)</f>
        <v>0</v>
      </c>
      <c r="T281" s="27">
        <f>IFERROR(VLOOKUP(C281,kolo11!$C$6:$H$137,6,0),0)</f>
        <v>0</v>
      </c>
      <c r="U281" s="31">
        <f>IFERROR(VLOOKUP(C281,kolo12!$C$6:$H$137,6,0),0)</f>
        <v>0</v>
      </c>
      <c r="V281" s="31">
        <f>IFERROR(VLOOKUP(C281,kolo13!$C$6:$H$140,6,0),0)</f>
        <v>0</v>
      </c>
      <c r="W281" s="31">
        <f>IFERROR(VLOOKUP(C281,kolo14!$C$6:$H$131,6,0),0)</f>
        <v>0</v>
      </c>
      <c r="X281" s="31">
        <f>IFERROR(VLOOKUP(C281,kolo15!$C$6:$H$144,6,0),0)</f>
        <v>0</v>
      </c>
      <c r="Y281" s="32">
        <f>IFERROR(VLOOKUP(C281,kolo16!$C$6:$H$131,6,0),0)</f>
        <v>0</v>
      </c>
      <c r="Z281" s="33">
        <f t="array" ref="Z281">SUM(LARGE(R281:Y281,{1,2,3,4,5}))</f>
        <v>0</v>
      </c>
      <c r="AA281" s="30">
        <f>IFERROR(VLOOKUP(C281,kolo17!$C$6:$H$200,6,0),0)</f>
        <v>0</v>
      </c>
      <c r="AB281" s="27">
        <f>IFERROR(VLOOKUP(C281,kolo18!$C$6:$H$131,6,0),0)</f>
        <v>0</v>
      </c>
      <c r="AC281" s="27">
        <f>IFERROR(VLOOKUP(C281,kolo19!$C$6:$H$132,6,0),0)</f>
        <v>0</v>
      </c>
      <c r="AD281" s="31">
        <f>IFERROR(VLOOKUP(C281,kolo20!$C$6:$H$200,6,0),0)</f>
        <v>0</v>
      </c>
      <c r="AE281" s="31">
        <f>IFERROR(VLOOKUP(C281,kolo21!$C$6:$H$200,6,0),0)</f>
        <v>0</v>
      </c>
      <c r="AF281" s="31">
        <f>IFERROR(VLOOKUP(C281,kolo22!$C$6:$H$200,6,0),0)</f>
        <v>0</v>
      </c>
      <c r="AG281" s="31">
        <f>IFERROR(VLOOKUP(C281,kolo23!$C$6:$H$200,6,0),0)</f>
        <v>0</v>
      </c>
      <c r="AH281" s="32">
        <f>IFERROR(VLOOKUP(C281,kolo24!$C$6:$H$200,6,0),0)</f>
        <v>0</v>
      </c>
      <c r="AI281" s="33">
        <f t="array" ref="AI281">SUM(LARGE(AA281:AH281,{1,2,3,4,5}))</f>
        <v>0</v>
      </c>
      <c r="AJ281" s="30">
        <f>IFERROR(VLOOKUP(C281,kolo25!$C$6:$H$200,6,0),0)</f>
        <v>0</v>
      </c>
      <c r="AK281" s="27">
        <f>IFERROR(VLOOKUP(C281,kolo26!$C$6:$H$200,6,0),0)</f>
        <v>0</v>
      </c>
      <c r="AL281" s="27">
        <f>IFERROR(VLOOKUP(C281,kolo27!$C$6:$H$200,6,0),0)</f>
        <v>0</v>
      </c>
      <c r="AM281" s="31">
        <f>IFERROR(VLOOKUP(C281,kolo28!$C$6:$H$200,6,0),0)</f>
        <v>0</v>
      </c>
      <c r="AN281" s="31">
        <f>IFERROR(VLOOKUP(C281,kolo29!$C$6:$H$200,6,0),0)</f>
        <v>0</v>
      </c>
      <c r="AO281" s="31">
        <f>IFERROR(VLOOKUP(C281,kolo30!$C$6:$H$200,6,0),0)</f>
        <v>0</v>
      </c>
      <c r="AP281" s="31">
        <f>IFERROR(VLOOKUP(C281,kolo31!$C$6:$H$200,6,0),0)</f>
        <v>0</v>
      </c>
      <c r="AQ281" s="34">
        <f>IFERROR(VLOOKUP(C281,kolo32!$C$6:$H$200,6,0),0)</f>
        <v>0</v>
      </c>
      <c r="AR281" s="35">
        <f t="array" ref="AR281">SUM(LARGE(AJ281:AQ281,{1,2,3,4,5}))</f>
        <v>0</v>
      </c>
      <c r="AS281" s="36">
        <f>Q281+Z281+AI281+AR281</f>
        <v>66.913712184730954</v>
      </c>
    </row>
    <row r="282" spans="1:45" ht="20.399999999999999" hidden="1">
      <c r="A282" s="18">
        <f t="shared" si="7"/>
        <v>80</v>
      </c>
      <c r="B282" s="19" t="s">
        <v>49</v>
      </c>
      <c r="C282" s="20" t="str">
        <f>Popis!A288</f>
        <v>Vuković Milan</v>
      </c>
      <c r="D282" s="21">
        <f>Popis!B288</f>
        <v>1961</v>
      </c>
      <c r="E282" s="22" t="str">
        <f>LEFT(F282)</f>
        <v>M</v>
      </c>
      <c r="F282" s="23" t="str">
        <f>Popis!E288</f>
        <v>M60</v>
      </c>
      <c r="G282" s="24" t="s">
        <v>50</v>
      </c>
      <c r="H282" s="25">
        <f>1 + COUNTIFS($AS$6:$AS$950,"&gt;" &amp;$AS282, $F$6:$F$950, $F282)</f>
        <v>5</v>
      </c>
      <c r="I282" s="26">
        <f>IFERROR(VLOOKUP(C282,kolo1!$C$6:$H$128,6,0),0)</f>
        <v>0</v>
      </c>
      <c r="J282" s="27">
        <f>IFERROR(VLOOKUP(C282,kolo2!$C$6:$H$200,6,0),0)</f>
        <v>0</v>
      </c>
      <c r="K282" s="27">
        <f>IFERROR(VLOOKUP(C282,kolo3!$C$6:$H$142,6,0),0)</f>
        <v>0</v>
      </c>
      <c r="L282" s="27">
        <f>IFERROR(VLOOKUP(C282,kolo4!$C$6:$H$147,6,0),0)</f>
        <v>0</v>
      </c>
      <c r="M282" s="27">
        <f>IFERROR(VLOOKUP(C282,kolo5!$C$6:$H$144,6,0),0)</f>
        <v>0</v>
      </c>
      <c r="N282" s="27">
        <f>IFERROR(VLOOKUP(C282,kolo6!$C$6:$H$141,6,0),0)</f>
        <v>0</v>
      </c>
      <c r="O282" s="27">
        <f>IFERROR(VLOOKUP(C282,kolo7!$C$6:$H$124,6,0),0)</f>
        <v>0</v>
      </c>
      <c r="P282" s="28">
        <f>IFERROR(VLOOKUP(C282,kolo8!$C$6:$H$132,6,0),0)</f>
        <v>0</v>
      </c>
      <c r="Q282" s="29">
        <f t="array" ref="Q282">SUM(LARGE(I282:P282,{1,2,3,4,5}))</f>
        <v>0</v>
      </c>
      <c r="R282" s="30">
        <f>IFERROR(VLOOKUP(C282,kolo9!$C$6:$H$137,6,0),0)</f>
        <v>0</v>
      </c>
      <c r="S282" s="27">
        <f>IFERROR(VLOOKUP(C282,kolo10!$C$6:$H$134,6,0),0)</f>
        <v>0</v>
      </c>
      <c r="T282" s="27">
        <f>IFERROR(VLOOKUP(C282,kolo11!$C$6:$H$137,6,0),0)</f>
        <v>0</v>
      </c>
      <c r="U282" s="31">
        <f>IFERROR(VLOOKUP(C282,kolo12!$C$6:$H$137,6,0),0)</f>
        <v>0</v>
      </c>
      <c r="V282" s="31">
        <f>IFERROR(VLOOKUP(C282,kolo13!$C$6:$H$140,6,0),0)</f>
        <v>0</v>
      </c>
      <c r="W282" s="31">
        <f>IFERROR(VLOOKUP(C282,kolo14!$C$6:$H$131,6,0),0)</f>
        <v>0</v>
      </c>
      <c r="X282" s="31">
        <f>IFERROR(VLOOKUP(C282,kolo15!$C$6:$H$144,6,0),0)</f>
        <v>0</v>
      </c>
      <c r="Y282" s="32">
        <f>IFERROR(VLOOKUP(C282,kolo16!$C$6:$H$131,6,0),0)</f>
        <v>0</v>
      </c>
      <c r="Z282" s="33">
        <f t="array" ref="Z282">SUM(LARGE(R282:Y282,{1,2,3,4,5}))</f>
        <v>0</v>
      </c>
      <c r="AA282" s="30">
        <f>IFERROR(VLOOKUP(C282,kolo17!$C$6:$H$200,6,0),0)</f>
        <v>0</v>
      </c>
      <c r="AB282" s="27">
        <f>IFERROR(VLOOKUP(C282,kolo18!$C$6:$H$131,6,0),0)</f>
        <v>0</v>
      </c>
      <c r="AC282" s="27">
        <f>IFERROR(VLOOKUP(C282,kolo19!$C$6:$H$132,6,0),0)</f>
        <v>0</v>
      </c>
      <c r="AD282" s="31">
        <f>IFERROR(VLOOKUP(C282,kolo20!$C$6:$H$200,6,0),0)</f>
        <v>0</v>
      </c>
      <c r="AE282" s="31">
        <f>IFERROR(VLOOKUP(C282,kolo21!$C$6:$H$200,6,0),0)</f>
        <v>0</v>
      </c>
      <c r="AF282" s="31">
        <f>IFERROR(VLOOKUP(C282,kolo22!$C$6:$H$200,6,0),0)</f>
        <v>0</v>
      </c>
      <c r="AG282" s="31">
        <f>IFERROR(VLOOKUP(C282,kolo23!$C$6:$H$200,6,0),0)</f>
        <v>0</v>
      </c>
      <c r="AH282" s="32">
        <f>IFERROR(VLOOKUP(C282,kolo24!$C$6:$H$200,6,0),0)</f>
        <v>0</v>
      </c>
      <c r="AI282" s="33">
        <f t="array" ref="AI282">SUM(LARGE(AA282:AH282,{1,2,3,4,5}))</f>
        <v>0</v>
      </c>
      <c r="AJ282" s="30">
        <f>IFERROR(VLOOKUP(C282,kolo25!$C$6:$H$200,6,0),0)</f>
        <v>0</v>
      </c>
      <c r="AK282" s="27">
        <f>IFERROR(VLOOKUP(C282,kolo26!$C$6:$H$200,6,0),0)</f>
        <v>0</v>
      </c>
      <c r="AL282" s="27">
        <f>IFERROR(VLOOKUP(C282,kolo27!$C$6:$H$200,6,0),0)</f>
        <v>0</v>
      </c>
      <c r="AM282" s="31">
        <f>IFERROR(VLOOKUP(C282,kolo28!$C$6:$H$200,6,0),0)</f>
        <v>0</v>
      </c>
      <c r="AN282" s="31">
        <f>IFERROR(VLOOKUP(C282,kolo29!$C$6:$H$200,6,0),0)</f>
        <v>0</v>
      </c>
      <c r="AO282" s="31">
        <f>IFERROR(VLOOKUP(C282,kolo30!$C$6:$H$200,6,0),0)</f>
        <v>0</v>
      </c>
      <c r="AP282" s="31">
        <f>IFERROR(VLOOKUP(C282,kolo31!$C$6:$H$200,6,0),0)</f>
        <v>0</v>
      </c>
      <c r="AQ282" s="34">
        <f>IFERROR(VLOOKUP(C282,kolo32!$C$6:$H$200,6,0),0)</f>
        <v>0</v>
      </c>
      <c r="AR282" s="35">
        <f t="array" ref="AR282">SUM(LARGE(AJ282:AQ282,{1,2,3,4,5}))</f>
        <v>0</v>
      </c>
      <c r="AS282" s="36">
        <f>Q282+Z282+AI282+AR282</f>
        <v>0</v>
      </c>
    </row>
    <row r="283" spans="1:45" ht="20.399999999999999" hidden="1">
      <c r="A283" s="18">
        <f t="shared" si="7"/>
        <v>16</v>
      </c>
      <c r="B283" s="19" t="s">
        <v>49</v>
      </c>
      <c r="C283" s="20" t="str">
        <f>Popis!A289</f>
        <v>Vuković Tereza</v>
      </c>
      <c r="D283" s="21">
        <f>Popis!B289</f>
        <v>0</v>
      </c>
      <c r="E283" s="22" t="str">
        <f>LEFT(F283)</f>
        <v>Ž</v>
      </c>
      <c r="F283" s="23" t="str">
        <f>Popis!E289</f>
        <v>Žun</v>
      </c>
      <c r="G283" s="24" t="s">
        <v>50</v>
      </c>
      <c r="H283" s="25">
        <f>1 + COUNTIFS($AS$6:$AS$950,"&gt;" &amp;$AS283, $F$6:$F$950, $F283)</f>
        <v>1</v>
      </c>
      <c r="I283" s="26">
        <f>IFERROR(VLOOKUP(C283,kolo1!$C$6:$H$128,6,0),0)</f>
        <v>0</v>
      </c>
      <c r="J283" s="27">
        <f>IFERROR(VLOOKUP(C283,kolo2!$C$6:$H$200,6,0),0)</f>
        <v>0</v>
      </c>
      <c r="K283" s="27">
        <f>IFERROR(VLOOKUP(C283,kolo3!$C$6:$H$142,6,0),0)</f>
        <v>0</v>
      </c>
      <c r="L283" s="27">
        <f>IFERROR(VLOOKUP(C283,kolo4!$C$6:$H$147,6,0),0)</f>
        <v>0</v>
      </c>
      <c r="M283" s="27">
        <f>IFERROR(VLOOKUP(C283,kolo5!$C$6:$H$144,6,0),0)</f>
        <v>0</v>
      </c>
      <c r="N283" s="27">
        <f>IFERROR(VLOOKUP(C283,kolo6!$C$6:$H$141,6,0),0)</f>
        <v>0</v>
      </c>
      <c r="O283" s="27">
        <f>IFERROR(VLOOKUP(C283,kolo7!$C$6:$H$124,6,0),0)</f>
        <v>0</v>
      </c>
      <c r="P283" s="28">
        <f>IFERROR(VLOOKUP(C283,kolo8!$C$6:$H$132,6,0),0)</f>
        <v>0</v>
      </c>
      <c r="Q283" s="29">
        <f t="array" ref="Q283">SUM(LARGE(I283:P283,{1,2,3,4,5}))</f>
        <v>0</v>
      </c>
      <c r="R283" s="30">
        <f>IFERROR(VLOOKUP(C283,kolo9!$C$6:$H$137,6,0),0)</f>
        <v>0</v>
      </c>
      <c r="S283" s="27">
        <f>IFERROR(VLOOKUP(C283,kolo10!$C$6:$H$134,6,0),0)</f>
        <v>0</v>
      </c>
      <c r="T283" s="27">
        <f>IFERROR(VLOOKUP(C283,kolo11!$C$6:$H$137,6,0),0)</f>
        <v>0</v>
      </c>
      <c r="U283" s="31">
        <f>IFERROR(VLOOKUP(C283,kolo12!$C$6:$H$137,6,0),0)</f>
        <v>0</v>
      </c>
      <c r="V283" s="31">
        <f>IFERROR(VLOOKUP(C283,kolo13!$C$6:$H$140,6,0),0)</f>
        <v>0</v>
      </c>
      <c r="W283" s="31">
        <f>IFERROR(VLOOKUP(C283,kolo14!$C$6:$H$131,6,0),0)</f>
        <v>0</v>
      </c>
      <c r="X283" s="31">
        <f>IFERROR(VLOOKUP(C283,kolo15!$C$6:$H$144,6,0),0)</f>
        <v>0</v>
      </c>
      <c r="Y283" s="32">
        <f>IFERROR(VLOOKUP(C283,kolo16!$C$6:$H$131,6,0),0)</f>
        <v>0</v>
      </c>
      <c r="Z283" s="33">
        <f t="array" ref="Z283">SUM(LARGE(R283:Y283,{1,2,3,4,5}))</f>
        <v>0</v>
      </c>
      <c r="AA283" s="30">
        <f>IFERROR(VLOOKUP(C283,kolo17!$C$6:$H$200,6,0),0)</f>
        <v>0</v>
      </c>
      <c r="AB283" s="27">
        <f>IFERROR(VLOOKUP(C283,kolo18!$C$6:$H$131,6,0),0)</f>
        <v>0</v>
      </c>
      <c r="AC283" s="27">
        <f>IFERROR(VLOOKUP(C283,kolo19!$C$6:$H$132,6,0),0)</f>
        <v>0</v>
      </c>
      <c r="AD283" s="31">
        <f>IFERROR(VLOOKUP(C283,kolo20!$C$6:$H$200,6,0),0)</f>
        <v>0</v>
      </c>
      <c r="AE283" s="31">
        <f>IFERROR(VLOOKUP(C283,kolo21!$C$6:$H$200,6,0),0)</f>
        <v>0</v>
      </c>
      <c r="AF283" s="31">
        <f>IFERROR(VLOOKUP(C283,kolo22!$C$6:$H$200,6,0),0)</f>
        <v>0</v>
      </c>
      <c r="AG283" s="31">
        <f>IFERROR(VLOOKUP(C283,kolo23!$C$6:$H$200,6,0),0)</f>
        <v>0</v>
      </c>
      <c r="AH283" s="32">
        <f>IFERROR(VLOOKUP(C283,kolo24!$C$6:$H$200,6,0),0)</f>
        <v>0</v>
      </c>
      <c r="AI283" s="33">
        <f t="array" ref="AI283">SUM(LARGE(AA283:AH283,{1,2,3,4,5}))</f>
        <v>0</v>
      </c>
      <c r="AJ283" s="30">
        <f>IFERROR(VLOOKUP(C283,kolo25!$C$6:$H$200,6,0),0)</f>
        <v>0</v>
      </c>
      <c r="AK283" s="27">
        <f>IFERROR(VLOOKUP(C283,kolo26!$C$6:$H$200,6,0),0)</f>
        <v>0</v>
      </c>
      <c r="AL283" s="27">
        <f>IFERROR(VLOOKUP(C283,kolo27!$C$6:$H$200,6,0),0)</f>
        <v>0</v>
      </c>
      <c r="AM283" s="31">
        <f>IFERROR(VLOOKUP(C283,kolo28!$C$6:$H$200,6,0),0)</f>
        <v>0</v>
      </c>
      <c r="AN283" s="31">
        <f>IFERROR(VLOOKUP(C283,kolo29!$C$6:$H$200,6,0),0)</f>
        <v>0</v>
      </c>
      <c r="AO283" s="31">
        <f>IFERROR(VLOOKUP(C283,kolo30!$C$6:$H$200,6,0),0)</f>
        <v>0</v>
      </c>
      <c r="AP283" s="31">
        <f>IFERROR(VLOOKUP(C283,kolo31!$C$6:$H$200,6,0),0)</f>
        <v>0</v>
      </c>
      <c r="AQ283" s="34">
        <f>IFERROR(VLOOKUP(C283,kolo32!$C$6:$H$200,6,0),0)</f>
        <v>0</v>
      </c>
      <c r="AR283" s="35">
        <f t="array" ref="AR283">SUM(LARGE(AJ283:AQ283,{1,2,3,4,5}))</f>
        <v>0</v>
      </c>
      <c r="AS283" s="36">
        <f>Q283+Z283+AI283+AR283</f>
        <v>0</v>
      </c>
    </row>
    <row r="284" spans="1:45" ht="20.399999999999999" hidden="1">
      <c r="A284" s="18">
        <f t="shared" si="7"/>
        <v>80</v>
      </c>
      <c r="B284" s="19" t="s">
        <v>49</v>
      </c>
      <c r="C284" s="20" t="str">
        <f>Popis!A290</f>
        <v>Zbiljski Filip</v>
      </c>
      <c r="D284" s="21">
        <f>Popis!B290</f>
        <v>0</v>
      </c>
      <c r="E284" s="22" t="str">
        <f>LEFT(F284)</f>
        <v>M</v>
      </c>
      <c r="F284" s="23" t="str">
        <f>Popis!E290</f>
        <v>Mun</v>
      </c>
      <c r="G284" s="24" t="s">
        <v>50</v>
      </c>
      <c r="H284" s="25">
        <f>1 + COUNTIFS($AS$6:$AS$950,"&gt;" &amp;$AS284, $F$6:$F$950, $F284)</f>
        <v>6</v>
      </c>
      <c r="I284" s="26">
        <f>IFERROR(VLOOKUP(C284,kolo1!$C$6:$H$128,6,0),0)</f>
        <v>0</v>
      </c>
      <c r="J284" s="27">
        <f>IFERROR(VLOOKUP(C284,kolo2!$C$6:$H$200,6,0),0)</f>
        <v>0</v>
      </c>
      <c r="K284" s="27">
        <f>IFERROR(VLOOKUP(C284,kolo3!$C$6:$H$142,6,0),0)</f>
        <v>0</v>
      </c>
      <c r="L284" s="27">
        <f>IFERROR(VLOOKUP(C284,kolo4!$C$6:$H$147,6,0),0)</f>
        <v>0</v>
      </c>
      <c r="M284" s="27">
        <f>IFERROR(VLOOKUP(C284,kolo5!$C$6:$H$144,6,0),0)</f>
        <v>0</v>
      </c>
      <c r="N284" s="27">
        <f>IFERROR(VLOOKUP(C284,kolo6!$C$6:$H$141,6,0),0)</f>
        <v>0</v>
      </c>
      <c r="O284" s="27">
        <f>IFERROR(VLOOKUP(C284,kolo7!$C$6:$H$124,6,0),0)</f>
        <v>0</v>
      </c>
      <c r="P284" s="28">
        <f>IFERROR(VLOOKUP(C284,kolo8!$C$6:$H$132,6,0),0)</f>
        <v>0</v>
      </c>
      <c r="Q284" s="29">
        <f t="array" ref="Q284">SUM(LARGE(I284:P284,{1,2,3,4,5}))</f>
        <v>0</v>
      </c>
      <c r="R284" s="30">
        <f>IFERROR(VLOOKUP(C284,kolo9!$C$6:$H$137,6,0),0)</f>
        <v>0</v>
      </c>
      <c r="S284" s="27">
        <f>IFERROR(VLOOKUP(C284,kolo10!$C$6:$H$134,6,0),0)</f>
        <v>0</v>
      </c>
      <c r="T284" s="27">
        <f>IFERROR(VLOOKUP(C284,kolo11!$C$6:$H$137,6,0),0)</f>
        <v>0</v>
      </c>
      <c r="U284" s="31">
        <f>IFERROR(VLOOKUP(C284,kolo12!$C$6:$H$137,6,0),0)</f>
        <v>0</v>
      </c>
      <c r="V284" s="31">
        <f>IFERROR(VLOOKUP(C284,kolo13!$C$6:$H$140,6,0),0)</f>
        <v>0</v>
      </c>
      <c r="W284" s="31">
        <f>IFERROR(VLOOKUP(C284,kolo14!$C$6:$H$131,6,0),0)</f>
        <v>0</v>
      </c>
      <c r="X284" s="31">
        <f>IFERROR(VLOOKUP(C284,kolo15!$C$6:$H$144,6,0),0)</f>
        <v>0</v>
      </c>
      <c r="Y284" s="32">
        <f>IFERROR(VLOOKUP(C284,kolo16!$C$6:$H$131,6,0),0)</f>
        <v>0</v>
      </c>
      <c r="Z284" s="33">
        <f t="array" ref="Z284">SUM(LARGE(R284:Y284,{1,2,3,4,5}))</f>
        <v>0</v>
      </c>
      <c r="AA284" s="30">
        <f>IFERROR(VLOOKUP(C284,kolo17!$C$6:$H$200,6,0),0)</f>
        <v>0</v>
      </c>
      <c r="AB284" s="27">
        <f>IFERROR(VLOOKUP(C284,kolo18!$C$6:$H$131,6,0),0)</f>
        <v>0</v>
      </c>
      <c r="AC284" s="27">
        <f>IFERROR(VLOOKUP(C284,kolo19!$C$6:$H$132,6,0),0)</f>
        <v>0</v>
      </c>
      <c r="AD284" s="31">
        <f>IFERROR(VLOOKUP(C284,kolo20!$C$6:$H$200,6,0),0)</f>
        <v>0</v>
      </c>
      <c r="AE284" s="31">
        <f>IFERROR(VLOOKUP(C284,kolo21!$C$6:$H$200,6,0),0)</f>
        <v>0</v>
      </c>
      <c r="AF284" s="31">
        <f>IFERROR(VLOOKUP(C284,kolo22!$C$6:$H$200,6,0),0)</f>
        <v>0</v>
      </c>
      <c r="AG284" s="31">
        <f>IFERROR(VLOOKUP(C284,kolo23!$C$6:$H$200,6,0),0)</f>
        <v>0</v>
      </c>
      <c r="AH284" s="32">
        <f>IFERROR(VLOOKUP(C284,kolo24!$C$6:$H$200,6,0),0)</f>
        <v>0</v>
      </c>
      <c r="AI284" s="33">
        <f t="array" ref="AI284">SUM(LARGE(AA284:AH284,{1,2,3,4,5}))</f>
        <v>0</v>
      </c>
      <c r="AJ284" s="30">
        <f>IFERROR(VLOOKUP(C284,kolo25!$C$6:$H$200,6,0),0)</f>
        <v>0</v>
      </c>
      <c r="AK284" s="27">
        <f>IFERROR(VLOOKUP(C284,kolo26!$C$6:$H$200,6,0),0)</f>
        <v>0</v>
      </c>
      <c r="AL284" s="27">
        <f>IFERROR(VLOOKUP(C284,kolo27!$C$6:$H$200,6,0),0)</f>
        <v>0</v>
      </c>
      <c r="AM284" s="31">
        <f>IFERROR(VLOOKUP(C284,kolo28!$C$6:$H$200,6,0),0)</f>
        <v>0</v>
      </c>
      <c r="AN284" s="31">
        <f>IFERROR(VLOOKUP(C284,kolo29!$C$6:$H$200,6,0),0)</f>
        <v>0</v>
      </c>
      <c r="AO284" s="31">
        <f>IFERROR(VLOOKUP(C284,kolo30!$C$6:$H$200,6,0),0)</f>
        <v>0</v>
      </c>
      <c r="AP284" s="31">
        <f>IFERROR(VLOOKUP(C284,kolo31!$C$6:$H$200,6,0),0)</f>
        <v>0</v>
      </c>
      <c r="AQ284" s="34">
        <f>IFERROR(VLOOKUP(C284,kolo32!$C$6:$H$200,6,0),0)</f>
        <v>0</v>
      </c>
      <c r="AR284" s="35">
        <f t="array" ref="AR284">SUM(LARGE(AJ284:AQ284,{1,2,3,4,5}))</f>
        <v>0</v>
      </c>
      <c r="AS284" s="36">
        <f>Q284+Z284+AI284+AR284</f>
        <v>0</v>
      </c>
    </row>
    <row r="285" spans="1:45" ht="20.399999999999999" hidden="1">
      <c r="A285" s="18">
        <f t="shared" si="7"/>
        <v>23</v>
      </c>
      <c r="B285" s="19" t="s">
        <v>49</v>
      </c>
      <c r="C285" s="20" t="str">
        <f>Popis!A291</f>
        <v>Zubac Nenad</v>
      </c>
      <c r="D285" s="21">
        <f>Popis!B291</f>
        <v>1964</v>
      </c>
      <c r="E285" s="22" t="str">
        <f>LEFT(F285)</f>
        <v>M</v>
      </c>
      <c r="F285" s="23" t="str">
        <f>Popis!E291</f>
        <v>M55</v>
      </c>
      <c r="G285" s="24" t="s">
        <v>50</v>
      </c>
      <c r="H285" s="25">
        <f>1 + COUNTIFS($AS$6:$AS$950,"&gt;" &amp;$AS285, $F$6:$F$950, $F285)</f>
        <v>2</v>
      </c>
      <c r="I285" s="26">
        <f>IFERROR(VLOOKUP(C285,kolo1!$C$6:$H$128,6,0),0)</f>
        <v>0</v>
      </c>
      <c r="J285" s="27">
        <f>IFERROR(VLOOKUP(C285,kolo2!$C$6:$H$200,6,0),0)</f>
        <v>0</v>
      </c>
      <c r="K285" s="27">
        <f>IFERROR(VLOOKUP(C285,kolo3!$C$6:$H$142,6,0),0)</f>
        <v>35.400121618968726</v>
      </c>
      <c r="L285" s="27">
        <f>IFERROR(VLOOKUP(C285,kolo4!$C$6:$H$147,6,0),0)</f>
        <v>35.431126760131392</v>
      </c>
      <c r="M285" s="27">
        <f>IFERROR(VLOOKUP(C285,kolo5!$C$6:$H$144,6,0),0)</f>
        <v>35.493259368559805</v>
      </c>
      <c r="N285" s="27">
        <f>IFERROR(VLOOKUP(C285,kolo6!$C$6:$H$141,6,0),0)</f>
        <v>0</v>
      </c>
      <c r="O285" s="27">
        <f>IFERROR(VLOOKUP(C285,kolo7!$C$6:$H$124,6,0),0)</f>
        <v>0</v>
      </c>
      <c r="P285" s="28">
        <f>IFERROR(VLOOKUP(C285,kolo8!$C$6:$H$132,6,0),0)</f>
        <v>32.493792000140644</v>
      </c>
      <c r="Q285" s="29">
        <f t="array" ref="Q285">SUM(LARGE(I285:P285,{1,2,3,4,5}))</f>
        <v>138.81829974780055</v>
      </c>
      <c r="R285" s="30">
        <f>IFERROR(VLOOKUP(C285,kolo9!$C$6:$H$137,6,0),0)</f>
        <v>28.645110097202931</v>
      </c>
      <c r="S285" s="27">
        <f>IFERROR(VLOOKUP(C285,kolo10!$C$6:$H$134,6,0),0)</f>
        <v>29.197637448093122</v>
      </c>
      <c r="T285" s="27">
        <f>IFERROR(VLOOKUP(C285,kolo11!$C$6:$H$137,6,0),0)</f>
        <v>27.874292058251775</v>
      </c>
      <c r="U285" s="31">
        <f>IFERROR(VLOOKUP(C285,kolo12!$C$6:$H$137,6,0),0)</f>
        <v>27.377570276187125</v>
      </c>
      <c r="V285" s="31">
        <f>IFERROR(VLOOKUP(C285,kolo13!$C$6:$H$140,6,0),0)</f>
        <v>30.329762654904428</v>
      </c>
      <c r="W285" s="31">
        <f>IFERROR(VLOOKUP(C285,kolo14!$C$6:$H$131,6,0),0)</f>
        <v>0</v>
      </c>
      <c r="X285" s="31">
        <f>IFERROR(VLOOKUP(C285,kolo15!$C$6:$H$144,6,0),0)</f>
        <v>0</v>
      </c>
      <c r="Y285" s="32">
        <f>IFERROR(VLOOKUP(C285,kolo16!$C$6:$H$131,6,0),0)</f>
        <v>0</v>
      </c>
      <c r="Z285" s="33">
        <f t="array" ref="Z285">SUM(LARGE(R285:Y285,{1,2,3,4,5}))</f>
        <v>143.42437253463939</v>
      </c>
      <c r="AA285" s="30">
        <f>IFERROR(VLOOKUP(C285,kolo17!$C$6:$H$200,6,0),0)</f>
        <v>0</v>
      </c>
      <c r="AB285" s="27">
        <f>IFERROR(VLOOKUP(C285,kolo18!$C$6:$H$131,6,0),0)</f>
        <v>28.068944344546299</v>
      </c>
      <c r="AC285" s="27">
        <f>IFERROR(VLOOKUP(C285,kolo19!$C$6:$H$132,6,0),0)</f>
        <v>30.24204104456512</v>
      </c>
      <c r="AD285" s="31">
        <f>IFERROR(VLOOKUP(C285,kolo20!$C$6:$H$200,6,0),0)</f>
        <v>0</v>
      </c>
      <c r="AE285" s="31">
        <f>IFERROR(VLOOKUP(C285,kolo21!$C$6:$H$200,6,0),0)</f>
        <v>0</v>
      </c>
      <c r="AF285" s="31">
        <f>IFERROR(VLOOKUP(C285,kolo22!$C$6:$H$200,6,0),0)</f>
        <v>0</v>
      </c>
      <c r="AG285" s="31">
        <f>IFERROR(VLOOKUP(C285,kolo23!$C$6:$H$200,6,0),0)</f>
        <v>0</v>
      </c>
      <c r="AH285" s="32">
        <f>IFERROR(VLOOKUP(C285,kolo24!$C$6:$H$200,6,0),0)</f>
        <v>0</v>
      </c>
      <c r="AI285" s="33">
        <f t="array" ref="AI285">SUM(LARGE(AA285:AH285,{1,2,3,4,5}))</f>
        <v>58.310985389111423</v>
      </c>
      <c r="AJ285" s="30">
        <f>IFERROR(VLOOKUP(C285,kolo25!$C$6:$H$200,6,0),0)</f>
        <v>0</v>
      </c>
      <c r="AK285" s="27">
        <f>IFERROR(VLOOKUP(C285,kolo26!$C$6:$H$200,6,0),0)</f>
        <v>0</v>
      </c>
      <c r="AL285" s="27">
        <f>IFERROR(VLOOKUP(C285,kolo27!$C$6:$H$200,6,0),0)</f>
        <v>0</v>
      </c>
      <c r="AM285" s="31">
        <f>IFERROR(VLOOKUP(C285,kolo28!$C$6:$H$200,6,0),0)</f>
        <v>0</v>
      </c>
      <c r="AN285" s="31">
        <f>IFERROR(VLOOKUP(C285,kolo29!$C$6:$H$200,6,0),0)</f>
        <v>0</v>
      </c>
      <c r="AO285" s="31">
        <f>IFERROR(VLOOKUP(C285,kolo30!$C$6:$H$200,6,0),0)</f>
        <v>0</v>
      </c>
      <c r="AP285" s="31">
        <f>IFERROR(VLOOKUP(C285,kolo31!$C$6:$H$200,6,0),0)</f>
        <v>0</v>
      </c>
      <c r="AQ285" s="34">
        <f>IFERROR(VLOOKUP(C285,kolo32!$C$6:$H$200,6,0),0)</f>
        <v>0</v>
      </c>
      <c r="AR285" s="35">
        <f t="array" ref="AR285">SUM(LARGE(AJ285:AQ285,{1,2,3,4,5}))</f>
        <v>0</v>
      </c>
      <c r="AS285" s="36">
        <f>Q285+Z285+AI285+AR285</f>
        <v>340.55365767155132</v>
      </c>
    </row>
    <row r="286" spans="1:45" ht="20.399999999999999" hidden="1">
      <c r="A286" s="18">
        <f t="shared" si="7"/>
        <v>80</v>
      </c>
      <c r="B286" s="19" t="s">
        <v>49</v>
      </c>
      <c r="C286" s="20" t="str">
        <f>Popis!A292</f>
        <v>Žilić Jura</v>
      </c>
      <c r="D286" s="21">
        <f>Popis!B292</f>
        <v>1974</v>
      </c>
      <c r="E286" s="22" t="str">
        <f>LEFT(F286)</f>
        <v>M</v>
      </c>
      <c r="F286" s="23" t="str">
        <f>Popis!E292</f>
        <v>M45</v>
      </c>
      <c r="G286" s="24" t="s">
        <v>50</v>
      </c>
      <c r="H286" s="25">
        <f>1 + COUNTIFS($AS$6:$AS$950,"&gt;" &amp;$AS286, $F$6:$F$950, $F286)</f>
        <v>14</v>
      </c>
      <c r="I286" s="26">
        <f>IFERROR(VLOOKUP(C286,kolo1!$C$6:$H$128,6,0),0)</f>
        <v>0</v>
      </c>
      <c r="J286" s="27">
        <f>IFERROR(VLOOKUP(C286,kolo2!$C$6:$H$200,6,0),0)</f>
        <v>0</v>
      </c>
      <c r="K286" s="27">
        <f>IFERROR(VLOOKUP(C286,kolo3!$C$6:$H$142,6,0),0)</f>
        <v>0</v>
      </c>
      <c r="L286" s="27">
        <f>IFERROR(VLOOKUP(C286,kolo4!$C$6:$H$147,6,0),0)</f>
        <v>0</v>
      </c>
      <c r="M286" s="27">
        <f>IFERROR(VLOOKUP(C286,kolo5!$C$6:$H$144,6,0),0)</f>
        <v>0</v>
      </c>
      <c r="N286" s="27">
        <f>IFERROR(VLOOKUP(C286,kolo6!$C$6:$H$141,6,0),0)</f>
        <v>0</v>
      </c>
      <c r="O286" s="27">
        <f>IFERROR(VLOOKUP(C286,kolo7!$C$6:$H$124,6,0),0)</f>
        <v>0</v>
      </c>
      <c r="P286" s="28">
        <f>IFERROR(VLOOKUP(C286,kolo8!$C$6:$H$132,6,0),0)</f>
        <v>0</v>
      </c>
      <c r="Q286" s="29">
        <f t="array" ref="Q286">SUM(LARGE(I286:P286,{1,2,3,4,5}))</f>
        <v>0</v>
      </c>
      <c r="R286" s="30">
        <f>IFERROR(VLOOKUP(C286,kolo9!$C$6:$H$137,6,0),0)</f>
        <v>0</v>
      </c>
      <c r="S286" s="27">
        <f>IFERROR(VLOOKUP(C286,kolo10!$C$6:$H$134,6,0),0)</f>
        <v>0</v>
      </c>
      <c r="T286" s="27">
        <f>IFERROR(VLOOKUP(C286,kolo11!$C$6:$H$137,6,0),0)</f>
        <v>0</v>
      </c>
      <c r="U286" s="31">
        <f>IFERROR(VLOOKUP(C286,kolo12!$C$6:$H$137,6,0),0)</f>
        <v>0</v>
      </c>
      <c r="V286" s="31">
        <f>IFERROR(VLOOKUP(C286,kolo13!$C$6:$H$140,6,0),0)</f>
        <v>0</v>
      </c>
      <c r="W286" s="31">
        <f>IFERROR(VLOOKUP(C286,kolo14!$C$6:$H$131,6,0),0)</f>
        <v>0</v>
      </c>
      <c r="X286" s="31">
        <f>IFERROR(VLOOKUP(C286,kolo15!$C$6:$H$144,6,0),0)</f>
        <v>0</v>
      </c>
      <c r="Y286" s="32">
        <f>IFERROR(VLOOKUP(C286,kolo16!$C$6:$H$131,6,0),0)</f>
        <v>0</v>
      </c>
      <c r="Z286" s="33">
        <f t="array" ref="Z286">SUM(LARGE(R286:Y286,{1,2,3,4,5}))</f>
        <v>0</v>
      </c>
      <c r="AA286" s="30">
        <f>IFERROR(VLOOKUP(C286,kolo17!$C$6:$H$200,6,0),0)</f>
        <v>0</v>
      </c>
      <c r="AB286" s="27">
        <f>IFERROR(VLOOKUP(C286,kolo18!$C$6:$H$131,6,0),0)</f>
        <v>0</v>
      </c>
      <c r="AC286" s="27">
        <f>IFERROR(VLOOKUP(C286,kolo19!$C$6:$H$132,6,0),0)</f>
        <v>0</v>
      </c>
      <c r="AD286" s="31">
        <f>IFERROR(VLOOKUP(C286,kolo20!$C$6:$H$200,6,0),0)</f>
        <v>0</v>
      </c>
      <c r="AE286" s="31">
        <f>IFERROR(VLOOKUP(C286,kolo21!$C$6:$H$200,6,0),0)</f>
        <v>0</v>
      </c>
      <c r="AF286" s="31">
        <f>IFERROR(VLOOKUP(C286,kolo22!$C$6:$H$200,6,0),0)</f>
        <v>0</v>
      </c>
      <c r="AG286" s="31">
        <f>IFERROR(VLOOKUP(C286,kolo23!$C$6:$H$200,6,0),0)</f>
        <v>0</v>
      </c>
      <c r="AH286" s="32">
        <f>IFERROR(VLOOKUP(C286,kolo24!$C$6:$H$200,6,0),0)</f>
        <v>0</v>
      </c>
      <c r="AI286" s="33">
        <f t="array" ref="AI286">SUM(LARGE(AA286:AH286,{1,2,3,4,5}))</f>
        <v>0</v>
      </c>
      <c r="AJ286" s="30">
        <f>IFERROR(VLOOKUP(C286,kolo25!$C$6:$H$200,6,0),0)</f>
        <v>0</v>
      </c>
      <c r="AK286" s="27">
        <f>IFERROR(VLOOKUP(C286,kolo26!$C$6:$H$200,6,0),0)</f>
        <v>0</v>
      </c>
      <c r="AL286" s="27">
        <f>IFERROR(VLOOKUP(C286,kolo27!$C$6:$H$200,6,0),0)</f>
        <v>0</v>
      </c>
      <c r="AM286" s="31">
        <f>IFERROR(VLOOKUP(C286,kolo28!$C$6:$H$200,6,0),0)</f>
        <v>0</v>
      </c>
      <c r="AN286" s="31">
        <f>IFERROR(VLOOKUP(C286,kolo29!$C$6:$H$200,6,0),0)</f>
        <v>0</v>
      </c>
      <c r="AO286" s="31">
        <f>IFERROR(VLOOKUP(C286,kolo30!$C$6:$H$200,6,0),0)</f>
        <v>0</v>
      </c>
      <c r="AP286" s="31">
        <f>IFERROR(VLOOKUP(C286,kolo31!$C$6:$H$200,6,0),0)</f>
        <v>0</v>
      </c>
      <c r="AQ286" s="34">
        <f>IFERROR(VLOOKUP(C286,kolo32!$C$6:$H$200,6,0),0)</f>
        <v>0</v>
      </c>
      <c r="AR286" s="35">
        <f t="array" ref="AR286">SUM(LARGE(AJ286:AQ286,{1,2,3,4,5}))</f>
        <v>0</v>
      </c>
      <c r="AS286" s="36">
        <f>Q286+Z286+AI286+AR286</f>
        <v>0</v>
      </c>
    </row>
    <row r="287" spans="1:45" ht="20.399999999999999" hidden="1">
      <c r="A287" s="18">
        <f t="shared" si="7"/>
        <v>32</v>
      </c>
      <c r="B287" s="19" t="s">
        <v>49</v>
      </c>
      <c r="C287" s="20" t="str">
        <f>Popis!A293</f>
        <v>Žišković Mario</v>
      </c>
      <c r="D287" s="21">
        <f>Popis!B293</f>
        <v>1959</v>
      </c>
      <c r="E287" s="22" t="str">
        <f>LEFT(F287)</f>
        <v>M</v>
      </c>
      <c r="F287" s="23" t="str">
        <f>Popis!E293</f>
        <v>M60</v>
      </c>
      <c r="G287" s="24" t="s">
        <v>50</v>
      </c>
      <c r="H287" s="25">
        <f>1 + COUNTIFS($AS$6:$AS$950,"&gt;" &amp;$AS287, $F$6:$F$950, $F287)</f>
        <v>3</v>
      </c>
      <c r="I287" s="26">
        <f>IFERROR(VLOOKUP(C287,kolo1!$C$6:$H$128,6,0),0)</f>
        <v>0</v>
      </c>
      <c r="J287" s="27">
        <f>IFERROR(VLOOKUP(C287,kolo2!$C$6:$H$200,6,0),0)</f>
        <v>0</v>
      </c>
      <c r="K287" s="27">
        <f>IFERROR(VLOOKUP(C287,kolo3!$C$6:$H$142,6,0),0)</f>
        <v>0</v>
      </c>
      <c r="L287" s="27">
        <f>IFERROR(VLOOKUP(C287,kolo4!$C$6:$H$147,6,0),0)</f>
        <v>18.770303047290135</v>
      </c>
      <c r="M287" s="27">
        <f>IFERROR(VLOOKUP(C287,kolo5!$C$6:$H$144,6,0),0)</f>
        <v>21.152821444331934</v>
      </c>
      <c r="N287" s="27">
        <f>IFERROR(VLOOKUP(C287,kolo6!$C$6:$H$141,6,0),0)</f>
        <v>21.325614366729678</v>
      </c>
      <c r="O287" s="27">
        <f>IFERROR(VLOOKUP(C287,kolo7!$C$6:$H$124,6,0),0)</f>
        <v>24.583417790950513</v>
      </c>
      <c r="P287" s="28">
        <f>IFERROR(VLOOKUP(C287,kolo8!$C$6:$H$132,6,0),0)</f>
        <v>24.745594928781045</v>
      </c>
      <c r="Q287" s="29">
        <f t="array" ref="Q287">SUM(LARGE(I287:P287,{1,2,3,4,5}))</f>
        <v>110.57775157808331</v>
      </c>
      <c r="R287" s="30">
        <f>IFERROR(VLOOKUP(C287,kolo9!$C$6:$H$137,6,0),0)</f>
        <v>0</v>
      </c>
      <c r="S287" s="27">
        <f>IFERROR(VLOOKUP(C287,kolo10!$C$6:$H$134,6,0),0)</f>
        <v>22.534323293413198</v>
      </c>
      <c r="T287" s="27">
        <f>IFERROR(VLOOKUP(C287,kolo11!$C$6:$H$137,6,0),0)</f>
        <v>24.465948395952321</v>
      </c>
      <c r="U287" s="31">
        <f>IFERROR(VLOOKUP(C287,kolo12!$C$6:$H$137,6,0),0)</f>
        <v>20.797759343891187</v>
      </c>
      <c r="V287" s="31">
        <f>IFERROR(VLOOKUP(C287,kolo13!$C$6:$H$140,6,0),0)</f>
        <v>23.477839994008601</v>
      </c>
      <c r="W287" s="31">
        <f>IFERROR(VLOOKUP(C287,kolo14!$C$6:$H$131,6,0),0)</f>
        <v>18.903591682419659</v>
      </c>
      <c r="X287" s="31">
        <f>IFERROR(VLOOKUP(C287,kolo15!$C$6:$H$144,6,0),0)</f>
        <v>0</v>
      </c>
      <c r="Y287" s="32">
        <f>IFERROR(VLOOKUP(C287,kolo16!$C$6:$H$131,6,0),0)</f>
        <v>25.450065976960772</v>
      </c>
      <c r="Z287" s="33">
        <f t="array" ref="Z287">SUM(LARGE(R287:Y287,{1,2,3,4,5}))</f>
        <v>116.72593700422608</v>
      </c>
      <c r="AA287" s="30">
        <f>IFERROR(VLOOKUP(C287,kolo17!$C$6:$H$200,6,0),0)</f>
        <v>0</v>
      </c>
      <c r="AB287" s="27">
        <f>IFERROR(VLOOKUP(C287,kolo18!$C$6:$H$131,6,0),0)</f>
        <v>23.84124520974548</v>
      </c>
      <c r="AC287" s="27">
        <f>IFERROR(VLOOKUP(C287,kolo19!$C$6:$H$132,6,0),0)</f>
        <v>27.643370371030645</v>
      </c>
      <c r="AD287" s="31">
        <f>IFERROR(VLOOKUP(C287,kolo20!$C$6:$H$200,6,0),0)</f>
        <v>0</v>
      </c>
      <c r="AE287" s="31">
        <f>IFERROR(VLOOKUP(C287,kolo21!$C$6:$H$200,6,0),0)</f>
        <v>0</v>
      </c>
      <c r="AF287" s="31">
        <f>IFERROR(VLOOKUP(C287,kolo22!$C$6:$H$200,6,0),0)</f>
        <v>0</v>
      </c>
      <c r="AG287" s="31">
        <f>IFERROR(VLOOKUP(C287,kolo23!$C$6:$H$200,6,0),0)</f>
        <v>0</v>
      </c>
      <c r="AH287" s="32">
        <f>IFERROR(VLOOKUP(C287,kolo24!$C$6:$H$200,6,0),0)</f>
        <v>0</v>
      </c>
      <c r="AI287" s="33">
        <f t="array" ref="AI287">SUM(LARGE(AA287:AH287,{1,2,3,4,5}))</f>
        <v>51.484615580776122</v>
      </c>
      <c r="AJ287" s="30">
        <f>IFERROR(VLOOKUP(C287,kolo25!$C$6:$H$200,6,0),0)</f>
        <v>0</v>
      </c>
      <c r="AK287" s="27">
        <f>IFERROR(VLOOKUP(C287,kolo26!$C$6:$H$200,6,0),0)</f>
        <v>0</v>
      </c>
      <c r="AL287" s="27">
        <f>IFERROR(VLOOKUP(C287,kolo27!$C$6:$H$200,6,0),0)</f>
        <v>0</v>
      </c>
      <c r="AM287" s="31">
        <f>IFERROR(VLOOKUP(C287,kolo28!$C$6:$H$200,6,0),0)</f>
        <v>0</v>
      </c>
      <c r="AN287" s="31">
        <f>IFERROR(VLOOKUP(C287,kolo29!$C$6:$H$200,6,0),0)</f>
        <v>0</v>
      </c>
      <c r="AO287" s="31">
        <f>IFERROR(VLOOKUP(C287,kolo30!$C$6:$H$200,6,0),0)</f>
        <v>0</v>
      </c>
      <c r="AP287" s="31">
        <f>IFERROR(VLOOKUP(C287,kolo31!$C$6:$H$200,6,0),0)</f>
        <v>0</v>
      </c>
      <c r="AQ287" s="34">
        <f>IFERROR(VLOOKUP(C287,kolo32!$C$6:$H$200,6,0),0)</f>
        <v>0</v>
      </c>
      <c r="AR287" s="35">
        <f t="array" ref="AR287">SUM(LARGE(AJ287:AQ287,{1,2,3,4,5}))</f>
        <v>0</v>
      </c>
      <c r="AS287" s="36">
        <f>Q287+Z287+AI287+AR287</f>
        <v>278.78830416308551</v>
      </c>
    </row>
    <row r="288" spans="1:45" ht="20.399999999999999" hidden="1">
      <c r="A288" s="18">
        <f t="shared" si="7"/>
        <v>80</v>
      </c>
      <c r="B288" s="19" t="s">
        <v>49</v>
      </c>
      <c r="C288" s="20" t="str">
        <f>Popis!A294</f>
        <v>Žižić Vladimir</v>
      </c>
      <c r="D288" s="21">
        <f>Popis!B294</f>
        <v>0</v>
      </c>
      <c r="E288" s="22" t="str">
        <f>LEFT(F288)</f>
        <v>M</v>
      </c>
      <c r="F288" s="23" t="str">
        <f>Popis!E294</f>
        <v>Mun</v>
      </c>
      <c r="G288" s="24" t="s">
        <v>50</v>
      </c>
      <c r="H288" s="25">
        <f>1 + COUNTIFS($AS$6:$AS$950,"&gt;" &amp;$AS288, $F$6:$F$950, $F288)</f>
        <v>6</v>
      </c>
      <c r="I288" s="26">
        <f>IFERROR(VLOOKUP(C288,kolo1!$C$6:$H$128,6,0),0)</f>
        <v>0</v>
      </c>
      <c r="J288" s="27">
        <f>IFERROR(VLOOKUP(C288,kolo2!$C$6:$H$200,6,0),0)</f>
        <v>0</v>
      </c>
      <c r="K288" s="27">
        <f>IFERROR(VLOOKUP(C288,kolo3!$C$6:$H$142,6,0),0)</f>
        <v>0</v>
      </c>
      <c r="L288" s="27">
        <f>IFERROR(VLOOKUP(C288,kolo4!$C$6:$H$147,6,0),0)</f>
        <v>0</v>
      </c>
      <c r="M288" s="27">
        <f>IFERROR(VLOOKUP(C288,kolo5!$C$6:$H$144,6,0),0)</f>
        <v>0</v>
      </c>
      <c r="N288" s="27">
        <f>IFERROR(VLOOKUP(C288,kolo6!$C$6:$H$141,6,0),0)</f>
        <v>0</v>
      </c>
      <c r="O288" s="27">
        <f>IFERROR(VLOOKUP(C288,kolo7!$C$6:$H$124,6,0),0)</f>
        <v>0</v>
      </c>
      <c r="P288" s="28">
        <f>IFERROR(VLOOKUP(C288,kolo8!$C$6:$H$132,6,0),0)</f>
        <v>0</v>
      </c>
      <c r="Q288" s="29">
        <f t="array" ref="Q288">SUM(LARGE(I288:P288,{1,2,3,4,5}))</f>
        <v>0</v>
      </c>
      <c r="R288" s="30">
        <f>IFERROR(VLOOKUP(C288,kolo9!$C$6:$H$137,6,0),0)</f>
        <v>0</v>
      </c>
      <c r="S288" s="27">
        <f>IFERROR(VLOOKUP(C288,kolo10!$C$6:$H$134,6,0),0)</f>
        <v>0</v>
      </c>
      <c r="T288" s="27">
        <f>IFERROR(VLOOKUP(C288,kolo11!$C$6:$H$137,6,0),0)</f>
        <v>0</v>
      </c>
      <c r="U288" s="31">
        <f>IFERROR(VLOOKUP(C288,kolo12!$C$6:$H$137,6,0),0)</f>
        <v>0</v>
      </c>
      <c r="V288" s="31">
        <f>IFERROR(VLOOKUP(C288,kolo13!$C$6:$H$140,6,0),0)</f>
        <v>0</v>
      </c>
      <c r="W288" s="31">
        <f>IFERROR(VLOOKUP(C288,kolo14!$C$6:$H$131,6,0),0)</f>
        <v>0</v>
      </c>
      <c r="X288" s="31">
        <f>IFERROR(VLOOKUP(C288,kolo15!$C$6:$H$144,6,0),0)</f>
        <v>0</v>
      </c>
      <c r="Y288" s="32">
        <f>IFERROR(VLOOKUP(C288,kolo16!$C$6:$H$131,6,0),0)</f>
        <v>0</v>
      </c>
      <c r="Z288" s="33">
        <f t="array" ref="Z288">SUM(LARGE(R288:Y288,{1,2,3,4,5}))</f>
        <v>0</v>
      </c>
      <c r="AA288" s="30">
        <f>IFERROR(VLOOKUP(C288,kolo17!$C$6:$H$200,6,0),0)</f>
        <v>0</v>
      </c>
      <c r="AB288" s="27">
        <f>IFERROR(VLOOKUP(C288,kolo18!$C$6:$H$131,6,0),0)</f>
        <v>0</v>
      </c>
      <c r="AC288" s="27">
        <f>IFERROR(VLOOKUP(C288,kolo19!$C$6:$H$132,6,0),0)</f>
        <v>0</v>
      </c>
      <c r="AD288" s="31">
        <f>IFERROR(VLOOKUP(C288,kolo20!$C$6:$H$200,6,0),0)</f>
        <v>0</v>
      </c>
      <c r="AE288" s="31">
        <f>IFERROR(VLOOKUP(C288,kolo21!$C$6:$H$200,6,0),0)</f>
        <v>0</v>
      </c>
      <c r="AF288" s="31">
        <f>IFERROR(VLOOKUP(C288,kolo22!$C$6:$H$200,6,0),0)</f>
        <v>0</v>
      </c>
      <c r="AG288" s="31">
        <f>IFERROR(VLOOKUP(C288,kolo23!$C$6:$H$200,6,0),0)</f>
        <v>0</v>
      </c>
      <c r="AH288" s="32">
        <f>IFERROR(VLOOKUP(C288,kolo24!$C$6:$H$200,6,0),0)</f>
        <v>0</v>
      </c>
      <c r="AI288" s="33">
        <f t="array" ref="AI288">SUM(LARGE(AA288:AH288,{1,2,3,4,5}))</f>
        <v>0</v>
      </c>
      <c r="AJ288" s="30">
        <f>IFERROR(VLOOKUP(C288,kolo25!$C$6:$H$200,6,0),0)</f>
        <v>0</v>
      </c>
      <c r="AK288" s="27">
        <f>IFERROR(VLOOKUP(C288,kolo26!$C$6:$H$200,6,0),0)</f>
        <v>0</v>
      </c>
      <c r="AL288" s="27">
        <f>IFERROR(VLOOKUP(C288,kolo27!$C$6:$H$200,6,0),0)</f>
        <v>0</v>
      </c>
      <c r="AM288" s="31">
        <f>IFERROR(VLOOKUP(C288,kolo28!$C$6:$H$200,6,0),0)</f>
        <v>0</v>
      </c>
      <c r="AN288" s="31">
        <f>IFERROR(VLOOKUP(C288,kolo29!$C$6:$H$200,6,0),0)</f>
        <v>0</v>
      </c>
      <c r="AO288" s="31">
        <f>IFERROR(VLOOKUP(C288,kolo30!$C$6:$H$200,6,0),0)</f>
        <v>0</v>
      </c>
      <c r="AP288" s="31">
        <f>IFERROR(VLOOKUP(C288,kolo31!$C$6:$H$200,6,0),0)</f>
        <v>0</v>
      </c>
      <c r="AQ288" s="34">
        <f>IFERROR(VLOOKUP(C288,kolo32!$C$6:$H$200,6,0),0)</f>
        <v>0</v>
      </c>
      <c r="AR288" s="35">
        <f t="array" ref="AR288">SUM(LARGE(AJ288:AQ288,{1,2,3,4,5}))</f>
        <v>0</v>
      </c>
      <c r="AS288" s="36">
        <f>Q288+Z288+AI288+AR288</f>
        <v>0</v>
      </c>
    </row>
    <row r="289" spans="1:45" ht="20.399999999999999" hidden="1">
      <c r="A289" s="18">
        <f t="shared" si="7"/>
        <v>8</v>
      </c>
      <c r="B289" s="19" t="s">
        <v>49</v>
      </c>
      <c r="C289" s="20" t="str">
        <f>Popis!A295</f>
        <v>Božić Bartol</v>
      </c>
      <c r="D289" s="21">
        <f>Popis!B295</f>
        <v>1996</v>
      </c>
      <c r="E289" s="22" t="str">
        <f>LEFT(F289)</f>
        <v>M</v>
      </c>
      <c r="F289" s="23" t="str">
        <f>Popis!E295</f>
        <v>MS</v>
      </c>
      <c r="G289" s="24" t="s">
        <v>50</v>
      </c>
      <c r="H289" s="25">
        <f>1 + COUNTIFS($AS$6:$AS$950,"&gt;" &amp;$AS289, $F$6:$F$950, $F289)</f>
        <v>2</v>
      </c>
      <c r="I289" s="26">
        <f>IFERROR(VLOOKUP(C289,kolo1!$C$6:$H$128,6,0),0)</f>
        <v>0</v>
      </c>
      <c r="J289" s="27">
        <f>IFERROR(VLOOKUP(C289,kolo2!$C$6:$H$200,6,0),0)</f>
        <v>47.289402227794653</v>
      </c>
      <c r="K289" s="27">
        <f>IFERROR(VLOOKUP(C289,kolo3!$C$6:$H$142,6,0),0)</f>
        <v>51.633896365692422</v>
      </c>
      <c r="L289" s="27">
        <f>IFERROR(VLOOKUP(C289,kolo4!$C$6:$H$147,6,0),0)</f>
        <v>51.03869792116825</v>
      </c>
      <c r="M289" s="27">
        <f>IFERROR(VLOOKUP(C289,kolo5!$C$6:$H$144,6,0),0)</f>
        <v>51.146147781795406</v>
      </c>
      <c r="N289" s="27">
        <f>IFERROR(VLOOKUP(C289,kolo6!$C$6:$H$141,6,0),0)</f>
        <v>54.593572778827983</v>
      </c>
      <c r="O289" s="27">
        <f>IFERROR(VLOOKUP(C289,kolo7!$C$6:$H$124,6,0),0)</f>
        <v>54.298073604042287</v>
      </c>
      <c r="P289" s="28">
        <f>IFERROR(VLOOKUP(C289,kolo8!$C$6:$H$132,6,0),0)</f>
        <v>48.015245838100263</v>
      </c>
      <c r="Q289" s="29">
        <f t="array" ref="Q289">SUM(LARGE(I289:P289,{1,2,3,4,5}))</f>
        <v>262.71038845152634</v>
      </c>
      <c r="R289" s="30">
        <f>IFERROR(VLOOKUP(C289,kolo9!$C$6:$H$137,6,0),0)</f>
        <v>42.70392120475924</v>
      </c>
      <c r="S289" s="27">
        <f>IFERROR(VLOOKUP(C289,kolo10!$C$6:$H$134,6,0),0)</f>
        <v>41.871752895764097</v>
      </c>
      <c r="T289" s="27">
        <f>IFERROR(VLOOKUP(C289,kolo11!$C$6:$H$137,6,0),0)</f>
        <v>0</v>
      </c>
      <c r="U289" s="31">
        <f>IFERROR(VLOOKUP(C289,kolo12!$C$6:$H$137,6,0),0)</f>
        <v>42.194462707283229</v>
      </c>
      <c r="V289" s="31">
        <f>IFERROR(VLOOKUP(C289,kolo13!$C$6:$H$140,6,0),0)</f>
        <v>44.211446447584258</v>
      </c>
      <c r="W289" s="31">
        <f>IFERROR(VLOOKUP(C289,kolo14!$C$6:$H$131,6,0),0)</f>
        <v>0</v>
      </c>
      <c r="X289" s="31">
        <f>IFERROR(VLOOKUP(C289,kolo15!$C$6:$H$144,6,0),0)</f>
        <v>41.800542444539282</v>
      </c>
      <c r="Y289" s="32">
        <f>IFERROR(VLOOKUP(C289,kolo16!$C$6:$H$131,6,0),0)</f>
        <v>0</v>
      </c>
      <c r="Z289" s="33">
        <f t="array" ref="Z289">SUM(LARGE(R289:Y289,{1,2,3,4,5}))</f>
        <v>212.78212569993011</v>
      </c>
      <c r="AA289" s="30">
        <f>IFERROR(VLOOKUP(C289,kolo17!$C$6:$H$200,6,0),0)</f>
        <v>0</v>
      </c>
      <c r="AB289" s="27">
        <f>IFERROR(VLOOKUP(C289,kolo18!$C$6:$H$131,6,0),0)</f>
        <v>40.17804662072438</v>
      </c>
      <c r="AC289" s="27">
        <f>IFERROR(VLOOKUP(C289,kolo19!$C$6:$H$132,6,0),0)</f>
        <v>44.561634754680526</v>
      </c>
      <c r="AD289" s="31">
        <f>IFERROR(VLOOKUP(C289,kolo20!$C$6:$H$200,6,0),0)</f>
        <v>0</v>
      </c>
      <c r="AE289" s="31">
        <f>IFERROR(VLOOKUP(C289,kolo21!$C$6:$H$200,6,0),0)</f>
        <v>0</v>
      </c>
      <c r="AF289" s="31">
        <f>IFERROR(VLOOKUP(C289,kolo22!$C$6:$H$200,6,0),0)</f>
        <v>0</v>
      </c>
      <c r="AG289" s="31">
        <f>IFERROR(VLOOKUP(C289,kolo23!$C$6:$H$200,6,0),0)</f>
        <v>0</v>
      </c>
      <c r="AH289" s="32">
        <f>IFERROR(VLOOKUP(C289,kolo24!$C$6:$H$200,6,0),0)</f>
        <v>0</v>
      </c>
      <c r="AI289" s="33">
        <f t="array" ref="AI289">SUM(LARGE(AA289:AH289,{1,2,3,4,5}))</f>
        <v>84.739681375404899</v>
      </c>
      <c r="AJ289" s="30">
        <f>IFERROR(VLOOKUP(C289,kolo25!$C$6:$H$200,6,0),0)</f>
        <v>0</v>
      </c>
      <c r="AK289" s="27">
        <f>IFERROR(VLOOKUP(C289,kolo26!$C$6:$H$200,6,0),0)</f>
        <v>0</v>
      </c>
      <c r="AL289" s="27">
        <f>IFERROR(VLOOKUP(C289,kolo27!$C$6:$H$200,6,0),0)</f>
        <v>0</v>
      </c>
      <c r="AM289" s="31">
        <f>IFERROR(VLOOKUP(C289,kolo28!$C$6:$H$200,6,0),0)</f>
        <v>0</v>
      </c>
      <c r="AN289" s="31">
        <f>IFERROR(VLOOKUP(C289,kolo29!$C$6:$H$200,6,0),0)</f>
        <v>0</v>
      </c>
      <c r="AO289" s="31">
        <f>IFERROR(VLOOKUP(C289,kolo30!$C$6:$H$200,6,0),0)</f>
        <v>0</v>
      </c>
      <c r="AP289" s="31">
        <f>IFERROR(VLOOKUP(C289,kolo31!$C$6:$H$200,6,0),0)</f>
        <v>0</v>
      </c>
      <c r="AQ289" s="34">
        <f>IFERROR(VLOOKUP(C289,kolo32!$C$6:$H$200,6,0),0)</f>
        <v>0</v>
      </c>
      <c r="AR289" s="35">
        <f t="array" ref="AR289">SUM(LARGE(AJ289:AQ289,{1,2,3,4,5}))</f>
        <v>0</v>
      </c>
      <c r="AS289" s="36">
        <f>Q289+Z289+AI289+AR289</f>
        <v>560.23219552686135</v>
      </c>
    </row>
    <row r="290" spans="1:45" ht="20.399999999999999" hidden="1">
      <c r="A290" s="18">
        <f t="shared" si="7"/>
        <v>1</v>
      </c>
      <c r="B290" s="19" t="s">
        <v>49</v>
      </c>
      <c r="C290" s="20" t="e">
        <f>Popis!#REF!</f>
        <v>#REF!</v>
      </c>
      <c r="D290" s="21" t="e">
        <f>Popis!#REF!</f>
        <v>#REF!</v>
      </c>
      <c r="E290" s="22" t="e">
        <f>LEFT(F290)</f>
        <v>#REF!</v>
      </c>
      <c r="F290" s="23" t="e">
        <f>Popis!#REF!</f>
        <v>#REF!</v>
      </c>
      <c r="G290" s="24" t="s">
        <v>50</v>
      </c>
      <c r="H290" s="25">
        <f>1 + COUNTIFS($AS$6:$AS$950,"&gt;" &amp;$AS290, $F$6:$F$950, $F290)</f>
        <v>1</v>
      </c>
      <c r="I290" s="26">
        <f>IFERROR(VLOOKUP(C290,kolo1!$C$6:$H$128,6,0),0)</f>
        <v>0</v>
      </c>
      <c r="J290" s="27">
        <f>IFERROR(VLOOKUP(C290,kolo2!$C$6:$H$200,6,0),0)</f>
        <v>0</v>
      </c>
      <c r="K290" s="27">
        <f>IFERROR(VLOOKUP(C290,kolo3!$C$6:$H$142,6,0),0)</f>
        <v>0</v>
      </c>
      <c r="L290" s="27">
        <f>IFERROR(VLOOKUP(C290,kolo4!$C$6:$H$147,6,0),0)</f>
        <v>0</v>
      </c>
      <c r="M290" s="27">
        <f>IFERROR(VLOOKUP(C290,kolo5!$C$6:$H$144,6,0),0)</f>
        <v>0</v>
      </c>
      <c r="N290" s="27">
        <f>IFERROR(VLOOKUP(C290,kolo6!$C$6:$H$141,6,0),0)</f>
        <v>0</v>
      </c>
      <c r="O290" s="27">
        <f>IFERROR(VLOOKUP(C290,kolo7!$C$6:$H$124,6,0),0)</f>
        <v>0</v>
      </c>
      <c r="P290" s="28">
        <f>IFERROR(VLOOKUP(C290,kolo8!$C$6:$H$132,6,0),0)</f>
        <v>0</v>
      </c>
      <c r="Q290" s="29">
        <f t="array" ref="Q290">SUM(LARGE(I290:P290,{1,2,3,4,5}))</f>
        <v>0</v>
      </c>
      <c r="R290" s="30">
        <f>IFERROR(VLOOKUP(C290,kolo9!$C$6:$H$137,6,0),0)</f>
        <v>0</v>
      </c>
      <c r="S290" s="27">
        <f>IFERROR(VLOOKUP(C290,kolo10!$C$6:$H$134,6,0),0)</f>
        <v>0</v>
      </c>
      <c r="T290" s="27">
        <f>IFERROR(VLOOKUP(C290,kolo11!$C$6:$H$137,6,0),0)</f>
        <v>0</v>
      </c>
      <c r="U290" s="31">
        <f>IFERROR(VLOOKUP(C290,kolo12!$C$6:$H$137,6,0),0)</f>
        <v>0</v>
      </c>
      <c r="V290" s="31">
        <f>IFERROR(VLOOKUP(C290,kolo13!$C$6:$H$140,6,0),0)</f>
        <v>0</v>
      </c>
      <c r="W290" s="31">
        <f>IFERROR(VLOOKUP(C290,kolo14!$C$6:$H$131,6,0),0)</f>
        <v>0</v>
      </c>
      <c r="X290" s="31">
        <f>IFERROR(VLOOKUP(C290,kolo15!$C$6:$H$144,6,0),0)</f>
        <v>0</v>
      </c>
      <c r="Y290" s="32">
        <f>IFERROR(VLOOKUP(C290,kolo16!$C$6:$H$131,6,0),0)</f>
        <v>0</v>
      </c>
      <c r="Z290" s="33">
        <f t="array" ref="Z290">SUM(LARGE(R290:Y290,{1,2,3,4,5}))</f>
        <v>0</v>
      </c>
      <c r="AA290" s="30">
        <f>IFERROR(VLOOKUP(C290,kolo17!$C$6:$H$200,6,0),0)</f>
        <v>0</v>
      </c>
      <c r="AB290" s="27">
        <f>IFERROR(VLOOKUP(C290,kolo18!$C$6:$H$131,6,0),0)</f>
        <v>0</v>
      </c>
      <c r="AC290" s="27">
        <f>IFERROR(VLOOKUP(C290,kolo19!$C$6:$H$132,6,0),0)</f>
        <v>0</v>
      </c>
      <c r="AD290" s="31">
        <f>IFERROR(VLOOKUP(C290,kolo20!$C$6:$H$200,6,0),0)</f>
        <v>0</v>
      </c>
      <c r="AE290" s="31">
        <f>IFERROR(VLOOKUP(C290,kolo21!$C$6:$H$200,6,0),0)</f>
        <v>0</v>
      </c>
      <c r="AF290" s="31">
        <f>IFERROR(VLOOKUP(C290,kolo22!$C$6:$H$200,6,0),0)</f>
        <v>0</v>
      </c>
      <c r="AG290" s="31">
        <f>IFERROR(VLOOKUP(C290,kolo23!$C$6:$H$200,6,0),0)</f>
        <v>0</v>
      </c>
      <c r="AH290" s="32">
        <f>IFERROR(VLOOKUP(C290,kolo24!$C$6:$H$200,6,0),0)</f>
        <v>0</v>
      </c>
      <c r="AI290" s="33">
        <f t="array" ref="AI290">SUM(LARGE(AA290:AH290,{1,2,3,4,5}))</f>
        <v>0</v>
      </c>
      <c r="AJ290" s="30">
        <f>IFERROR(VLOOKUP(C290,kolo25!$C$6:$H$200,6,0),0)</f>
        <v>0</v>
      </c>
      <c r="AK290" s="27">
        <f>IFERROR(VLOOKUP(C290,kolo26!$C$6:$H$200,6,0),0)</f>
        <v>0</v>
      </c>
      <c r="AL290" s="27">
        <f>IFERROR(VLOOKUP(C290,kolo27!$C$6:$H$200,6,0),0)</f>
        <v>0</v>
      </c>
      <c r="AM290" s="31">
        <f>IFERROR(VLOOKUP(C290,kolo28!$C$6:$H$200,6,0),0)</f>
        <v>0</v>
      </c>
      <c r="AN290" s="31">
        <f>IFERROR(VLOOKUP(C290,kolo29!$C$6:$H$200,6,0),0)</f>
        <v>0</v>
      </c>
      <c r="AO290" s="31">
        <f>IFERROR(VLOOKUP(C290,kolo30!$C$6:$H$200,6,0),0)</f>
        <v>0</v>
      </c>
      <c r="AP290" s="31">
        <f>IFERROR(VLOOKUP(C290,kolo31!$C$6:$H$200,6,0),0)</f>
        <v>0</v>
      </c>
      <c r="AQ290" s="34">
        <f>IFERROR(VLOOKUP(C290,kolo32!$C$6:$H$200,6,0),0)</f>
        <v>0</v>
      </c>
      <c r="AR290" s="35">
        <f t="array" ref="AR290">SUM(LARGE(AJ290:AQ290,{1,2,3,4,5}))</f>
        <v>0</v>
      </c>
      <c r="AS290" s="36">
        <f>Q290+Z290+AI290+AR290</f>
        <v>0</v>
      </c>
    </row>
    <row r="291" spans="1:45" ht="20.399999999999999" hidden="1">
      <c r="A291" s="18">
        <f t="shared" si="7"/>
        <v>75</v>
      </c>
      <c r="B291" s="19" t="s">
        <v>49</v>
      </c>
      <c r="C291" s="20" t="str">
        <f>Popis!A296</f>
        <v>Pozaić Antonio</v>
      </c>
      <c r="D291" s="21">
        <f>Popis!B296</f>
        <v>0</v>
      </c>
      <c r="E291" s="22" t="str">
        <f>LEFT(F291)</f>
        <v>M</v>
      </c>
      <c r="F291" s="23" t="str">
        <f>Popis!E296</f>
        <v>Mun</v>
      </c>
      <c r="G291" s="24" t="s">
        <v>50</v>
      </c>
      <c r="H291" s="25">
        <f>1 + COUNTIFS($AS$6:$AS$950,"&gt;" &amp;$AS291, $F$6:$F$950, $F291)</f>
        <v>4</v>
      </c>
      <c r="I291" s="26">
        <f>IFERROR(VLOOKUP(C291,kolo1!$C$6:$H$128,6,0),0)</f>
        <v>0</v>
      </c>
      <c r="J291" s="27">
        <f>IFERROR(VLOOKUP(C291,kolo2!$C$6:$H$200,6,0),0)</f>
        <v>0</v>
      </c>
      <c r="K291" s="27">
        <f>IFERROR(VLOOKUP(C291,kolo3!$C$6:$H$142,6,0),0)</f>
        <v>0</v>
      </c>
      <c r="L291" s="27">
        <f>IFERROR(VLOOKUP(C291,kolo4!$C$6:$H$147,6,0),0)</f>
        <v>0</v>
      </c>
      <c r="M291" s="27">
        <f>IFERROR(VLOOKUP(C291,kolo5!$C$6:$H$144,6,0),0)</f>
        <v>0</v>
      </c>
      <c r="N291" s="27">
        <f>IFERROR(VLOOKUP(C291,kolo6!$C$6:$H$141,6,0),0)</f>
        <v>0</v>
      </c>
      <c r="O291" s="27">
        <f>IFERROR(VLOOKUP(C291,kolo7!$C$6:$H$124,6,0),0)</f>
        <v>0</v>
      </c>
      <c r="P291" s="28">
        <f>IFERROR(VLOOKUP(C291,kolo8!$C$6:$H$132,6,0),0)</f>
        <v>0</v>
      </c>
      <c r="Q291" s="29">
        <f t="array" ref="Q291">SUM(LARGE(I291:P291,{1,2,3,4,5}))</f>
        <v>0</v>
      </c>
      <c r="R291" s="30">
        <f>IFERROR(VLOOKUP(C291,kolo9!$C$6:$H$137,6,0),0)</f>
        <v>26.405283616792406</v>
      </c>
      <c r="S291" s="27">
        <f>IFERROR(VLOOKUP(C291,kolo10!$C$6:$H$134,6,0),0)</f>
        <v>0</v>
      </c>
      <c r="T291" s="27">
        <f>IFERROR(VLOOKUP(C291,kolo11!$C$6:$H$137,6,0),0)</f>
        <v>0</v>
      </c>
      <c r="U291" s="31">
        <f>IFERROR(VLOOKUP(C291,kolo12!$C$6:$H$137,6,0),0)</f>
        <v>0</v>
      </c>
      <c r="V291" s="31">
        <f>IFERROR(VLOOKUP(C291,kolo13!$C$6:$H$140,6,0),0)</f>
        <v>0</v>
      </c>
      <c r="W291" s="31">
        <f>IFERROR(VLOOKUP(C291,kolo14!$C$6:$H$131,6,0),0)</f>
        <v>0</v>
      </c>
      <c r="X291" s="31">
        <f>IFERROR(VLOOKUP(C291,kolo15!$C$6:$H$144,6,0),0)</f>
        <v>0</v>
      </c>
      <c r="Y291" s="32">
        <f>IFERROR(VLOOKUP(C291,kolo16!$C$6:$H$131,6,0),0)</f>
        <v>0</v>
      </c>
      <c r="Z291" s="33">
        <f t="array" ref="Z291">SUM(LARGE(R291:Y291,{1,2,3,4,5}))</f>
        <v>26.405283616792406</v>
      </c>
      <c r="AA291" s="30">
        <f>IFERROR(VLOOKUP(C291,kolo17!$C$6:$H$200,6,0),0)</f>
        <v>0</v>
      </c>
      <c r="AB291" s="27">
        <f>IFERROR(VLOOKUP(C291,kolo18!$C$6:$H$131,6,0),0)</f>
        <v>0</v>
      </c>
      <c r="AC291" s="27">
        <f>IFERROR(VLOOKUP(C291,kolo19!$C$6:$H$132,6,0),0)</f>
        <v>0</v>
      </c>
      <c r="AD291" s="31">
        <f>IFERROR(VLOOKUP(C291,kolo20!$C$6:$H$200,6,0),0)</f>
        <v>0</v>
      </c>
      <c r="AE291" s="31">
        <f>IFERROR(VLOOKUP(C291,kolo21!$C$6:$H$200,6,0),0)</f>
        <v>0</v>
      </c>
      <c r="AF291" s="31">
        <f>IFERROR(VLOOKUP(C291,kolo22!$C$6:$H$200,6,0),0)</f>
        <v>0</v>
      </c>
      <c r="AG291" s="31">
        <f>IFERROR(VLOOKUP(C291,kolo23!$C$6:$H$200,6,0),0)</f>
        <v>0</v>
      </c>
      <c r="AH291" s="32">
        <f>IFERROR(VLOOKUP(C291,kolo24!$C$6:$H$200,6,0),0)</f>
        <v>0</v>
      </c>
      <c r="AI291" s="33">
        <f t="array" ref="AI291">SUM(LARGE(AA291:AH291,{1,2,3,4,5}))</f>
        <v>0</v>
      </c>
      <c r="AJ291" s="30">
        <f>IFERROR(VLOOKUP(C291,kolo25!$C$6:$H$200,6,0),0)</f>
        <v>0</v>
      </c>
      <c r="AK291" s="27">
        <f>IFERROR(VLOOKUP(C291,kolo26!$C$6:$H$200,6,0),0)</f>
        <v>0</v>
      </c>
      <c r="AL291" s="27">
        <f>IFERROR(VLOOKUP(C291,kolo27!$C$6:$H$200,6,0),0)</f>
        <v>0</v>
      </c>
      <c r="AM291" s="31">
        <f>IFERROR(VLOOKUP(C291,kolo28!$C$6:$H$200,6,0),0)</f>
        <v>0</v>
      </c>
      <c r="AN291" s="31">
        <f>IFERROR(VLOOKUP(C291,kolo29!$C$6:$H$200,6,0),0)</f>
        <v>0</v>
      </c>
      <c r="AO291" s="31">
        <f>IFERROR(VLOOKUP(C291,kolo30!$C$6:$H$200,6,0),0)</f>
        <v>0</v>
      </c>
      <c r="AP291" s="31">
        <f>IFERROR(VLOOKUP(C291,kolo31!$C$6:$H$200,6,0),0)</f>
        <v>0</v>
      </c>
      <c r="AQ291" s="34">
        <f>IFERROR(VLOOKUP(C291,kolo32!$C$6:$H$200,6,0),0)</f>
        <v>0</v>
      </c>
      <c r="AR291" s="35">
        <f t="array" ref="AR291">SUM(LARGE(AJ291:AQ291,{1,2,3,4,5}))</f>
        <v>0</v>
      </c>
      <c r="AS291" s="36">
        <f>Q291+Z291+AI291+AR291</f>
        <v>26.405283616792406</v>
      </c>
    </row>
    <row r="292" spans="1:45" ht="20.399999999999999" hidden="1">
      <c r="A292" s="18">
        <f t="shared" si="7"/>
        <v>41</v>
      </c>
      <c r="B292" s="19" t="s">
        <v>49</v>
      </c>
      <c r="C292" s="20" t="str">
        <f>Popis!A297</f>
        <v>Dimitrijević Marko</v>
      </c>
      <c r="D292" s="21">
        <f>Popis!B297</f>
        <v>1998</v>
      </c>
      <c r="E292" s="22" t="str">
        <f>LEFT(F292)</f>
        <v>M</v>
      </c>
      <c r="F292" s="23" t="str">
        <f>Popis!E297</f>
        <v>MS</v>
      </c>
      <c r="G292" s="24" t="s">
        <v>50</v>
      </c>
      <c r="H292" s="25">
        <f>1 + COUNTIFS($AS$6:$AS$950,"&gt;" &amp;$AS292, $F$6:$F$950, $F292)</f>
        <v>6</v>
      </c>
      <c r="I292" s="26">
        <f>IFERROR(VLOOKUP(C292,kolo1!$C$6:$H$128,6,0),0)</f>
        <v>0</v>
      </c>
      <c r="J292" s="27">
        <f>IFERROR(VLOOKUP(C292,kolo2!$C$6:$H$200,6,0),0)</f>
        <v>0</v>
      </c>
      <c r="K292" s="27">
        <f>IFERROR(VLOOKUP(C292,kolo3!$C$6:$H$142,6,0),0)</f>
        <v>0</v>
      </c>
      <c r="L292" s="27">
        <f>IFERROR(VLOOKUP(C292,kolo4!$C$6:$H$147,6,0),0)</f>
        <v>0</v>
      </c>
      <c r="M292" s="27">
        <f>IFERROR(VLOOKUP(C292,kolo5!$C$6:$H$144,6,0),0)</f>
        <v>0</v>
      </c>
      <c r="N292" s="27">
        <f>IFERROR(VLOOKUP(C292,kolo6!$C$6:$H$141,6,0),0)</f>
        <v>0</v>
      </c>
      <c r="O292" s="27">
        <f>IFERROR(VLOOKUP(C292,kolo7!$C$6:$H$124,6,0),0)</f>
        <v>0</v>
      </c>
      <c r="P292" s="28">
        <f>IFERROR(VLOOKUP(C292,kolo8!$C$6:$H$132,6,0),0)</f>
        <v>0</v>
      </c>
      <c r="Q292" s="29">
        <f t="array" ref="Q292">SUM(LARGE(I292:P292,{1,2,3,4,5}))</f>
        <v>0</v>
      </c>
      <c r="R292" s="30">
        <f>IFERROR(VLOOKUP(C292,kolo9!$C$6:$H$137,6,0),0)</f>
        <v>36.497734056884909</v>
      </c>
      <c r="S292" s="27">
        <f>IFERROR(VLOOKUP(C292,kolo10!$C$6:$H$134,6,0),0)</f>
        <v>37.716967656361589</v>
      </c>
      <c r="T292" s="27">
        <f>IFERROR(VLOOKUP(C292,kolo11!$C$6:$H$137,6,0),0)</f>
        <v>37.808569244142817</v>
      </c>
      <c r="U292" s="31">
        <f>IFERROR(VLOOKUP(C292,kolo12!$C$6:$H$137,6,0),0)</f>
        <v>41.202520087655223</v>
      </c>
      <c r="V292" s="31">
        <f>IFERROR(VLOOKUP(C292,kolo13!$C$6:$H$140,6,0),0)</f>
        <v>0</v>
      </c>
      <c r="W292" s="31">
        <f>IFERROR(VLOOKUP(C292,kolo14!$C$6:$H$131,6,0),0)</f>
        <v>0</v>
      </c>
      <c r="X292" s="31">
        <f>IFERROR(VLOOKUP(C292,kolo15!$C$6:$H$144,6,0),0)</f>
        <v>38.334003923992341</v>
      </c>
      <c r="Y292" s="32">
        <f>IFERROR(VLOOKUP(C292,kolo16!$C$6:$H$131,6,0),0)</f>
        <v>40.312421264802211</v>
      </c>
      <c r="Z292" s="33">
        <f t="array" ref="Z292">SUM(LARGE(R292:Y292,{1,2,3,4,5}))</f>
        <v>195.37448217695419</v>
      </c>
      <c r="AA292" s="30">
        <f>IFERROR(VLOOKUP(C292,kolo17!$C$6:$H$200,6,0),0)</f>
        <v>0</v>
      </c>
      <c r="AB292" s="27">
        <f>IFERROR(VLOOKUP(C292,kolo18!$C$6:$H$131,6,0),0)</f>
        <v>0</v>
      </c>
      <c r="AC292" s="27">
        <f>IFERROR(VLOOKUP(C292,kolo19!$C$6:$H$132,6,0),0)</f>
        <v>0</v>
      </c>
      <c r="AD292" s="31">
        <f>IFERROR(VLOOKUP(C292,kolo20!$C$6:$H$200,6,0),0)</f>
        <v>0</v>
      </c>
      <c r="AE292" s="31">
        <f>IFERROR(VLOOKUP(C292,kolo21!$C$6:$H$200,6,0),0)</f>
        <v>0</v>
      </c>
      <c r="AF292" s="31">
        <f>IFERROR(VLOOKUP(C292,kolo22!$C$6:$H$200,6,0),0)</f>
        <v>0</v>
      </c>
      <c r="AG292" s="31">
        <f>IFERROR(VLOOKUP(C292,kolo23!$C$6:$H$200,6,0),0)</f>
        <v>0</v>
      </c>
      <c r="AH292" s="32">
        <f>IFERROR(VLOOKUP(C292,kolo24!$C$6:$H$200,6,0),0)</f>
        <v>0</v>
      </c>
      <c r="AI292" s="33">
        <f t="array" ref="AI292">SUM(LARGE(AA292:AH292,{1,2,3,4,5}))</f>
        <v>0</v>
      </c>
      <c r="AJ292" s="30">
        <f>IFERROR(VLOOKUP(C292,kolo25!$C$6:$H$200,6,0),0)</f>
        <v>0</v>
      </c>
      <c r="AK292" s="27">
        <f>IFERROR(VLOOKUP(C292,kolo26!$C$6:$H$200,6,0),0)</f>
        <v>0</v>
      </c>
      <c r="AL292" s="27">
        <f>IFERROR(VLOOKUP(C292,kolo27!$C$6:$H$200,6,0),0)</f>
        <v>0</v>
      </c>
      <c r="AM292" s="31">
        <f>IFERROR(VLOOKUP(C292,kolo28!$C$6:$H$200,6,0),0)</f>
        <v>0</v>
      </c>
      <c r="AN292" s="31">
        <f>IFERROR(VLOOKUP(C292,kolo29!$C$6:$H$200,6,0),0)</f>
        <v>0</v>
      </c>
      <c r="AO292" s="31">
        <f>IFERROR(VLOOKUP(C292,kolo30!$C$6:$H$200,6,0),0)</f>
        <v>0</v>
      </c>
      <c r="AP292" s="31">
        <f>IFERROR(VLOOKUP(C292,kolo31!$C$6:$H$200,6,0),0)</f>
        <v>0</v>
      </c>
      <c r="AQ292" s="34">
        <f>IFERROR(VLOOKUP(C292,kolo32!$C$6:$H$200,6,0),0)</f>
        <v>0</v>
      </c>
      <c r="AR292" s="35">
        <f t="array" ref="AR292">SUM(LARGE(AJ292:AQ292,{1,2,3,4,5}))</f>
        <v>0</v>
      </c>
      <c r="AS292" s="36">
        <f>Q292+Z292+AI292+AR292</f>
        <v>195.37448217695419</v>
      </c>
    </row>
    <row r="293" spans="1:45" ht="20.399999999999999" hidden="1">
      <c r="A293" s="18">
        <f t="shared" si="7"/>
        <v>65</v>
      </c>
      <c r="B293" s="19" t="s">
        <v>49</v>
      </c>
      <c r="C293" s="20" t="str">
        <f>Popis!A298</f>
        <v>Horvat Vedran</v>
      </c>
      <c r="D293" s="21">
        <f>Popis!B298</f>
        <v>1973</v>
      </c>
      <c r="E293" s="22" t="str">
        <f>LEFT(F293)</f>
        <v>M</v>
      </c>
      <c r="F293" s="23" t="str">
        <f>Popis!E298</f>
        <v>M45</v>
      </c>
      <c r="G293" s="24" t="s">
        <v>50</v>
      </c>
      <c r="H293" s="25">
        <f>1 + COUNTIFS($AS$6:$AS$950,"&gt;" &amp;$AS293, $F$6:$F$950, $F293)</f>
        <v>13</v>
      </c>
      <c r="I293" s="26">
        <f>IFERROR(VLOOKUP(C293,kolo1!$C$6:$H$128,6,0),0)</f>
        <v>0</v>
      </c>
      <c r="J293" s="27">
        <f>IFERROR(VLOOKUP(C293,kolo2!$C$6:$H$200,6,0),0)</f>
        <v>0</v>
      </c>
      <c r="K293" s="27">
        <f>IFERROR(VLOOKUP(C293,kolo3!$C$6:$H$142,6,0),0)</f>
        <v>0</v>
      </c>
      <c r="L293" s="27">
        <f>IFERROR(VLOOKUP(C293,kolo4!$C$6:$H$147,6,0),0)</f>
        <v>0</v>
      </c>
      <c r="M293" s="27">
        <f>IFERROR(VLOOKUP(C293,kolo5!$C$6:$H$144,6,0),0)</f>
        <v>0</v>
      </c>
      <c r="N293" s="27">
        <f>IFERROR(VLOOKUP(C293,kolo6!$C$6:$H$141,6,0),0)</f>
        <v>0</v>
      </c>
      <c r="O293" s="27">
        <f>IFERROR(VLOOKUP(C293,kolo7!$C$6:$H$124,6,0),0)</f>
        <v>0</v>
      </c>
      <c r="P293" s="28">
        <f>IFERROR(VLOOKUP(C293,kolo8!$C$6:$H$132,6,0),0)</f>
        <v>0</v>
      </c>
      <c r="Q293" s="29">
        <f t="array" ref="Q293">SUM(LARGE(I293:P293,{1,2,3,4,5}))</f>
        <v>0</v>
      </c>
      <c r="R293" s="30">
        <f>IFERROR(VLOOKUP(C293,kolo9!$C$6:$H$137,6,0),0)</f>
        <v>0</v>
      </c>
      <c r="S293" s="27">
        <f>IFERROR(VLOOKUP(C293,kolo10!$C$6:$H$134,6,0),0)</f>
        <v>0</v>
      </c>
      <c r="T293" s="27">
        <f>IFERROR(VLOOKUP(C293,kolo11!$C$6:$H$137,6,0),0)</f>
        <v>0</v>
      </c>
      <c r="U293" s="31">
        <f>IFERROR(VLOOKUP(C293,kolo12!$C$6:$H$137,6,0),0)</f>
        <v>0</v>
      </c>
      <c r="V293" s="31">
        <f>IFERROR(VLOOKUP(C293,kolo13!$C$6:$H$140,6,0),0)</f>
        <v>25.568733900573221</v>
      </c>
      <c r="W293" s="31">
        <f>IFERROR(VLOOKUP(C293,kolo14!$C$6:$H$131,6,0),0)</f>
        <v>0</v>
      </c>
      <c r="X293" s="31">
        <f>IFERROR(VLOOKUP(C293,kolo15!$C$6:$H$144,6,0),0)</f>
        <v>0</v>
      </c>
      <c r="Y293" s="32">
        <f>IFERROR(VLOOKUP(C293,kolo16!$C$6:$H$131,6,0),0)</f>
        <v>25.981959271839401</v>
      </c>
      <c r="Z293" s="33">
        <f t="array" ref="Z293">SUM(LARGE(R293:Y293,{1,2,3,4,5}))</f>
        <v>51.550693172412622</v>
      </c>
      <c r="AA293" s="30">
        <f>IFERROR(VLOOKUP(C293,kolo17!$C$6:$H$200,6,0),0)</f>
        <v>0</v>
      </c>
      <c r="AB293" s="27">
        <f>IFERROR(VLOOKUP(C293,kolo18!$C$6:$H$131,6,0),0)</f>
        <v>0</v>
      </c>
      <c r="AC293" s="27">
        <f>IFERROR(VLOOKUP(C293,kolo19!$C$6:$H$132,6,0),0)</f>
        <v>0</v>
      </c>
      <c r="AD293" s="31">
        <f>IFERROR(VLOOKUP(C293,kolo20!$C$6:$H$200,6,0),0)</f>
        <v>0</v>
      </c>
      <c r="AE293" s="31">
        <f>IFERROR(VLOOKUP(C293,kolo21!$C$6:$H$200,6,0),0)</f>
        <v>0</v>
      </c>
      <c r="AF293" s="31">
        <f>IFERROR(VLOOKUP(C293,kolo22!$C$6:$H$200,6,0),0)</f>
        <v>0</v>
      </c>
      <c r="AG293" s="31">
        <f>IFERROR(VLOOKUP(C293,kolo23!$C$6:$H$200,6,0),0)</f>
        <v>0</v>
      </c>
      <c r="AH293" s="32">
        <f>IFERROR(VLOOKUP(C293,kolo24!$C$6:$H$200,6,0),0)</f>
        <v>0</v>
      </c>
      <c r="AI293" s="33">
        <f t="array" ref="AI293">SUM(LARGE(AA293:AH293,{1,2,3,4,5}))</f>
        <v>0</v>
      </c>
      <c r="AJ293" s="30">
        <f>IFERROR(VLOOKUP(C293,kolo25!$C$6:$H$200,6,0),0)</f>
        <v>0</v>
      </c>
      <c r="AK293" s="27">
        <f>IFERROR(VLOOKUP(C293,kolo26!$C$6:$H$200,6,0),0)</f>
        <v>0</v>
      </c>
      <c r="AL293" s="27">
        <f>IFERROR(VLOOKUP(C293,kolo27!$C$6:$H$200,6,0),0)</f>
        <v>0</v>
      </c>
      <c r="AM293" s="31">
        <f>IFERROR(VLOOKUP(C293,kolo28!$C$6:$H$200,6,0),0)</f>
        <v>0</v>
      </c>
      <c r="AN293" s="31">
        <f>IFERROR(VLOOKUP(C293,kolo29!$C$6:$H$200,6,0),0)</f>
        <v>0</v>
      </c>
      <c r="AO293" s="31">
        <f>IFERROR(VLOOKUP(C293,kolo30!$C$6:$H$200,6,0),0)</f>
        <v>0</v>
      </c>
      <c r="AP293" s="31">
        <f>IFERROR(VLOOKUP(C293,kolo31!$C$6:$H$200,6,0),0)</f>
        <v>0</v>
      </c>
      <c r="AQ293" s="34">
        <f>IFERROR(VLOOKUP(C293,kolo32!$C$6:$H$200,6,0),0)</f>
        <v>0</v>
      </c>
      <c r="AR293" s="35">
        <f t="array" ref="AR293">SUM(LARGE(AJ293:AQ293,{1,2,3,4,5}))</f>
        <v>0</v>
      </c>
      <c r="AS293" s="36">
        <f>Q293+Z293+AI293+AR293</f>
        <v>51.550693172412622</v>
      </c>
    </row>
    <row r="294" spans="1:45" ht="20.399999999999999">
      <c r="A294" s="18">
        <f t="shared" si="7"/>
        <v>13</v>
      </c>
      <c r="B294" s="19" t="s">
        <v>49</v>
      </c>
      <c r="C294" s="20" t="str">
        <f>Popis!A68</f>
        <v>Divković Gabrijela</v>
      </c>
      <c r="D294" s="21">
        <f>Popis!B68</f>
        <v>1972</v>
      </c>
      <c r="E294" s="22" t="str">
        <f>LEFT(F294)</f>
        <v>Ž</v>
      </c>
      <c r="F294" s="23" t="str">
        <f>Popis!E68</f>
        <v>Ž45</v>
      </c>
      <c r="G294" s="24" t="s">
        <v>50</v>
      </c>
      <c r="H294" s="25">
        <f>1 + COUNTIFS($AS$6:$AS$950,"&gt;" &amp;$AS294, $F$6:$F$950, $F294)</f>
        <v>2</v>
      </c>
      <c r="I294" s="26">
        <f>IFERROR(VLOOKUP(C294,kolo1!$C$6:$H$128,6,0),0)</f>
        <v>0</v>
      </c>
      <c r="J294" s="27">
        <f>IFERROR(VLOOKUP(C294,kolo2!$C$6:$H$200,6,0),0)</f>
        <v>0</v>
      </c>
      <c r="K294" s="27">
        <f>IFERROR(VLOOKUP(C294,kolo3!$C$6:$H$142,6,0),0)</f>
        <v>0</v>
      </c>
      <c r="L294" s="27">
        <f>IFERROR(VLOOKUP(C294,kolo4!$C$6:$H$147,6,0),0)</f>
        <v>0</v>
      </c>
      <c r="M294" s="27">
        <f>IFERROR(VLOOKUP(C294,kolo5!$C$6:$H$144,6,0),0)</f>
        <v>0</v>
      </c>
      <c r="N294" s="27">
        <f>IFERROR(VLOOKUP(C294,kolo6!$C$6:$H$141,6,0),0)</f>
        <v>0</v>
      </c>
      <c r="O294" s="27">
        <f>IFERROR(VLOOKUP(C294,kolo7!$C$6:$H$124,6,0),0)</f>
        <v>0</v>
      </c>
      <c r="P294" s="28">
        <f>IFERROR(VLOOKUP(C294,kolo8!$C$6:$H$132,6,0),0)</f>
        <v>0</v>
      </c>
      <c r="Q294" s="29">
        <f t="array" ref="Q294">SUM(LARGE(I294:P294,{1,2,3,4,5}))</f>
        <v>0</v>
      </c>
      <c r="R294" s="30">
        <f>IFERROR(VLOOKUP(C294,kolo9!$C$6:$H$137,6,0),0)</f>
        <v>27.777724342635533</v>
      </c>
      <c r="S294" s="27">
        <f>IFERROR(VLOOKUP(C294,kolo10!$C$6:$H$134,6,0),0)</f>
        <v>0</v>
      </c>
      <c r="T294" s="27">
        <f>IFERROR(VLOOKUP(C294,kolo11!$C$6:$H$137,6,0),0)</f>
        <v>0</v>
      </c>
      <c r="U294" s="31">
        <f>IFERROR(VLOOKUP(C294,kolo12!$C$6:$H$137,6,0),0)</f>
        <v>0</v>
      </c>
      <c r="V294" s="31">
        <f>IFERROR(VLOOKUP(C294,kolo13!$C$6:$H$140,6,0),0)</f>
        <v>0</v>
      </c>
      <c r="W294" s="31">
        <f>IFERROR(VLOOKUP(C294,kolo14!$C$6:$H$131,6,0),0)</f>
        <v>0</v>
      </c>
      <c r="X294" s="31">
        <f>IFERROR(VLOOKUP(C294,kolo15!$C$6:$H$144,6,0),0)</f>
        <v>0</v>
      </c>
      <c r="Y294" s="32">
        <f>IFERROR(VLOOKUP(C294,kolo16!$C$6:$H$131,6,0),0)</f>
        <v>0</v>
      </c>
      <c r="Z294" s="33">
        <f t="array" ref="Z294">SUM(LARGE(R294:Y294,{1,2,3,4,5}))</f>
        <v>27.777724342635533</v>
      </c>
      <c r="AA294" s="30">
        <f>IFERROR(VLOOKUP(C294,kolo17!$C$6:$H$200,6,0),0)</f>
        <v>0</v>
      </c>
      <c r="AB294" s="27">
        <f>IFERROR(VLOOKUP(C294,kolo18!$C$6:$H$131,6,0),0)</f>
        <v>0</v>
      </c>
      <c r="AC294" s="27">
        <f>IFERROR(VLOOKUP(C294,kolo19!$C$6:$H$132,6,0),0)</f>
        <v>0</v>
      </c>
      <c r="AD294" s="31">
        <f>IFERROR(VLOOKUP(C294,kolo20!$C$6:$H$200,6,0),0)</f>
        <v>0</v>
      </c>
      <c r="AE294" s="31">
        <f>IFERROR(VLOOKUP(C294,kolo21!$C$6:$H$200,6,0),0)</f>
        <v>0</v>
      </c>
      <c r="AF294" s="31">
        <f>IFERROR(VLOOKUP(C294,kolo22!$C$6:$H$200,6,0),0)</f>
        <v>0</v>
      </c>
      <c r="AG294" s="31">
        <f>IFERROR(VLOOKUP(C294,kolo23!$C$6:$H$200,6,0),0)</f>
        <v>0</v>
      </c>
      <c r="AH294" s="32">
        <f>IFERROR(VLOOKUP(C294,kolo24!$C$6:$H$200,6,0),0)</f>
        <v>0</v>
      </c>
      <c r="AI294" s="33">
        <f t="array" ref="AI294">SUM(LARGE(AA294:AH294,{1,2,3,4,5}))</f>
        <v>0</v>
      </c>
      <c r="AJ294" s="30">
        <f>IFERROR(VLOOKUP(C294,kolo25!$C$6:$H$200,6,0),0)</f>
        <v>0</v>
      </c>
      <c r="AK294" s="27">
        <f>IFERROR(VLOOKUP(C294,kolo26!$C$6:$H$200,6,0),0)</f>
        <v>0</v>
      </c>
      <c r="AL294" s="27">
        <f>IFERROR(VLOOKUP(C294,kolo27!$C$6:$H$200,6,0),0)</f>
        <v>0</v>
      </c>
      <c r="AM294" s="31">
        <f>IFERROR(VLOOKUP(C294,kolo28!$C$6:$H$200,6,0),0)</f>
        <v>0</v>
      </c>
      <c r="AN294" s="31">
        <f>IFERROR(VLOOKUP(C294,kolo29!$C$6:$H$200,6,0),0)</f>
        <v>0</v>
      </c>
      <c r="AO294" s="31">
        <f>IFERROR(VLOOKUP(C294,kolo30!$C$6:$H$200,6,0),0)</f>
        <v>0</v>
      </c>
      <c r="AP294" s="31">
        <f>IFERROR(VLOOKUP(C294,kolo31!$C$6:$H$200,6,0),0)</f>
        <v>0</v>
      </c>
      <c r="AQ294" s="34">
        <f>IFERROR(VLOOKUP(C294,kolo32!$C$6:$H$200,6,0),0)</f>
        <v>0</v>
      </c>
      <c r="AR294" s="35">
        <f t="array" ref="AR294">SUM(LARGE(AJ294:AQ294,{1,2,3,4,5}))</f>
        <v>0</v>
      </c>
      <c r="AS294" s="36">
        <f>Q294+Z294+AI294+AR294</f>
        <v>27.777724342635533</v>
      </c>
    </row>
    <row r="295" spans="1:45" ht="20.399999999999999">
      <c r="A295" s="18">
        <f t="shared" si="7"/>
        <v>14</v>
      </c>
      <c r="B295" s="19" t="s">
        <v>49</v>
      </c>
      <c r="C295" s="20" t="str">
        <f>Popis!A14</f>
        <v>Banović Ivana</v>
      </c>
      <c r="D295" s="21">
        <f>Popis!B14</f>
        <v>1982</v>
      </c>
      <c r="E295" s="22" t="str">
        <f>LEFT(F295)</f>
        <v>Ž</v>
      </c>
      <c r="F295" s="23" t="str">
        <f>Popis!E14</f>
        <v>Ž35</v>
      </c>
      <c r="G295" s="24" t="s">
        <v>50</v>
      </c>
      <c r="H295" s="25">
        <f>1 + COUNTIFS($AS$6:$AS$950,"&gt;" &amp;$AS295, $F$6:$F$950, $F295)</f>
        <v>2</v>
      </c>
      <c r="I295" s="26">
        <f>IFERROR(VLOOKUP(C295,kolo1!$C$6:$H$128,6,0),0)</f>
        <v>0</v>
      </c>
      <c r="J295" s="27">
        <f>IFERROR(VLOOKUP(C295,kolo2!$C$6:$H$200,6,0),0)</f>
        <v>0</v>
      </c>
      <c r="K295" s="27">
        <f>IFERROR(VLOOKUP(C295,kolo3!$C$6:$H$142,6,0),0)</f>
        <v>0</v>
      </c>
      <c r="L295" s="27">
        <f>IFERROR(VLOOKUP(C295,kolo4!$C$6:$H$147,6,0),0)</f>
        <v>0</v>
      </c>
      <c r="M295" s="27">
        <f>IFERROR(VLOOKUP(C295,kolo5!$C$6:$H$144,6,0),0)</f>
        <v>0</v>
      </c>
      <c r="N295" s="27">
        <f>IFERROR(VLOOKUP(C295,kolo6!$C$6:$H$141,6,0),0)</f>
        <v>0</v>
      </c>
      <c r="O295" s="27">
        <f>IFERROR(VLOOKUP(C295,kolo7!$C$6:$H$124,6,0),0)</f>
        <v>0</v>
      </c>
      <c r="P295" s="28">
        <f>IFERROR(VLOOKUP(C295,kolo8!$C$6:$H$132,6,0),0)</f>
        <v>26.620482556736974</v>
      </c>
      <c r="Q295" s="29">
        <f t="array" ref="Q295">SUM(LARGE(I295:P295,{1,2,3,4,5}))</f>
        <v>26.620482556736974</v>
      </c>
      <c r="R295" s="30">
        <f>IFERROR(VLOOKUP(C295,kolo9!$C$6:$H$137,6,0),0)</f>
        <v>0</v>
      </c>
      <c r="S295" s="27">
        <f>IFERROR(VLOOKUP(C295,kolo10!$C$6:$H$134,6,0),0)</f>
        <v>0</v>
      </c>
      <c r="T295" s="27">
        <f>IFERROR(VLOOKUP(C295,kolo11!$C$6:$H$137,6,0),0)</f>
        <v>0</v>
      </c>
      <c r="U295" s="31">
        <f>IFERROR(VLOOKUP(C295,kolo12!$C$6:$H$137,6,0),0)</f>
        <v>0</v>
      </c>
      <c r="V295" s="31">
        <f>IFERROR(VLOOKUP(C295,kolo13!$C$6:$H$140,6,0),0)</f>
        <v>0</v>
      </c>
      <c r="W295" s="31">
        <f>IFERROR(VLOOKUP(C295,kolo14!$C$6:$H$131,6,0),0)</f>
        <v>0</v>
      </c>
      <c r="X295" s="31">
        <f>IFERROR(VLOOKUP(C295,kolo15!$C$6:$H$144,6,0),0)</f>
        <v>0</v>
      </c>
      <c r="Y295" s="32">
        <f>IFERROR(VLOOKUP(C295,kolo16!$C$6:$H$131,6,0),0)</f>
        <v>0</v>
      </c>
      <c r="Z295" s="33">
        <f t="array" ref="Z295">SUM(LARGE(R295:Y295,{1,2,3,4,5}))</f>
        <v>0</v>
      </c>
      <c r="AA295" s="30">
        <f>IFERROR(VLOOKUP(C295,kolo17!$C$6:$H$200,6,0),0)</f>
        <v>0</v>
      </c>
      <c r="AB295" s="27">
        <f>IFERROR(VLOOKUP(C295,kolo18!$C$6:$H$131,6,0),0)</f>
        <v>0</v>
      </c>
      <c r="AC295" s="27">
        <f>IFERROR(VLOOKUP(C295,kolo19!$C$6:$H$132,6,0),0)</f>
        <v>0</v>
      </c>
      <c r="AD295" s="31">
        <f>IFERROR(VLOOKUP(C295,kolo20!$C$6:$H$200,6,0),0)</f>
        <v>0</v>
      </c>
      <c r="AE295" s="31">
        <f>IFERROR(VLOOKUP(C295,kolo21!$C$6:$H$200,6,0),0)</f>
        <v>0</v>
      </c>
      <c r="AF295" s="31">
        <f>IFERROR(VLOOKUP(C295,kolo22!$C$6:$H$200,6,0),0)</f>
        <v>0</v>
      </c>
      <c r="AG295" s="31">
        <f>IFERROR(VLOOKUP(C295,kolo23!$C$6:$H$200,6,0),0)</f>
        <v>0</v>
      </c>
      <c r="AH295" s="32">
        <f>IFERROR(VLOOKUP(C295,kolo24!$C$6:$H$200,6,0),0)</f>
        <v>0</v>
      </c>
      <c r="AI295" s="33">
        <f t="array" ref="AI295">SUM(LARGE(AA295:AH295,{1,2,3,4,5}))</f>
        <v>0</v>
      </c>
      <c r="AJ295" s="30">
        <f>IFERROR(VLOOKUP(C295,kolo25!$C$6:$H$200,6,0),0)</f>
        <v>0</v>
      </c>
      <c r="AK295" s="27">
        <f>IFERROR(VLOOKUP(C295,kolo26!$C$6:$H$200,6,0),0)</f>
        <v>0</v>
      </c>
      <c r="AL295" s="27">
        <f>IFERROR(VLOOKUP(C295,kolo27!$C$6:$H$200,6,0),0)</f>
        <v>0</v>
      </c>
      <c r="AM295" s="31">
        <f>IFERROR(VLOOKUP(C295,kolo28!$C$6:$H$200,6,0),0)</f>
        <v>0</v>
      </c>
      <c r="AN295" s="31">
        <f>IFERROR(VLOOKUP(C295,kolo29!$C$6:$H$200,6,0),0)</f>
        <v>0</v>
      </c>
      <c r="AO295" s="31">
        <f>IFERROR(VLOOKUP(C295,kolo30!$C$6:$H$200,6,0),0)</f>
        <v>0</v>
      </c>
      <c r="AP295" s="31">
        <f>IFERROR(VLOOKUP(C295,kolo31!$C$6:$H$200,6,0),0)</f>
        <v>0</v>
      </c>
      <c r="AQ295" s="34">
        <f>IFERROR(VLOOKUP(C295,kolo32!$C$6:$H$200,6,0),0)</f>
        <v>0</v>
      </c>
      <c r="AR295" s="35">
        <f t="array" ref="AR295">SUM(LARGE(AJ295:AQ295,{1,2,3,4,5}))</f>
        <v>0</v>
      </c>
      <c r="AS295" s="36">
        <f>Q295+Z295+AI295+AR295</f>
        <v>26.620482556736974</v>
      </c>
    </row>
    <row r="296" spans="1:45" ht="20.399999999999999" hidden="1">
      <c r="A296" s="18">
        <f t="shared" si="7"/>
        <v>52</v>
      </c>
      <c r="B296" s="19" t="s">
        <v>49</v>
      </c>
      <c r="C296" s="20" t="str">
        <f>Popis!A301</f>
        <v>Bertić Kršnjavi Krešimir</v>
      </c>
      <c r="D296" s="21">
        <f>Popis!B301</f>
        <v>1976</v>
      </c>
      <c r="E296" s="22" t="str">
        <f>LEFT(F296)</f>
        <v>M</v>
      </c>
      <c r="F296" s="23" t="str">
        <f>Popis!E301</f>
        <v>M45</v>
      </c>
      <c r="G296" s="24" t="s">
        <v>50</v>
      </c>
      <c r="H296" s="25">
        <f>1 + COUNTIFS($AS$6:$AS$950,"&gt;" &amp;$AS296, $F$6:$F$950, $F296)</f>
        <v>11</v>
      </c>
      <c r="I296" s="26">
        <f>IFERROR(VLOOKUP(C296,kolo1!$C$6:$H$128,6,0),0)</f>
        <v>0</v>
      </c>
      <c r="J296" s="27">
        <f>IFERROR(VLOOKUP(C296,kolo2!$C$6:$H$200,6,0),0)</f>
        <v>0</v>
      </c>
      <c r="K296" s="27">
        <f>IFERROR(VLOOKUP(C296,kolo3!$C$6:$H$142,6,0),0)</f>
        <v>0</v>
      </c>
      <c r="L296" s="27">
        <f>IFERROR(VLOOKUP(C296,kolo4!$C$6:$H$147,6,0),0)</f>
        <v>0</v>
      </c>
      <c r="M296" s="27">
        <f>IFERROR(VLOOKUP(C296,kolo5!$C$6:$H$144,6,0),0)</f>
        <v>0</v>
      </c>
      <c r="N296" s="27">
        <f>IFERROR(VLOOKUP(C296,kolo6!$C$6:$H$141,6,0),0)</f>
        <v>0</v>
      </c>
      <c r="O296" s="27">
        <f>IFERROR(VLOOKUP(C296,kolo7!$C$6:$H$124,6,0),0)</f>
        <v>0</v>
      </c>
      <c r="P296" s="28">
        <f>IFERROR(VLOOKUP(C296,kolo8!$C$6:$H$132,6,0),0)</f>
        <v>0</v>
      </c>
      <c r="Q296" s="29">
        <f t="array" ref="Q296">SUM(LARGE(I296:P296,{1,2,3,4,5}))</f>
        <v>0</v>
      </c>
      <c r="R296" s="30">
        <f>IFERROR(VLOOKUP(C296,kolo9!$C$6:$H$137,6,0),0)</f>
        <v>0</v>
      </c>
      <c r="S296" s="27">
        <f>IFERROR(VLOOKUP(C296,kolo10!$C$6:$H$134,6,0),0)</f>
        <v>0</v>
      </c>
      <c r="T296" s="27">
        <f>IFERROR(VLOOKUP(C296,kolo11!$C$6:$H$137,6,0),0)</f>
        <v>0</v>
      </c>
      <c r="U296" s="31">
        <f>IFERROR(VLOOKUP(C296,kolo12!$C$6:$H$137,6,0),0)</f>
        <v>0</v>
      </c>
      <c r="V296" s="31">
        <f>IFERROR(VLOOKUP(C296,kolo13!$C$6:$H$140,6,0),0)</f>
        <v>45.035061815027603</v>
      </c>
      <c r="W296" s="31">
        <f>IFERROR(VLOOKUP(C296,kolo14!$C$6:$H$131,6,0),0)</f>
        <v>46.418172200087554</v>
      </c>
      <c r="X296" s="31">
        <f>IFERROR(VLOOKUP(C296,kolo15!$C$6:$H$144,6,0),0)</f>
        <v>0</v>
      </c>
      <c r="Y296" s="32">
        <f>IFERROR(VLOOKUP(C296,kolo16!$C$6:$H$131,6,0),0)</f>
        <v>0</v>
      </c>
      <c r="Z296" s="33">
        <f t="array" ref="Z296">SUM(LARGE(R296:Y296,{1,2,3,4,5}))</f>
        <v>91.453234015115157</v>
      </c>
      <c r="AA296" s="30">
        <f>IFERROR(VLOOKUP(C296,kolo17!$C$6:$H$200,6,0),0)</f>
        <v>0</v>
      </c>
      <c r="AB296" s="27">
        <f>IFERROR(VLOOKUP(C296,kolo18!$C$6:$H$131,6,0),0)</f>
        <v>0</v>
      </c>
      <c r="AC296" s="27">
        <f>IFERROR(VLOOKUP(C296,kolo19!$C$6:$H$132,6,0),0)</f>
        <v>0</v>
      </c>
      <c r="AD296" s="31">
        <f>IFERROR(VLOOKUP(C296,kolo20!$C$6:$H$200,6,0),0)</f>
        <v>0</v>
      </c>
      <c r="AE296" s="31">
        <f>IFERROR(VLOOKUP(C296,kolo21!$C$6:$H$200,6,0),0)</f>
        <v>0</v>
      </c>
      <c r="AF296" s="31">
        <f>IFERROR(VLOOKUP(C296,kolo22!$C$6:$H$200,6,0),0)</f>
        <v>0</v>
      </c>
      <c r="AG296" s="31">
        <f>IFERROR(VLOOKUP(C296,kolo23!$C$6:$H$200,6,0),0)</f>
        <v>0</v>
      </c>
      <c r="AH296" s="32">
        <f>IFERROR(VLOOKUP(C296,kolo24!$C$6:$H$200,6,0),0)</f>
        <v>0</v>
      </c>
      <c r="AI296" s="33">
        <f t="array" ref="AI296">SUM(LARGE(AA296:AH296,{1,2,3,4,5}))</f>
        <v>0</v>
      </c>
      <c r="AJ296" s="30">
        <f>IFERROR(VLOOKUP(C296,kolo25!$C$6:$H$200,6,0),0)</f>
        <v>0</v>
      </c>
      <c r="AK296" s="27">
        <f>IFERROR(VLOOKUP(C296,kolo26!$C$6:$H$200,6,0),0)</f>
        <v>0</v>
      </c>
      <c r="AL296" s="27">
        <f>IFERROR(VLOOKUP(C296,kolo27!$C$6:$H$200,6,0),0)</f>
        <v>0</v>
      </c>
      <c r="AM296" s="31">
        <f>IFERROR(VLOOKUP(C296,kolo28!$C$6:$H$200,6,0),0)</f>
        <v>0</v>
      </c>
      <c r="AN296" s="31">
        <f>IFERROR(VLOOKUP(C296,kolo29!$C$6:$H$200,6,0),0)</f>
        <v>0</v>
      </c>
      <c r="AO296" s="31">
        <f>IFERROR(VLOOKUP(C296,kolo30!$C$6:$H$200,6,0),0)</f>
        <v>0</v>
      </c>
      <c r="AP296" s="31">
        <f>IFERROR(VLOOKUP(C296,kolo31!$C$6:$H$200,6,0),0)</f>
        <v>0</v>
      </c>
      <c r="AQ296" s="34">
        <f>IFERROR(VLOOKUP(C296,kolo32!$C$6:$H$200,6,0),0)</f>
        <v>0</v>
      </c>
      <c r="AR296" s="35">
        <f t="array" ref="AR296">SUM(LARGE(AJ296:AQ296,{1,2,3,4,5}))</f>
        <v>0</v>
      </c>
      <c r="AS296" s="36">
        <f>Q296+Z296+AI296+AR296</f>
        <v>91.453234015115157</v>
      </c>
    </row>
    <row r="297" spans="1:45" ht="20.399999999999999" hidden="1">
      <c r="A297" s="18">
        <f t="shared" si="7"/>
        <v>79</v>
      </c>
      <c r="B297" s="19" t="s">
        <v>49</v>
      </c>
      <c r="C297" s="20" t="str">
        <f>Popis!A302</f>
        <v>Ferenček Matija</v>
      </c>
      <c r="D297" s="21">
        <f>Popis!B302</f>
        <v>1983</v>
      </c>
      <c r="E297" s="22" t="str">
        <f>LEFT(F297)</f>
        <v>M</v>
      </c>
      <c r="F297" s="23" t="str">
        <f>Popis!E302</f>
        <v>M35</v>
      </c>
      <c r="G297" s="24" t="s">
        <v>50</v>
      </c>
      <c r="H297" s="25">
        <f>1 + COUNTIFS($AS$6:$AS$950,"&gt;" &amp;$AS297, $F$6:$F$950, $F297)</f>
        <v>9</v>
      </c>
      <c r="I297" s="26">
        <f>IFERROR(VLOOKUP(C297,kolo1!$C$6:$H$128,6,0),0)</f>
        <v>0</v>
      </c>
      <c r="J297" s="27">
        <f>IFERROR(VLOOKUP(C297,kolo2!$C$6:$H$200,6,0),0)</f>
        <v>0</v>
      </c>
      <c r="K297" s="27">
        <f>IFERROR(VLOOKUP(C297,kolo3!$C$6:$H$142,6,0),0)</f>
        <v>0</v>
      </c>
      <c r="L297" s="27">
        <f>IFERROR(VLOOKUP(C297,kolo4!$C$6:$H$147,6,0),0)</f>
        <v>0</v>
      </c>
      <c r="M297" s="27">
        <f>IFERROR(VLOOKUP(C297,kolo5!$C$6:$H$144,6,0),0)</f>
        <v>0</v>
      </c>
      <c r="N297" s="27">
        <f>IFERROR(VLOOKUP(C297,kolo6!$C$6:$H$141,6,0),0)</f>
        <v>0</v>
      </c>
      <c r="O297" s="27">
        <f>IFERROR(VLOOKUP(C297,kolo7!$C$6:$H$124,6,0),0)</f>
        <v>0</v>
      </c>
      <c r="P297" s="28">
        <f>IFERROR(VLOOKUP(C297,kolo8!$C$6:$H$132,6,0),0)</f>
        <v>0</v>
      </c>
      <c r="Q297" s="29">
        <f t="array" ref="Q297">SUM(LARGE(I297:P297,{1,2,3,4,5}))</f>
        <v>0</v>
      </c>
      <c r="R297" s="30">
        <f>IFERROR(VLOOKUP(C297,kolo9!$C$6:$H$137,6,0),0)</f>
        <v>0</v>
      </c>
      <c r="S297" s="27">
        <f>IFERROR(VLOOKUP(C297,kolo10!$C$6:$H$134,6,0),0)</f>
        <v>0</v>
      </c>
      <c r="T297" s="27">
        <f>IFERROR(VLOOKUP(C297,kolo11!$C$6:$H$137,6,0),0)</f>
        <v>0</v>
      </c>
      <c r="U297" s="31">
        <f>IFERROR(VLOOKUP(C297,kolo12!$C$6:$H$137,6,0),0)</f>
        <v>0</v>
      </c>
      <c r="V297" s="31">
        <f>IFERROR(VLOOKUP(C297,kolo13!$C$6:$H$140,6,0),0)</f>
        <v>0</v>
      </c>
      <c r="W297" s="31">
        <f>IFERROR(VLOOKUP(C297,kolo14!$C$6:$H$131,6,0),0)</f>
        <v>0</v>
      </c>
      <c r="X297" s="31">
        <f>IFERROR(VLOOKUP(C297,kolo15!$C$6:$H$144,6,0),0)</f>
        <v>20.525896131183082</v>
      </c>
      <c r="Y297" s="32">
        <f>IFERROR(VLOOKUP(C297,kolo16!$C$6:$H$131,6,0),0)</f>
        <v>0</v>
      </c>
      <c r="Z297" s="33">
        <f t="array" ref="Z297">SUM(LARGE(R297:Y297,{1,2,3,4,5}))</f>
        <v>20.525896131183082</v>
      </c>
      <c r="AA297" s="30">
        <f>IFERROR(VLOOKUP(C297,kolo17!$C$6:$H$200,6,0),0)</f>
        <v>0</v>
      </c>
      <c r="AB297" s="27">
        <f>IFERROR(VLOOKUP(C297,kolo18!$C$6:$H$131,6,0),0)</f>
        <v>0</v>
      </c>
      <c r="AC297" s="27">
        <f>IFERROR(VLOOKUP(C297,kolo19!$C$6:$H$132,6,0),0)</f>
        <v>0</v>
      </c>
      <c r="AD297" s="31">
        <f>IFERROR(VLOOKUP(C297,kolo20!$C$6:$H$200,6,0),0)</f>
        <v>0</v>
      </c>
      <c r="AE297" s="31">
        <f>IFERROR(VLOOKUP(C297,kolo21!$C$6:$H$200,6,0),0)</f>
        <v>0</v>
      </c>
      <c r="AF297" s="31">
        <f>IFERROR(VLOOKUP(C297,kolo22!$C$6:$H$200,6,0),0)</f>
        <v>0</v>
      </c>
      <c r="AG297" s="31">
        <f>IFERROR(VLOOKUP(C297,kolo23!$C$6:$H$200,6,0),0)</f>
        <v>0</v>
      </c>
      <c r="AH297" s="32">
        <f>IFERROR(VLOOKUP(C297,kolo24!$C$6:$H$200,6,0),0)</f>
        <v>0</v>
      </c>
      <c r="AI297" s="33">
        <f t="array" ref="AI297">SUM(LARGE(AA297:AH297,{1,2,3,4,5}))</f>
        <v>0</v>
      </c>
      <c r="AJ297" s="30">
        <f>IFERROR(VLOOKUP(C297,kolo25!$C$6:$H$200,6,0),0)</f>
        <v>0</v>
      </c>
      <c r="AK297" s="27">
        <f>IFERROR(VLOOKUP(C297,kolo26!$C$6:$H$200,6,0),0)</f>
        <v>0</v>
      </c>
      <c r="AL297" s="27">
        <f>IFERROR(VLOOKUP(C297,kolo27!$C$6:$H$200,6,0),0)</f>
        <v>0</v>
      </c>
      <c r="AM297" s="31">
        <f>IFERROR(VLOOKUP(C297,kolo28!$C$6:$H$200,6,0),0)</f>
        <v>0</v>
      </c>
      <c r="AN297" s="31">
        <f>IFERROR(VLOOKUP(C297,kolo29!$C$6:$H$200,6,0),0)</f>
        <v>0</v>
      </c>
      <c r="AO297" s="31">
        <f>IFERROR(VLOOKUP(C297,kolo30!$C$6:$H$200,6,0),0)</f>
        <v>0</v>
      </c>
      <c r="AP297" s="31">
        <f>IFERROR(VLOOKUP(C297,kolo31!$C$6:$H$200,6,0),0)</f>
        <v>0</v>
      </c>
      <c r="AQ297" s="34">
        <f>IFERROR(VLOOKUP(C297,kolo32!$C$6:$H$200,6,0),0)</f>
        <v>0</v>
      </c>
      <c r="AR297" s="35">
        <f t="array" ref="AR297">SUM(LARGE(AJ297:AQ297,{1,2,3,4,5}))</f>
        <v>0</v>
      </c>
      <c r="AS297" s="36">
        <f>Q297+Z297+AI297+AR297</f>
        <v>20.525896131183082</v>
      </c>
    </row>
    <row r="298" spans="1:45" ht="20.399999999999999">
      <c r="A298" s="18">
        <f t="shared" si="7"/>
        <v>15</v>
      </c>
      <c r="B298" s="19" t="s">
        <v>49</v>
      </c>
      <c r="C298" s="20" t="str">
        <f>Popis!A303</f>
        <v>Trempetić Ivana</v>
      </c>
      <c r="D298" s="21">
        <f>Popis!B303</f>
        <v>1975</v>
      </c>
      <c r="E298" s="22" t="str">
        <f>LEFT(F298)</f>
        <v>Ž</v>
      </c>
      <c r="F298" s="23" t="str">
        <f>Popis!E303</f>
        <v>Ž45</v>
      </c>
      <c r="G298" s="24" t="s">
        <v>50</v>
      </c>
      <c r="H298" s="25">
        <f>1 + COUNTIFS($AS$6:$AS$950,"&gt;" &amp;$AS298, $F$6:$F$950, $F298)</f>
        <v>3</v>
      </c>
      <c r="I298" s="26">
        <f>IFERROR(VLOOKUP(C298,kolo1!$C$6:$H$128,6,0),0)</f>
        <v>0</v>
      </c>
      <c r="J298" s="27">
        <f>IFERROR(VLOOKUP(C298,kolo2!$C$6:$H$200,6,0),0)</f>
        <v>0</v>
      </c>
      <c r="K298" s="27">
        <f>IFERROR(VLOOKUP(C298,kolo3!$C$6:$H$142,6,0),0)</f>
        <v>0</v>
      </c>
      <c r="L298" s="27">
        <f>IFERROR(VLOOKUP(C298,kolo4!$C$6:$H$147,6,0),0)</f>
        <v>0</v>
      </c>
      <c r="M298" s="27">
        <f>IFERROR(VLOOKUP(C298,kolo5!$C$6:$H$144,6,0),0)</f>
        <v>0</v>
      </c>
      <c r="N298" s="27">
        <f>IFERROR(VLOOKUP(C298,kolo6!$C$6:$H$141,6,0),0)</f>
        <v>0</v>
      </c>
      <c r="O298" s="27">
        <f>IFERROR(VLOOKUP(C298,kolo7!$C$6:$H$124,6,0),0)</f>
        <v>0</v>
      </c>
      <c r="P298" s="28">
        <f>IFERROR(VLOOKUP(C298,kolo8!$C$6:$H$132,6,0),0)</f>
        <v>0</v>
      </c>
      <c r="Q298" s="29">
        <f t="array" ref="Q298">SUM(LARGE(I298:P298,{1,2,3,4,5}))</f>
        <v>0</v>
      </c>
      <c r="R298" s="30">
        <f>IFERROR(VLOOKUP(C298,kolo9!$C$6:$H$137,6,0),0)</f>
        <v>0</v>
      </c>
      <c r="S298" s="27">
        <f>IFERROR(VLOOKUP(C298,kolo10!$C$6:$H$134,6,0),0)</f>
        <v>0</v>
      </c>
      <c r="T298" s="27">
        <f>IFERROR(VLOOKUP(C298,kolo11!$C$6:$H$137,6,0),0)</f>
        <v>0</v>
      </c>
      <c r="U298" s="31">
        <f>IFERROR(VLOOKUP(C298,kolo12!$C$6:$H$137,6,0),0)</f>
        <v>0</v>
      </c>
      <c r="V298" s="31">
        <f>IFERROR(VLOOKUP(C298,kolo13!$C$6:$H$140,6,0),0)</f>
        <v>0</v>
      </c>
      <c r="W298" s="31">
        <f>IFERROR(VLOOKUP(C298,kolo14!$C$6:$H$131,6,0),0)</f>
        <v>0</v>
      </c>
      <c r="X298" s="31">
        <f>IFERROR(VLOOKUP(C298,kolo15!$C$6:$H$144,6,0),0)</f>
        <v>26.49477782011876</v>
      </c>
      <c r="Y298" s="32">
        <f>IFERROR(VLOOKUP(C298,kolo16!$C$6:$H$131,6,0),0)</f>
        <v>0</v>
      </c>
      <c r="Z298" s="33">
        <f t="array" ref="Z298">SUM(LARGE(R298:Y298,{1,2,3,4,5}))</f>
        <v>26.49477782011876</v>
      </c>
      <c r="AA298" s="30">
        <f>IFERROR(VLOOKUP(C298,kolo17!$C$6:$H$200,6,0),0)</f>
        <v>0</v>
      </c>
      <c r="AB298" s="27">
        <f>IFERROR(VLOOKUP(C298,kolo18!$C$6:$H$131,6,0),0)</f>
        <v>0</v>
      </c>
      <c r="AC298" s="27">
        <f>IFERROR(VLOOKUP(C298,kolo19!$C$6:$H$132,6,0),0)</f>
        <v>0</v>
      </c>
      <c r="AD298" s="31">
        <f>IFERROR(VLOOKUP(C298,kolo20!$C$6:$H$200,6,0),0)</f>
        <v>0</v>
      </c>
      <c r="AE298" s="31">
        <f>IFERROR(VLOOKUP(C298,kolo21!$C$6:$H$200,6,0),0)</f>
        <v>0</v>
      </c>
      <c r="AF298" s="31">
        <f>IFERROR(VLOOKUP(C298,kolo22!$C$6:$H$200,6,0),0)</f>
        <v>0</v>
      </c>
      <c r="AG298" s="31">
        <f>IFERROR(VLOOKUP(C298,kolo23!$C$6:$H$200,6,0),0)</f>
        <v>0</v>
      </c>
      <c r="AH298" s="32">
        <f>IFERROR(VLOOKUP(C298,kolo24!$C$6:$H$200,6,0),0)</f>
        <v>0</v>
      </c>
      <c r="AI298" s="33">
        <f t="array" ref="AI298">SUM(LARGE(AA298:AH298,{1,2,3,4,5}))</f>
        <v>0</v>
      </c>
      <c r="AJ298" s="30">
        <f>IFERROR(VLOOKUP(C298,kolo25!$C$6:$H$200,6,0),0)</f>
        <v>0</v>
      </c>
      <c r="AK298" s="27">
        <f>IFERROR(VLOOKUP(C298,kolo26!$C$6:$H$200,6,0),0)</f>
        <v>0</v>
      </c>
      <c r="AL298" s="27">
        <f>IFERROR(VLOOKUP(C298,kolo27!$C$6:$H$200,6,0),0)</f>
        <v>0</v>
      </c>
      <c r="AM298" s="31">
        <f>IFERROR(VLOOKUP(C298,kolo28!$C$6:$H$200,6,0),0)</f>
        <v>0</v>
      </c>
      <c r="AN298" s="31">
        <f>IFERROR(VLOOKUP(C298,kolo29!$C$6:$H$200,6,0),0)</f>
        <v>0</v>
      </c>
      <c r="AO298" s="31">
        <f>IFERROR(VLOOKUP(C298,kolo30!$C$6:$H$200,6,0),0)</f>
        <v>0</v>
      </c>
      <c r="AP298" s="31">
        <f>IFERROR(VLOOKUP(C298,kolo31!$C$6:$H$200,6,0),0)</f>
        <v>0</v>
      </c>
      <c r="AQ298" s="34">
        <f>IFERROR(VLOOKUP(C298,kolo32!$C$6:$H$200,6,0),0)</f>
        <v>0</v>
      </c>
      <c r="AR298" s="35">
        <f t="array" ref="AR298">SUM(LARGE(AJ298:AQ298,{1,2,3,4,5}))</f>
        <v>0</v>
      </c>
      <c r="AS298" s="36">
        <f>Q298+Z298+AI298+AR298</f>
        <v>26.49477782011876</v>
      </c>
    </row>
    <row r="299" spans="1:45" ht="20.399999999999999" hidden="1">
      <c r="A299" s="18">
        <f t="shared" si="7"/>
        <v>72</v>
      </c>
      <c r="B299" s="19" t="s">
        <v>49</v>
      </c>
      <c r="C299" s="20" t="str">
        <f>Popis!A304</f>
        <v>Klima Teo</v>
      </c>
      <c r="D299" s="21">
        <f>Popis!B304</f>
        <v>0</v>
      </c>
      <c r="E299" s="22" t="str">
        <f t="shared" ref="E299:E325" si="8">LEFT(F299)</f>
        <v>M</v>
      </c>
      <c r="F299" s="23" t="str">
        <f>Popis!E304</f>
        <v>Mun</v>
      </c>
      <c r="G299" s="24" t="s">
        <v>50</v>
      </c>
      <c r="H299" s="25">
        <f t="shared" ref="H299:H325" si="9">1 + COUNTIFS($AS$6:$AS$950,"&gt;" &amp;$AS299, $F$6:$F$950, $F299)</f>
        <v>3</v>
      </c>
      <c r="I299" s="26">
        <f>IFERROR(VLOOKUP(C299,kolo1!$C$6:$H$128,6,0),0)</f>
        <v>0</v>
      </c>
      <c r="J299" s="27">
        <f>IFERROR(VLOOKUP(C299,kolo2!$C$6:$H$200,6,0),0)</f>
        <v>0</v>
      </c>
      <c r="K299" s="27">
        <f>IFERROR(VLOOKUP(C299,kolo3!$C$6:$H$142,6,0),0)</f>
        <v>0</v>
      </c>
      <c r="L299" s="27">
        <f>IFERROR(VLOOKUP(C299,kolo4!$C$6:$H$147,6,0),0)</f>
        <v>0</v>
      </c>
      <c r="M299" s="27">
        <f>IFERROR(VLOOKUP(C299,kolo5!$C$6:$H$144,6,0),0)</f>
        <v>0</v>
      </c>
      <c r="N299" s="27">
        <f>IFERROR(VLOOKUP(C299,kolo6!$C$6:$H$141,6,0),0)</f>
        <v>0</v>
      </c>
      <c r="O299" s="27">
        <f>IFERROR(VLOOKUP(C299,kolo7!$C$6:$H$124,6,0),0)</f>
        <v>0</v>
      </c>
      <c r="P299" s="28">
        <f>IFERROR(VLOOKUP(C299,kolo8!$C$6:$H$132,6,0),0)</f>
        <v>0</v>
      </c>
      <c r="Q299" s="29">
        <f t="array" ref="Q299">SUM(LARGE(I299:P299,{1,2,3,4,5}))</f>
        <v>0</v>
      </c>
      <c r="R299" s="30">
        <f>IFERROR(VLOOKUP(C299,kolo9!$C$6:$H$137,6,0),0)</f>
        <v>0</v>
      </c>
      <c r="S299" s="27">
        <f>IFERROR(VLOOKUP(C299,kolo10!$C$6:$H$134,6,0),0)</f>
        <v>0</v>
      </c>
      <c r="T299" s="27">
        <f>IFERROR(VLOOKUP(C299,kolo11!$C$6:$H$137,6,0),0)</f>
        <v>0</v>
      </c>
      <c r="U299" s="31">
        <f>IFERROR(VLOOKUP(C299,kolo12!$C$6:$H$137,6,0),0)</f>
        <v>0</v>
      </c>
      <c r="V299" s="31">
        <f>IFERROR(VLOOKUP(C299,kolo13!$C$6:$H$140,6,0),0)</f>
        <v>0</v>
      </c>
      <c r="W299" s="31">
        <f>IFERROR(VLOOKUP(C299,kolo14!$C$6:$H$131,6,0),0)</f>
        <v>0</v>
      </c>
      <c r="X299" s="31">
        <f>IFERROR(VLOOKUP(C299,kolo15!$C$6:$H$144,6,0),0)</f>
        <v>37.869822485207102</v>
      </c>
      <c r="Y299" s="32">
        <f>IFERROR(VLOOKUP(C299,kolo16!$C$6:$H$131,6,0),0)</f>
        <v>0</v>
      </c>
      <c r="Z299" s="33">
        <f t="array" ref="Z299">SUM(LARGE(R299:Y299,{1,2,3,4,5}))</f>
        <v>37.869822485207102</v>
      </c>
      <c r="AA299" s="30">
        <f>IFERROR(VLOOKUP(C299,kolo17!$C$6:$H$200,6,0),0)</f>
        <v>0</v>
      </c>
      <c r="AB299" s="27">
        <f>IFERROR(VLOOKUP(C299,kolo18!$C$6:$H$131,6,0),0)</f>
        <v>0</v>
      </c>
      <c r="AC299" s="27">
        <f>IFERROR(VLOOKUP(C299,kolo19!$C$6:$H$132,6,0),0)</f>
        <v>0</v>
      </c>
      <c r="AD299" s="31">
        <f>IFERROR(VLOOKUP(C299,kolo20!$C$6:$H$200,6,0),0)</f>
        <v>0</v>
      </c>
      <c r="AE299" s="31">
        <f>IFERROR(VLOOKUP(C299,kolo21!$C$6:$H$200,6,0),0)</f>
        <v>0</v>
      </c>
      <c r="AF299" s="31">
        <f>IFERROR(VLOOKUP(C299,kolo22!$C$6:$H$200,6,0),0)</f>
        <v>0</v>
      </c>
      <c r="AG299" s="31">
        <f>IFERROR(VLOOKUP(C299,kolo23!$C$6:$H$200,6,0),0)</f>
        <v>0</v>
      </c>
      <c r="AH299" s="32">
        <f>IFERROR(VLOOKUP(C299,kolo24!$C$6:$H$200,6,0),0)</f>
        <v>0</v>
      </c>
      <c r="AI299" s="33">
        <f t="array" ref="AI299">SUM(LARGE(AA299:AH299,{1,2,3,4,5}))</f>
        <v>0</v>
      </c>
      <c r="AJ299" s="30">
        <f>IFERROR(VLOOKUP(C299,kolo25!$C$6:$H$200,6,0),0)</f>
        <v>0</v>
      </c>
      <c r="AK299" s="27">
        <f>IFERROR(VLOOKUP(C299,kolo26!$C$6:$H$200,6,0),0)</f>
        <v>0</v>
      </c>
      <c r="AL299" s="27">
        <f>IFERROR(VLOOKUP(C299,kolo27!$C$6:$H$200,6,0),0)</f>
        <v>0</v>
      </c>
      <c r="AM299" s="31">
        <f>IFERROR(VLOOKUP(C299,kolo28!$C$6:$H$200,6,0),0)</f>
        <v>0</v>
      </c>
      <c r="AN299" s="31">
        <f>IFERROR(VLOOKUP(C299,kolo29!$C$6:$H$200,6,0),0)</f>
        <v>0</v>
      </c>
      <c r="AO299" s="31">
        <f>IFERROR(VLOOKUP(C299,kolo30!$C$6:$H$200,6,0),0)</f>
        <v>0</v>
      </c>
      <c r="AP299" s="31">
        <f>IFERROR(VLOOKUP(C299,kolo31!$C$6:$H$200,6,0),0)</f>
        <v>0</v>
      </c>
      <c r="AQ299" s="34">
        <f>IFERROR(VLOOKUP(C299,kolo32!$C$6:$H$200,6,0),0)</f>
        <v>0</v>
      </c>
      <c r="AR299" s="35">
        <f t="array" ref="AR299">SUM(LARGE(AJ299:AQ299,{1,2,3,4,5}))</f>
        <v>0</v>
      </c>
      <c r="AS299" s="36">
        <f t="shared" ref="AS299:AS325" si="10">Q299+Z299+AI299+AR299</f>
        <v>37.869822485207102</v>
      </c>
    </row>
    <row r="300" spans="1:45" ht="20.399999999999999" hidden="1">
      <c r="A300" s="18">
        <f t="shared" si="7"/>
        <v>63</v>
      </c>
      <c r="B300" s="19" t="s">
        <v>49</v>
      </c>
      <c r="C300" s="20" t="str">
        <f>Popis!A305</f>
        <v>Imširović Alen</v>
      </c>
      <c r="D300" s="21">
        <f>Popis!B305</f>
        <v>1992</v>
      </c>
      <c r="E300" s="22" t="str">
        <f t="shared" si="8"/>
        <v>M</v>
      </c>
      <c r="F300" s="23" t="str">
        <f>Popis!E305</f>
        <v>MS</v>
      </c>
      <c r="G300" s="24" t="s">
        <v>50</v>
      </c>
      <c r="H300" s="25">
        <f t="shared" si="9"/>
        <v>10</v>
      </c>
      <c r="I300" s="26">
        <f>IFERROR(VLOOKUP(C300,kolo1!$C$6:$H$128,6,0),0)</f>
        <v>0</v>
      </c>
      <c r="J300" s="27">
        <f>IFERROR(VLOOKUP(C300,kolo2!$C$6:$H$200,6,0),0)</f>
        <v>0</v>
      </c>
      <c r="K300" s="27">
        <f>IFERROR(VLOOKUP(C300,kolo3!$C$6:$H$142,6,0),0)</f>
        <v>0</v>
      </c>
      <c r="L300" s="27">
        <f>IFERROR(VLOOKUP(C300,kolo4!$C$6:$H$147,6,0),0)</f>
        <v>0</v>
      </c>
      <c r="M300" s="27">
        <f>IFERROR(VLOOKUP(C300,kolo5!$C$6:$H$144,6,0),0)</f>
        <v>0</v>
      </c>
      <c r="N300" s="27">
        <f>IFERROR(VLOOKUP(C300,kolo6!$C$6:$H$141,6,0),0)</f>
        <v>0</v>
      </c>
      <c r="O300" s="27">
        <f>IFERROR(VLOOKUP(C300,kolo7!$C$6:$H$124,6,0),0)</f>
        <v>0</v>
      </c>
      <c r="P300" s="28">
        <f>IFERROR(VLOOKUP(C300,kolo8!$C$6:$H$132,6,0),0)</f>
        <v>0</v>
      </c>
      <c r="Q300" s="29">
        <f t="array" ref="Q300">SUM(LARGE(I300:P300,{1,2,3,4,5}))</f>
        <v>0</v>
      </c>
      <c r="R300" s="30">
        <f>IFERROR(VLOOKUP(C300,kolo9!$C$6:$H$137,6,0),0)</f>
        <v>0</v>
      </c>
      <c r="S300" s="27">
        <f>IFERROR(VLOOKUP(C300,kolo10!$C$6:$H$134,6,0),0)</f>
        <v>0</v>
      </c>
      <c r="T300" s="27">
        <f>IFERROR(VLOOKUP(C300,kolo11!$C$6:$H$137,6,0),0)</f>
        <v>0</v>
      </c>
      <c r="U300" s="31">
        <f>IFERROR(VLOOKUP(C300,kolo12!$C$6:$H$137,6,0),0)</f>
        <v>0</v>
      </c>
      <c r="V300" s="31">
        <f>IFERROR(VLOOKUP(C300,kolo13!$C$6:$H$140,6,0),0)</f>
        <v>0</v>
      </c>
      <c r="W300" s="31">
        <f>IFERROR(VLOOKUP(C300,kolo14!$C$6:$H$131,6,0),0)</f>
        <v>0</v>
      </c>
      <c r="X300" s="31">
        <f>IFERROR(VLOOKUP(C300,kolo15!$C$6:$H$144,6,0),0)</f>
        <v>53.660037741326747</v>
      </c>
      <c r="Y300" s="32">
        <f>IFERROR(VLOOKUP(C300,kolo16!$C$6:$H$131,6,0),0)</f>
        <v>0</v>
      </c>
      <c r="Z300" s="33">
        <f t="array" ref="Z300">SUM(LARGE(R300:Y300,{1,2,3,4,5}))</f>
        <v>53.660037741326747</v>
      </c>
      <c r="AA300" s="30">
        <f>IFERROR(VLOOKUP(C300,kolo17!$C$6:$H$200,6,0),0)</f>
        <v>0</v>
      </c>
      <c r="AB300" s="27">
        <f>IFERROR(VLOOKUP(C300,kolo18!$C$6:$H$131,6,0),0)</f>
        <v>0</v>
      </c>
      <c r="AC300" s="27">
        <f>IFERROR(VLOOKUP(C300,kolo19!$C$6:$H$132,6,0),0)</f>
        <v>0</v>
      </c>
      <c r="AD300" s="31">
        <f>IFERROR(VLOOKUP(C300,kolo20!$C$6:$H$200,6,0),0)</f>
        <v>0</v>
      </c>
      <c r="AE300" s="31">
        <f>IFERROR(VLOOKUP(C300,kolo21!$C$6:$H$200,6,0),0)</f>
        <v>0</v>
      </c>
      <c r="AF300" s="31">
        <f>IFERROR(VLOOKUP(C300,kolo22!$C$6:$H$200,6,0),0)</f>
        <v>0</v>
      </c>
      <c r="AG300" s="31">
        <f>IFERROR(VLOOKUP(C300,kolo23!$C$6:$H$200,6,0),0)</f>
        <v>0</v>
      </c>
      <c r="AH300" s="32">
        <f>IFERROR(VLOOKUP(C300,kolo24!$C$6:$H$200,6,0),0)</f>
        <v>0</v>
      </c>
      <c r="AI300" s="33">
        <f t="array" ref="AI300">SUM(LARGE(AA300:AH300,{1,2,3,4,5}))</f>
        <v>0</v>
      </c>
      <c r="AJ300" s="30">
        <f>IFERROR(VLOOKUP(C300,kolo25!$C$6:$H$200,6,0),0)</f>
        <v>0</v>
      </c>
      <c r="AK300" s="27">
        <f>IFERROR(VLOOKUP(C300,kolo26!$C$6:$H$200,6,0),0)</f>
        <v>0</v>
      </c>
      <c r="AL300" s="27">
        <f>IFERROR(VLOOKUP(C300,kolo27!$C$6:$H$200,6,0),0)</f>
        <v>0</v>
      </c>
      <c r="AM300" s="31">
        <f>IFERROR(VLOOKUP(C300,kolo28!$C$6:$H$200,6,0),0)</f>
        <v>0</v>
      </c>
      <c r="AN300" s="31">
        <f>IFERROR(VLOOKUP(C300,kolo29!$C$6:$H$200,6,0),0)</f>
        <v>0</v>
      </c>
      <c r="AO300" s="31">
        <f>IFERROR(VLOOKUP(C300,kolo30!$C$6:$H$200,6,0),0)</f>
        <v>0</v>
      </c>
      <c r="AP300" s="31">
        <f>IFERROR(VLOOKUP(C300,kolo31!$C$6:$H$200,6,0),0)</f>
        <v>0</v>
      </c>
      <c r="AQ300" s="34">
        <f>IFERROR(VLOOKUP(C300,kolo32!$C$6:$H$200,6,0),0)</f>
        <v>0</v>
      </c>
      <c r="AR300" s="35">
        <f t="array" ref="AR300">SUM(LARGE(AJ300:AQ300,{1,2,3,4,5}))</f>
        <v>0</v>
      </c>
      <c r="AS300" s="36">
        <f t="shared" si="10"/>
        <v>53.660037741326747</v>
      </c>
    </row>
    <row r="301" spans="1:45" ht="20.399999999999999" hidden="1">
      <c r="A301" s="18">
        <f t="shared" si="7"/>
        <v>71</v>
      </c>
      <c r="B301" s="19" t="s">
        <v>49</v>
      </c>
      <c r="C301" s="20" t="str">
        <f>Popis!A306</f>
        <v>Mikša Vito</v>
      </c>
      <c r="D301" s="21">
        <f>Popis!B306</f>
        <v>0</v>
      </c>
      <c r="E301" s="22" t="str">
        <f t="shared" si="8"/>
        <v>M</v>
      </c>
      <c r="F301" s="23" t="str">
        <f>Popis!E306</f>
        <v>Mun</v>
      </c>
      <c r="G301" s="24" t="s">
        <v>50</v>
      </c>
      <c r="H301" s="25">
        <f t="shared" si="9"/>
        <v>2</v>
      </c>
      <c r="I301" s="26">
        <f>IFERROR(VLOOKUP(C301,kolo1!$C$6:$H$128,6,0),0)</f>
        <v>0</v>
      </c>
      <c r="J301" s="27">
        <f>IFERROR(VLOOKUP(C301,kolo2!$C$6:$H$200,6,0),0)</f>
        <v>0</v>
      </c>
      <c r="K301" s="27">
        <f>IFERROR(VLOOKUP(C301,kolo3!$C$6:$H$142,6,0),0)</f>
        <v>0</v>
      </c>
      <c r="L301" s="27">
        <f>IFERROR(VLOOKUP(C301,kolo4!$C$6:$H$147,6,0),0)</f>
        <v>0</v>
      </c>
      <c r="M301" s="27">
        <f>IFERROR(VLOOKUP(C301,kolo5!$C$6:$H$144,6,0),0)</f>
        <v>0</v>
      </c>
      <c r="N301" s="27">
        <f>IFERROR(VLOOKUP(C301,kolo6!$C$6:$H$141,6,0),0)</f>
        <v>0</v>
      </c>
      <c r="O301" s="27">
        <f>IFERROR(VLOOKUP(C301,kolo7!$C$6:$H$124,6,0),0)</f>
        <v>0</v>
      </c>
      <c r="P301" s="28">
        <f>IFERROR(VLOOKUP(C301,kolo8!$C$6:$H$132,6,0),0)</f>
        <v>0</v>
      </c>
      <c r="Q301" s="29">
        <f t="array" ref="Q301">SUM(LARGE(I301:P301,{1,2,3,4,5}))</f>
        <v>0</v>
      </c>
      <c r="R301" s="30">
        <f>IFERROR(VLOOKUP(C301,kolo9!$C$6:$H$137,6,0),0)</f>
        <v>0</v>
      </c>
      <c r="S301" s="27">
        <f>IFERROR(VLOOKUP(C301,kolo10!$C$6:$H$134,6,0),0)</f>
        <v>0</v>
      </c>
      <c r="T301" s="27">
        <f>IFERROR(VLOOKUP(C301,kolo11!$C$6:$H$137,6,0),0)</f>
        <v>0</v>
      </c>
      <c r="U301" s="31">
        <f>IFERROR(VLOOKUP(C301,kolo12!$C$6:$H$137,6,0),0)</f>
        <v>0</v>
      </c>
      <c r="V301" s="31">
        <f>IFERROR(VLOOKUP(C301,kolo13!$C$6:$H$140,6,0),0)</f>
        <v>0</v>
      </c>
      <c r="W301" s="31">
        <f>IFERROR(VLOOKUP(C301,kolo14!$C$6:$H$131,6,0),0)</f>
        <v>0</v>
      </c>
      <c r="X301" s="31">
        <f>IFERROR(VLOOKUP(C301,kolo15!$C$6:$H$144,6,0),0)</f>
        <v>0</v>
      </c>
      <c r="Y301" s="32">
        <f>IFERROR(VLOOKUP(C301,kolo16!$C$6:$H$131,6,0),0)</f>
        <v>40.278764475398908</v>
      </c>
      <c r="Z301" s="33">
        <f t="array" ref="Z301">SUM(LARGE(R301:Y301,{1,2,3,4,5}))</f>
        <v>40.278764475398908</v>
      </c>
      <c r="AA301" s="30">
        <f>IFERROR(VLOOKUP(C301,kolo17!$C$6:$H$200,6,0),0)</f>
        <v>0</v>
      </c>
      <c r="AB301" s="27">
        <f>IFERROR(VLOOKUP(C301,kolo18!$C$6:$H$131,6,0),0)</f>
        <v>0</v>
      </c>
      <c r="AC301" s="27">
        <f>IFERROR(VLOOKUP(C301,kolo19!$C$6:$H$132,6,0),0)</f>
        <v>0</v>
      </c>
      <c r="AD301" s="31">
        <f>IFERROR(VLOOKUP(C301,kolo20!$C$6:$H$200,6,0),0)</f>
        <v>0</v>
      </c>
      <c r="AE301" s="31">
        <f>IFERROR(VLOOKUP(C301,kolo21!$C$6:$H$200,6,0),0)</f>
        <v>0</v>
      </c>
      <c r="AF301" s="31">
        <f>IFERROR(VLOOKUP(C301,kolo22!$C$6:$H$200,6,0),0)</f>
        <v>0</v>
      </c>
      <c r="AG301" s="31">
        <f>IFERROR(VLOOKUP(C301,kolo23!$C$6:$H$200,6,0),0)</f>
        <v>0</v>
      </c>
      <c r="AH301" s="32">
        <f>IFERROR(VLOOKUP(C301,kolo24!$C$6:$H$200,6,0),0)</f>
        <v>0</v>
      </c>
      <c r="AI301" s="33">
        <f t="array" ref="AI301">SUM(LARGE(AA301:AH301,{1,2,3,4,5}))</f>
        <v>0</v>
      </c>
      <c r="AJ301" s="30">
        <f>IFERROR(VLOOKUP(C301,kolo25!$C$6:$H$200,6,0),0)</f>
        <v>0</v>
      </c>
      <c r="AK301" s="27">
        <f>IFERROR(VLOOKUP(C301,kolo26!$C$6:$H$200,6,0),0)</f>
        <v>0</v>
      </c>
      <c r="AL301" s="27">
        <f>IFERROR(VLOOKUP(C301,kolo27!$C$6:$H$200,6,0),0)</f>
        <v>0</v>
      </c>
      <c r="AM301" s="31">
        <f>IFERROR(VLOOKUP(C301,kolo28!$C$6:$H$200,6,0),0)</f>
        <v>0</v>
      </c>
      <c r="AN301" s="31">
        <f>IFERROR(VLOOKUP(C301,kolo29!$C$6:$H$200,6,0),0)</f>
        <v>0</v>
      </c>
      <c r="AO301" s="31">
        <f>IFERROR(VLOOKUP(C301,kolo30!$C$6:$H$200,6,0),0)</f>
        <v>0</v>
      </c>
      <c r="AP301" s="31">
        <f>IFERROR(VLOOKUP(C301,kolo31!$C$6:$H$200,6,0),0)</f>
        <v>0</v>
      </c>
      <c r="AQ301" s="34">
        <f>IFERROR(VLOOKUP(C301,kolo32!$C$6:$H$200,6,0),0)</f>
        <v>0</v>
      </c>
      <c r="AR301" s="35">
        <f t="array" ref="AR301">SUM(LARGE(AJ301:AQ301,{1,2,3,4,5}))</f>
        <v>0</v>
      </c>
      <c r="AS301" s="36">
        <f t="shared" si="10"/>
        <v>40.278764475398908</v>
      </c>
    </row>
    <row r="302" spans="1:45" ht="20.399999999999999" hidden="1">
      <c r="A302" s="18">
        <f t="shared" si="7"/>
        <v>68</v>
      </c>
      <c r="B302" s="19" t="s">
        <v>49</v>
      </c>
      <c r="C302" s="20" t="str">
        <f>Popis!A307</f>
        <v>Tomljanović Mladen</v>
      </c>
      <c r="D302" s="21">
        <f>Popis!B307</f>
        <v>1965</v>
      </c>
      <c r="E302" s="22" t="str">
        <f t="shared" si="8"/>
        <v>M</v>
      </c>
      <c r="F302" s="23" t="str">
        <f>Popis!E307</f>
        <v>M55</v>
      </c>
      <c r="G302" s="24" t="s">
        <v>50</v>
      </c>
      <c r="H302" s="25">
        <f t="shared" si="9"/>
        <v>6</v>
      </c>
      <c r="I302" s="26">
        <f>IFERROR(VLOOKUP(C302,kolo1!$C$6:$H$128,6,0),0)</f>
        <v>0</v>
      </c>
      <c r="J302" s="27">
        <f>IFERROR(VLOOKUP(C302,kolo2!$C$6:$H$200,6,0),0)</f>
        <v>0</v>
      </c>
      <c r="K302" s="27">
        <f>IFERROR(VLOOKUP(C302,kolo3!$C$6:$H$142,6,0),0)</f>
        <v>0</v>
      </c>
      <c r="L302" s="27">
        <f>IFERROR(VLOOKUP(C302,kolo4!$C$6:$H$147,6,0),0)</f>
        <v>0</v>
      </c>
      <c r="M302" s="27">
        <f>IFERROR(VLOOKUP(C302,kolo5!$C$6:$H$144,6,0),0)</f>
        <v>0</v>
      </c>
      <c r="N302" s="27">
        <f>IFERROR(VLOOKUP(C302,kolo6!$C$6:$H$141,6,0),0)</f>
        <v>0</v>
      </c>
      <c r="O302" s="27">
        <f>IFERROR(VLOOKUP(C302,kolo7!$C$6:$H$124,6,0),0)</f>
        <v>0</v>
      </c>
      <c r="P302" s="28">
        <f>IFERROR(VLOOKUP(C302,kolo8!$C$6:$H$132,6,0),0)</f>
        <v>0</v>
      </c>
      <c r="Q302" s="29">
        <f t="array" ref="Q302">SUM(LARGE(I302:P302,{1,2,3,4,5}))</f>
        <v>0</v>
      </c>
      <c r="R302" s="30">
        <f>IFERROR(VLOOKUP(C302,kolo9!$C$6:$H$137,6,0),0)</f>
        <v>0</v>
      </c>
      <c r="S302" s="27">
        <f>IFERROR(VLOOKUP(C302,kolo10!$C$6:$H$134,6,0),0)</f>
        <v>0</v>
      </c>
      <c r="T302" s="27">
        <f>IFERROR(VLOOKUP(C302,kolo11!$C$6:$H$137,6,0),0)</f>
        <v>0</v>
      </c>
      <c r="U302" s="31">
        <f>IFERROR(VLOOKUP(C302,kolo12!$C$6:$H$137,6,0),0)</f>
        <v>0</v>
      </c>
      <c r="V302" s="31">
        <f>IFERROR(VLOOKUP(C302,kolo13!$C$6:$H$140,6,0),0)</f>
        <v>0</v>
      </c>
      <c r="W302" s="31">
        <f>IFERROR(VLOOKUP(C302,kolo14!$C$6:$H$131,6,0),0)</f>
        <v>0</v>
      </c>
      <c r="X302" s="31">
        <f>IFERROR(VLOOKUP(C302,kolo15!$C$6:$H$144,6,0),0)</f>
        <v>0</v>
      </c>
      <c r="Y302" s="32">
        <f>IFERROR(VLOOKUP(C302,kolo16!$C$6:$H$131,6,0),0)</f>
        <v>0</v>
      </c>
      <c r="Z302" s="33">
        <f t="array" ref="Z302">SUM(LARGE(R302:Y302,{1,2,3,4,5}))</f>
        <v>0</v>
      </c>
      <c r="AA302" s="30">
        <f>IFERROR(VLOOKUP(C302,kolo17!$C$6:$H$200,6,0),0)</f>
        <v>0</v>
      </c>
      <c r="AB302" s="27">
        <f>IFERROR(VLOOKUP(C302,kolo18!$C$6:$H$131,6,0),0)</f>
        <v>46.501508219580344</v>
      </c>
      <c r="AC302" s="27">
        <f>IFERROR(VLOOKUP(C302,kolo19!$C$6:$H$132,6,0),0)</f>
        <v>0</v>
      </c>
      <c r="AD302" s="31">
        <f>IFERROR(VLOOKUP(C302,kolo20!$C$6:$H$200,6,0),0)</f>
        <v>0</v>
      </c>
      <c r="AE302" s="31">
        <f>IFERROR(VLOOKUP(C302,kolo21!$C$6:$H$200,6,0),0)</f>
        <v>0</v>
      </c>
      <c r="AF302" s="31">
        <f>IFERROR(VLOOKUP(C302,kolo22!$C$6:$H$200,6,0),0)</f>
        <v>0</v>
      </c>
      <c r="AG302" s="31">
        <f>IFERROR(VLOOKUP(C302,kolo23!$C$6:$H$200,6,0),0)</f>
        <v>0</v>
      </c>
      <c r="AH302" s="32">
        <f>IFERROR(VLOOKUP(C302,kolo24!$C$6:$H$200,6,0),0)</f>
        <v>0</v>
      </c>
      <c r="AI302" s="33">
        <f t="array" ref="AI302">SUM(LARGE(AA302:AH302,{1,2,3,4,5}))</f>
        <v>46.501508219580344</v>
      </c>
      <c r="AJ302" s="30">
        <f>IFERROR(VLOOKUP(C302,kolo25!$C$6:$H$200,6,0),0)</f>
        <v>0</v>
      </c>
      <c r="AK302" s="27">
        <f>IFERROR(VLOOKUP(C302,kolo26!$C$6:$H$200,6,0),0)</f>
        <v>0</v>
      </c>
      <c r="AL302" s="27">
        <f>IFERROR(VLOOKUP(C302,kolo27!$C$6:$H$200,6,0),0)</f>
        <v>0</v>
      </c>
      <c r="AM302" s="31">
        <f>IFERROR(VLOOKUP(C302,kolo28!$C$6:$H$200,6,0),0)</f>
        <v>0</v>
      </c>
      <c r="AN302" s="31">
        <f>IFERROR(VLOOKUP(C302,kolo29!$C$6:$H$200,6,0),0)</f>
        <v>0</v>
      </c>
      <c r="AO302" s="31">
        <f>IFERROR(VLOOKUP(C302,kolo30!$C$6:$H$200,6,0),0)</f>
        <v>0</v>
      </c>
      <c r="AP302" s="31">
        <f>IFERROR(VLOOKUP(C302,kolo31!$C$6:$H$200,6,0),0)</f>
        <v>0</v>
      </c>
      <c r="AQ302" s="34">
        <f>IFERROR(VLOOKUP(C302,kolo32!$C$6:$H$200,6,0),0)</f>
        <v>0</v>
      </c>
      <c r="AR302" s="35">
        <f t="array" ref="AR302">SUM(LARGE(AJ302:AQ302,{1,2,3,4,5}))</f>
        <v>0</v>
      </c>
      <c r="AS302" s="36">
        <f t="shared" si="10"/>
        <v>46.501508219580344</v>
      </c>
    </row>
    <row r="303" spans="1:45" ht="20.399999999999999" hidden="1">
      <c r="A303" s="18">
        <f t="shared" si="7"/>
        <v>77</v>
      </c>
      <c r="B303" s="19" t="s">
        <v>49</v>
      </c>
      <c r="C303" s="20" t="str">
        <f>Popis!A308</f>
        <v>Kaić Fran</v>
      </c>
      <c r="D303" s="21">
        <f>Popis!B308</f>
        <v>0</v>
      </c>
      <c r="E303" s="22" t="str">
        <f t="shared" si="8"/>
        <v>M</v>
      </c>
      <c r="F303" s="23" t="str">
        <f>Popis!E308</f>
        <v>Mun</v>
      </c>
      <c r="G303" s="24" t="s">
        <v>50</v>
      </c>
      <c r="H303" s="25">
        <f t="shared" si="9"/>
        <v>5</v>
      </c>
      <c r="I303" s="26">
        <f>IFERROR(VLOOKUP(C303,kolo1!$C$6:$H$128,6,0),0)</f>
        <v>0</v>
      </c>
      <c r="J303" s="27">
        <f>IFERROR(VLOOKUP(C303,kolo2!$C$6:$H$200,6,0),0)</f>
        <v>0</v>
      </c>
      <c r="K303" s="27">
        <f>IFERROR(VLOOKUP(C303,kolo3!$C$6:$H$142,6,0),0)</f>
        <v>0</v>
      </c>
      <c r="L303" s="27">
        <f>IFERROR(VLOOKUP(C303,kolo4!$C$6:$H$147,6,0),0)</f>
        <v>0</v>
      </c>
      <c r="M303" s="27">
        <f>IFERROR(VLOOKUP(C303,kolo5!$C$6:$H$144,6,0),0)</f>
        <v>0</v>
      </c>
      <c r="N303" s="27">
        <f>IFERROR(VLOOKUP(C303,kolo6!$C$6:$H$141,6,0),0)</f>
        <v>0</v>
      </c>
      <c r="O303" s="27">
        <f>IFERROR(VLOOKUP(C303,kolo7!$C$6:$H$124,6,0),0)</f>
        <v>0</v>
      </c>
      <c r="P303" s="28">
        <f>IFERROR(VLOOKUP(C303,kolo8!$C$6:$H$132,6,0),0)</f>
        <v>0</v>
      </c>
      <c r="Q303" s="29">
        <f t="array" ref="Q303">SUM(LARGE(I303:P303,{1,2,3,4,5}))</f>
        <v>0</v>
      </c>
      <c r="R303" s="30">
        <f>IFERROR(VLOOKUP(C303,kolo9!$C$6:$H$137,6,0),0)</f>
        <v>0</v>
      </c>
      <c r="S303" s="27">
        <f>IFERROR(VLOOKUP(C303,kolo10!$C$6:$H$134,6,0),0)</f>
        <v>0</v>
      </c>
      <c r="T303" s="27">
        <f>IFERROR(VLOOKUP(C303,kolo11!$C$6:$H$137,6,0),0)</f>
        <v>0</v>
      </c>
      <c r="U303" s="31">
        <f>IFERROR(VLOOKUP(C303,kolo12!$C$6:$H$137,6,0),0)</f>
        <v>0</v>
      </c>
      <c r="V303" s="31">
        <f>IFERROR(VLOOKUP(C303,kolo13!$C$6:$H$140,6,0),0)</f>
        <v>0</v>
      </c>
      <c r="W303" s="31">
        <f>IFERROR(VLOOKUP(C303,kolo14!$C$6:$H$131,6,0),0)</f>
        <v>0</v>
      </c>
      <c r="X303" s="31">
        <f>IFERROR(VLOOKUP(C303,kolo15!$C$6:$H$144,6,0),0)</f>
        <v>0</v>
      </c>
      <c r="Y303" s="32">
        <f>IFERROR(VLOOKUP(C303,kolo16!$C$6:$H$131,6,0),0)</f>
        <v>0</v>
      </c>
      <c r="Z303" s="33">
        <f t="array" ref="Z303">SUM(LARGE(R303:Y303,{1,2,3,4,5}))</f>
        <v>0</v>
      </c>
      <c r="AA303" s="30">
        <f>IFERROR(VLOOKUP(C303,kolo17!$C$6:$H$200,6,0),0)</f>
        <v>0</v>
      </c>
      <c r="AB303" s="27">
        <f>IFERROR(VLOOKUP(C303,kolo18!$C$6:$H$131,6,0),0)</f>
        <v>0</v>
      </c>
      <c r="AC303" s="27">
        <f>IFERROR(VLOOKUP(C303,kolo19!$C$6:$H$132,6,0),0)</f>
        <v>24.755103516812607</v>
      </c>
      <c r="AD303" s="31">
        <f>IFERROR(VLOOKUP(C303,kolo20!$C$6:$H$200,6,0),0)</f>
        <v>0</v>
      </c>
      <c r="AE303" s="31">
        <f>IFERROR(VLOOKUP(C303,kolo21!$C$6:$H$200,6,0),0)</f>
        <v>0</v>
      </c>
      <c r="AF303" s="31">
        <f>IFERROR(VLOOKUP(C303,kolo22!$C$6:$H$200,6,0),0)</f>
        <v>0</v>
      </c>
      <c r="AG303" s="31">
        <f>IFERROR(VLOOKUP(C303,kolo23!$C$6:$H$200,6,0),0)</f>
        <v>0</v>
      </c>
      <c r="AH303" s="32">
        <f>IFERROR(VLOOKUP(C303,kolo24!$C$6:$H$200,6,0),0)</f>
        <v>0</v>
      </c>
      <c r="AI303" s="33">
        <f t="array" ref="AI303">SUM(LARGE(AA303:AH303,{1,2,3,4,5}))</f>
        <v>24.755103516812607</v>
      </c>
      <c r="AJ303" s="30">
        <f>IFERROR(VLOOKUP(C303,kolo25!$C$6:$H$200,6,0),0)</f>
        <v>0</v>
      </c>
      <c r="AK303" s="27">
        <f>IFERROR(VLOOKUP(C303,kolo26!$C$6:$H$200,6,0),0)</f>
        <v>0</v>
      </c>
      <c r="AL303" s="27">
        <f>IFERROR(VLOOKUP(C303,kolo27!$C$6:$H$200,6,0),0)</f>
        <v>0</v>
      </c>
      <c r="AM303" s="31">
        <f>IFERROR(VLOOKUP(C303,kolo28!$C$6:$H$200,6,0),0)</f>
        <v>0</v>
      </c>
      <c r="AN303" s="31">
        <f>IFERROR(VLOOKUP(C303,kolo29!$C$6:$H$200,6,0),0)</f>
        <v>0</v>
      </c>
      <c r="AO303" s="31">
        <f>IFERROR(VLOOKUP(C303,kolo30!$C$6:$H$200,6,0),0)</f>
        <v>0</v>
      </c>
      <c r="AP303" s="31">
        <f>IFERROR(VLOOKUP(C303,kolo31!$C$6:$H$200,6,0),0)</f>
        <v>0</v>
      </c>
      <c r="AQ303" s="34">
        <f>IFERROR(VLOOKUP(C303,kolo32!$C$6:$H$200,6,0),0)</f>
        <v>0</v>
      </c>
      <c r="AR303" s="35">
        <f t="array" ref="AR303">SUM(LARGE(AJ303:AQ303,{1,2,3,4,5}))</f>
        <v>0</v>
      </c>
      <c r="AS303" s="36">
        <f t="shared" si="10"/>
        <v>24.755103516812607</v>
      </c>
    </row>
    <row r="304" spans="1:45" ht="20.399999999999999" hidden="1">
      <c r="A304" s="18">
        <f t="shared" si="7"/>
        <v>1</v>
      </c>
      <c r="B304" s="19" t="s">
        <v>49</v>
      </c>
      <c r="C304" s="20">
        <f>Popis!A309</f>
        <v>0</v>
      </c>
      <c r="D304" s="21">
        <f>Popis!B309</f>
        <v>0</v>
      </c>
      <c r="E304" s="22" t="str">
        <f t="shared" si="8"/>
        <v>u</v>
      </c>
      <c r="F304" s="23" t="str">
        <f>Popis!E309</f>
        <v>un</v>
      </c>
      <c r="G304" s="24" t="s">
        <v>50</v>
      </c>
      <c r="H304" s="25">
        <f t="shared" si="9"/>
        <v>1</v>
      </c>
      <c r="I304" s="26">
        <f>IFERROR(VLOOKUP(C304,kolo1!$C$6:$H$128,6,0),0)</f>
        <v>0</v>
      </c>
      <c r="J304" s="27">
        <f>IFERROR(VLOOKUP(C304,kolo2!$C$6:$H$200,6,0),0)</f>
        <v>0</v>
      </c>
      <c r="K304" s="27">
        <f>IFERROR(VLOOKUP(C304,kolo3!$C$6:$H$142,6,0),0)</f>
        <v>0</v>
      </c>
      <c r="L304" s="27">
        <f>IFERROR(VLOOKUP(C304,kolo4!$C$6:$H$147,6,0),0)</f>
        <v>0</v>
      </c>
      <c r="M304" s="27">
        <f>IFERROR(VLOOKUP(C304,kolo5!$C$6:$H$144,6,0),0)</f>
        <v>0</v>
      </c>
      <c r="N304" s="27">
        <f>IFERROR(VLOOKUP(C304,kolo6!$C$6:$H$141,6,0),0)</f>
        <v>0</v>
      </c>
      <c r="O304" s="27">
        <f>IFERROR(VLOOKUP(C304,kolo7!$C$6:$H$124,6,0),0)</f>
        <v>0</v>
      </c>
      <c r="P304" s="28">
        <f>IFERROR(VLOOKUP(C304,kolo8!$C$6:$H$132,6,0),0)</f>
        <v>0</v>
      </c>
      <c r="Q304" s="29">
        <f t="array" ref="Q304">SUM(LARGE(I304:P304,{1,2,3,4,5}))</f>
        <v>0</v>
      </c>
      <c r="R304" s="30">
        <f>IFERROR(VLOOKUP(C304,kolo9!$C$6:$H$137,6,0),0)</f>
        <v>0</v>
      </c>
      <c r="S304" s="27">
        <f>IFERROR(VLOOKUP(C304,kolo10!$C$6:$H$134,6,0),0)</f>
        <v>0</v>
      </c>
      <c r="T304" s="27">
        <f>IFERROR(VLOOKUP(C304,kolo11!$C$6:$H$137,6,0),0)</f>
        <v>0</v>
      </c>
      <c r="U304" s="31">
        <f>IFERROR(VLOOKUP(C304,kolo12!$C$6:$H$137,6,0),0)</f>
        <v>0</v>
      </c>
      <c r="V304" s="31">
        <f>IFERROR(VLOOKUP(C304,kolo13!$C$6:$H$140,6,0),0)</f>
        <v>0</v>
      </c>
      <c r="W304" s="31">
        <f>IFERROR(VLOOKUP(C304,kolo14!$C$6:$H$131,6,0),0)</f>
        <v>0</v>
      </c>
      <c r="X304" s="31">
        <f>IFERROR(VLOOKUP(C304,kolo15!$C$6:$H$144,6,0),0)</f>
        <v>0</v>
      </c>
      <c r="Y304" s="32">
        <f>IFERROR(VLOOKUP(C304,kolo16!$C$6:$H$131,6,0),0)</f>
        <v>0</v>
      </c>
      <c r="Z304" s="33">
        <f t="array" ref="Z304">SUM(LARGE(R304:Y304,{1,2,3,4,5}))</f>
        <v>0</v>
      </c>
      <c r="AA304" s="30">
        <f>IFERROR(VLOOKUP(C304,kolo17!$C$6:$H$200,6,0),0)</f>
        <v>0</v>
      </c>
      <c r="AB304" s="27">
        <f>IFERROR(VLOOKUP(C304,kolo18!$C$6:$H$131,6,0),0)</f>
        <v>0</v>
      </c>
      <c r="AC304" s="27">
        <f>IFERROR(VLOOKUP(C304,kolo19!$C$6:$H$132,6,0),0)</f>
        <v>0</v>
      </c>
      <c r="AD304" s="31">
        <f>IFERROR(VLOOKUP(C304,kolo20!$C$6:$H$200,6,0),0)</f>
        <v>0</v>
      </c>
      <c r="AE304" s="31">
        <f>IFERROR(VLOOKUP(C304,kolo21!$C$6:$H$200,6,0),0)</f>
        <v>0</v>
      </c>
      <c r="AF304" s="31">
        <f>IFERROR(VLOOKUP(C304,kolo22!$C$6:$H$200,6,0),0)</f>
        <v>0</v>
      </c>
      <c r="AG304" s="31">
        <f>IFERROR(VLOOKUP(C304,kolo23!$C$6:$H$200,6,0),0)</f>
        <v>0</v>
      </c>
      <c r="AH304" s="32">
        <f>IFERROR(VLOOKUP(C304,kolo24!$C$6:$H$200,6,0),0)</f>
        <v>0</v>
      </c>
      <c r="AI304" s="33">
        <f t="array" ref="AI304">SUM(LARGE(AA304:AH304,{1,2,3,4,5}))</f>
        <v>0</v>
      </c>
      <c r="AJ304" s="30">
        <f>IFERROR(VLOOKUP(C304,kolo25!$C$6:$H$200,6,0),0)</f>
        <v>0</v>
      </c>
      <c r="AK304" s="27">
        <f>IFERROR(VLOOKUP(C304,kolo26!$C$6:$H$200,6,0),0)</f>
        <v>0</v>
      </c>
      <c r="AL304" s="27">
        <f>IFERROR(VLOOKUP(C304,kolo27!$C$6:$H$200,6,0),0)</f>
        <v>0</v>
      </c>
      <c r="AM304" s="31">
        <f>IFERROR(VLOOKUP(C304,kolo28!$C$6:$H$200,6,0),0)</f>
        <v>0</v>
      </c>
      <c r="AN304" s="31">
        <f>IFERROR(VLOOKUP(C304,kolo29!$C$6:$H$200,6,0),0)</f>
        <v>0</v>
      </c>
      <c r="AO304" s="31">
        <f>IFERROR(VLOOKUP(C304,kolo30!$C$6:$H$200,6,0),0)</f>
        <v>0</v>
      </c>
      <c r="AP304" s="31">
        <f>IFERROR(VLOOKUP(C304,kolo31!$C$6:$H$200,6,0),0)</f>
        <v>0</v>
      </c>
      <c r="AQ304" s="34">
        <f>IFERROR(VLOOKUP(C304,kolo32!$C$6:$H$200,6,0),0)</f>
        <v>0</v>
      </c>
      <c r="AR304" s="35">
        <f t="array" ref="AR304">SUM(LARGE(AJ304:AQ304,{1,2,3,4,5}))</f>
        <v>0</v>
      </c>
      <c r="AS304" s="36">
        <f t="shared" si="10"/>
        <v>0</v>
      </c>
    </row>
    <row r="305" spans="1:45" ht="20.399999999999999" hidden="1">
      <c r="A305" s="18">
        <f t="shared" si="7"/>
        <v>1</v>
      </c>
      <c r="B305" s="19" t="s">
        <v>49</v>
      </c>
      <c r="C305" s="20">
        <f>Popis!A310</f>
        <v>0</v>
      </c>
      <c r="D305" s="21">
        <f>Popis!B310</f>
        <v>0</v>
      </c>
      <c r="E305" s="22" t="str">
        <f t="shared" si="8"/>
        <v>u</v>
      </c>
      <c r="F305" s="23" t="str">
        <f>Popis!E310</f>
        <v>un</v>
      </c>
      <c r="G305" s="24" t="s">
        <v>50</v>
      </c>
      <c r="H305" s="25">
        <f t="shared" si="9"/>
        <v>1</v>
      </c>
      <c r="I305" s="26">
        <f>IFERROR(VLOOKUP(C305,kolo1!$C$6:$H$128,6,0),0)</f>
        <v>0</v>
      </c>
      <c r="J305" s="27">
        <f>IFERROR(VLOOKUP(C305,kolo2!$C$6:$H$200,6,0),0)</f>
        <v>0</v>
      </c>
      <c r="K305" s="27">
        <f>IFERROR(VLOOKUP(C305,kolo3!$C$6:$H$142,6,0),0)</f>
        <v>0</v>
      </c>
      <c r="L305" s="27">
        <f>IFERROR(VLOOKUP(C305,kolo4!$C$6:$H$147,6,0),0)</f>
        <v>0</v>
      </c>
      <c r="M305" s="27">
        <f>IFERROR(VLOOKUP(C305,kolo5!$C$6:$H$144,6,0),0)</f>
        <v>0</v>
      </c>
      <c r="N305" s="27">
        <f>IFERROR(VLOOKUP(C305,kolo6!$C$6:$H$141,6,0),0)</f>
        <v>0</v>
      </c>
      <c r="O305" s="27">
        <f>IFERROR(VLOOKUP(C305,kolo7!$C$6:$H$124,6,0),0)</f>
        <v>0</v>
      </c>
      <c r="P305" s="28">
        <f>IFERROR(VLOOKUP(C305,kolo8!$C$6:$H$132,6,0),0)</f>
        <v>0</v>
      </c>
      <c r="Q305" s="29">
        <f t="array" ref="Q305">SUM(LARGE(I305:P305,{1,2,3,4,5}))</f>
        <v>0</v>
      </c>
      <c r="R305" s="30">
        <f>IFERROR(VLOOKUP(C305,kolo9!$C$6:$H$137,6,0),0)</f>
        <v>0</v>
      </c>
      <c r="S305" s="27">
        <f>IFERROR(VLOOKUP(C305,kolo10!$C$6:$H$134,6,0),0)</f>
        <v>0</v>
      </c>
      <c r="T305" s="27">
        <f>IFERROR(VLOOKUP(C305,kolo11!$C$6:$H$137,6,0),0)</f>
        <v>0</v>
      </c>
      <c r="U305" s="31">
        <f>IFERROR(VLOOKUP(C305,kolo12!$C$6:$H$137,6,0),0)</f>
        <v>0</v>
      </c>
      <c r="V305" s="31">
        <f>IFERROR(VLOOKUP(C305,kolo13!$C$6:$H$140,6,0),0)</f>
        <v>0</v>
      </c>
      <c r="W305" s="31">
        <f>IFERROR(VLOOKUP(C305,kolo14!$C$6:$H$131,6,0),0)</f>
        <v>0</v>
      </c>
      <c r="X305" s="31">
        <f>IFERROR(VLOOKUP(C305,kolo15!$C$6:$H$144,6,0),0)</f>
        <v>0</v>
      </c>
      <c r="Y305" s="32">
        <f>IFERROR(VLOOKUP(C305,kolo16!$C$6:$H$131,6,0),0)</f>
        <v>0</v>
      </c>
      <c r="Z305" s="33">
        <f t="array" ref="Z305">SUM(LARGE(R305:Y305,{1,2,3,4,5}))</f>
        <v>0</v>
      </c>
      <c r="AA305" s="30">
        <f>IFERROR(VLOOKUP(C305,kolo17!$C$6:$H$200,6,0),0)</f>
        <v>0</v>
      </c>
      <c r="AB305" s="27">
        <f>IFERROR(VLOOKUP(C305,kolo18!$C$6:$H$131,6,0),0)</f>
        <v>0</v>
      </c>
      <c r="AC305" s="27">
        <f>IFERROR(VLOOKUP(C305,kolo19!$C$6:$H$132,6,0),0)</f>
        <v>0</v>
      </c>
      <c r="AD305" s="31">
        <f>IFERROR(VLOOKUP(C305,kolo20!$C$6:$H$200,6,0),0)</f>
        <v>0</v>
      </c>
      <c r="AE305" s="31">
        <f>IFERROR(VLOOKUP(C305,kolo21!$C$6:$H$200,6,0),0)</f>
        <v>0</v>
      </c>
      <c r="AF305" s="31">
        <f>IFERROR(VLOOKUP(C305,kolo22!$C$6:$H$200,6,0),0)</f>
        <v>0</v>
      </c>
      <c r="AG305" s="31">
        <f>IFERROR(VLOOKUP(C305,kolo23!$C$6:$H$200,6,0),0)</f>
        <v>0</v>
      </c>
      <c r="AH305" s="32">
        <f>IFERROR(VLOOKUP(C305,kolo24!$C$6:$H$200,6,0),0)</f>
        <v>0</v>
      </c>
      <c r="AI305" s="33">
        <f t="array" ref="AI305">SUM(LARGE(AA305:AH305,{1,2,3,4,5}))</f>
        <v>0</v>
      </c>
      <c r="AJ305" s="30">
        <f>IFERROR(VLOOKUP(C305,kolo25!$C$6:$H$200,6,0),0)</f>
        <v>0</v>
      </c>
      <c r="AK305" s="27">
        <f>IFERROR(VLOOKUP(C305,kolo26!$C$6:$H$200,6,0),0)</f>
        <v>0</v>
      </c>
      <c r="AL305" s="27">
        <f>IFERROR(VLOOKUP(C305,kolo27!$C$6:$H$200,6,0),0)</f>
        <v>0</v>
      </c>
      <c r="AM305" s="31">
        <f>IFERROR(VLOOKUP(C305,kolo28!$C$6:$H$200,6,0),0)</f>
        <v>0</v>
      </c>
      <c r="AN305" s="31">
        <f>IFERROR(VLOOKUP(C305,kolo29!$C$6:$H$200,6,0),0)</f>
        <v>0</v>
      </c>
      <c r="AO305" s="31">
        <f>IFERROR(VLOOKUP(C305,kolo30!$C$6:$H$200,6,0),0)</f>
        <v>0</v>
      </c>
      <c r="AP305" s="31">
        <f>IFERROR(VLOOKUP(C305,kolo31!$C$6:$H$200,6,0),0)</f>
        <v>0</v>
      </c>
      <c r="AQ305" s="34">
        <f>IFERROR(VLOOKUP(C305,kolo32!$C$6:$H$200,6,0),0)</f>
        <v>0</v>
      </c>
      <c r="AR305" s="35">
        <f t="array" ref="AR305">SUM(LARGE(AJ305:AQ305,{1,2,3,4,5}))</f>
        <v>0</v>
      </c>
      <c r="AS305" s="36">
        <f t="shared" si="10"/>
        <v>0</v>
      </c>
    </row>
    <row r="306" spans="1:45" ht="20.399999999999999" hidden="1">
      <c r="A306" s="18">
        <f t="shared" si="7"/>
        <v>1</v>
      </c>
      <c r="B306" s="19" t="s">
        <v>49</v>
      </c>
      <c r="C306" s="20">
        <f>Popis!A311</f>
        <v>0</v>
      </c>
      <c r="D306" s="21">
        <f>Popis!B311</f>
        <v>0</v>
      </c>
      <c r="E306" s="22" t="str">
        <f t="shared" si="8"/>
        <v>u</v>
      </c>
      <c r="F306" s="23" t="str">
        <f>Popis!E311</f>
        <v>un</v>
      </c>
      <c r="G306" s="24" t="s">
        <v>50</v>
      </c>
      <c r="H306" s="25">
        <f t="shared" si="9"/>
        <v>1</v>
      </c>
      <c r="I306" s="26">
        <f>IFERROR(VLOOKUP(C306,kolo1!$C$6:$H$128,6,0),0)</f>
        <v>0</v>
      </c>
      <c r="J306" s="27">
        <f>IFERROR(VLOOKUP(C306,kolo2!$C$6:$H$200,6,0),0)</f>
        <v>0</v>
      </c>
      <c r="K306" s="27">
        <f>IFERROR(VLOOKUP(C306,kolo3!$C$6:$H$142,6,0),0)</f>
        <v>0</v>
      </c>
      <c r="L306" s="27">
        <f>IFERROR(VLOOKUP(C306,kolo4!$C$6:$H$147,6,0),0)</f>
        <v>0</v>
      </c>
      <c r="M306" s="27">
        <f>IFERROR(VLOOKUP(C306,kolo5!$C$6:$H$144,6,0),0)</f>
        <v>0</v>
      </c>
      <c r="N306" s="27">
        <f>IFERROR(VLOOKUP(C306,kolo6!$C$6:$H$141,6,0),0)</f>
        <v>0</v>
      </c>
      <c r="O306" s="27">
        <f>IFERROR(VLOOKUP(C306,kolo7!$C$6:$H$124,6,0),0)</f>
        <v>0</v>
      </c>
      <c r="P306" s="28">
        <f>IFERROR(VLOOKUP(C306,kolo8!$C$6:$H$132,6,0),0)</f>
        <v>0</v>
      </c>
      <c r="Q306" s="29">
        <f t="array" ref="Q306">SUM(LARGE(I306:P306,{1,2,3,4,5}))</f>
        <v>0</v>
      </c>
      <c r="R306" s="30">
        <f>IFERROR(VLOOKUP(C306,kolo9!$C$6:$H$137,6,0),0)</f>
        <v>0</v>
      </c>
      <c r="S306" s="27">
        <f>IFERROR(VLOOKUP(C306,kolo10!$C$6:$H$134,6,0),0)</f>
        <v>0</v>
      </c>
      <c r="T306" s="27">
        <f>IFERROR(VLOOKUP(C306,kolo11!$C$6:$H$137,6,0),0)</f>
        <v>0</v>
      </c>
      <c r="U306" s="31">
        <f>IFERROR(VLOOKUP(C306,kolo12!$C$6:$H$137,6,0),0)</f>
        <v>0</v>
      </c>
      <c r="V306" s="31">
        <f>IFERROR(VLOOKUP(C306,kolo13!$C$6:$H$140,6,0),0)</f>
        <v>0</v>
      </c>
      <c r="W306" s="31">
        <f>IFERROR(VLOOKUP(C306,kolo14!$C$6:$H$131,6,0),0)</f>
        <v>0</v>
      </c>
      <c r="X306" s="31">
        <f>IFERROR(VLOOKUP(C306,kolo15!$C$6:$H$144,6,0),0)</f>
        <v>0</v>
      </c>
      <c r="Y306" s="32">
        <f>IFERROR(VLOOKUP(C306,kolo16!$C$6:$H$131,6,0),0)</f>
        <v>0</v>
      </c>
      <c r="Z306" s="33">
        <f t="array" ref="Z306">SUM(LARGE(R306:Y306,{1,2,3,4,5}))</f>
        <v>0</v>
      </c>
      <c r="AA306" s="30">
        <f>IFERROR(VLOOKUP(C306,kolo17!$C$6:$H$200,6,0),0)</f>
        <v>0</v>
      </c>
      <c r="AB306" s="27">
        <f>IFERROR(VLOOKUP(C306,kolo18!$C$6:$H$131,6,0),0)</f>
        <v>0</v>
      </c>
      <c r="AC306" s="27">
        <f>IFERROR(VLOOKUP(C306,kolo19!$C$6:$H$132,6,0),0)</f>
        <v>0</v>
      </c>
      <c r="AD306" s="31">
        <f>IFERROR(VLOOKUP(C306,kolo20!$C$6:$H$200,6,0),0)</f>
        <v>0</v>
      </c>
      <c r="AE306" s="31">
        <f>IFERROR(VLOOKUP(C306,kolo21!$C$6:$H$200,6,0),0)</f>
        <v>0</v>
      </c>
      <c r="AF306" s="31">
        <f>IFERROR(VLOOKUP(C306,kolo22!$C$6:$H$200,6,0),0)</f>
        <v>0</v>
      </c>
      <c r="AG306" s="31">
        <f>IFERROR(VLOOKUP(C306,kolo23!$C$6:$H$200,6,0),0)</f>
        <v>0</v>
      </c>
      <c r="AH306" s="32">
        <f>IFERROR(VLOOKUP(C306,kolo24!$C$6:$H$200,6,0),0)</f>
        <v>0</v>
      </c>
      <c r="AI306" s="33">
        <f t="array" ref="AI306">SUM(LARGE(AA306:AH306,{1,2,3,4,5}))</f>
        <v>0</v>
      </c>
      <c r="AJ306" s="30">
        <f>IFERROR(VLOOKUP(C306,kolo25!$C$6:$H$200,6,0),0)</f>
        <v>0</v>
      </c>
      <c r="AK306" s="27">
        <f>IFERROR(VLOOKUP(C306,kolo26!$C$6:$H$200,6,0),0)</f>
        <v>0</v>
      </c>
      <c r="AL306" s="27">
        <f>IFERROR(VLOOKUP(C306,kolo27!$C$6:$H$200,6,0),0)</f>
        <v>0</v>
      </c>
      <c r="AM306" s="31">
        <f>IFERROR(VLOOKUP(C306,kolo28!$C$6:$H$200,6,0),0)</f>
        <v>0</v>
      </c>
      <c r="AN306" s="31">
        <f>IFERROR(VLOOKUP(C306,kolo29!$C$6:$H$200,6,0),0)</f>
        <v>0</v>
      </c>
      <c r="AO306" s="31">
        <f>IFERROR(VLOOKUP(C306,kolo30!$C$6:$H$200,6,0),0)</f>
        <v>0</v>
      </c>
      <c r="AP306" s="31">
        <f>IFERROR(VLOOKUP(C306,kolo31!$C$6:$H$200,6,0),0)</f>
        <v>0</v>
      </c>
      <c r="AQ306" s="34">
        <f>IFERROR(VLOOKUP(C306,kolo32!$C$6:$H$200,6,0),0)</f>
        <v>0</v>
      </c>
      <c r="AR306" s="35">
        <f t="array" ref="AR306">SUM(LARGE(AJ306:AQ306,{1,2,3,4,5}))</f>
        <v>0</v>
      </c>
      <c r="AS306" s="36">
        <f t="shared" si="10"/>
        <v>0</v>
      </c>
    </row>
    <row r="307" spans="1:45" ht="20.399999999999999" hidden="1">
      <c r="A307" s="18">
        <f t="shared" si="7"/>
        <v>1</v>
      </c>
      <c r="B307" s="19" t="s">
        <v>49</v>
      </c>
      <c r="C307" s="20">
        <f>Popis!A312</f>
        <v>0</v>
      </c>
      <c r="D307" s="21">
        <f>Popis!B312</f>
        <v>0</v>
      </c>
      <c r="E307" s="22" t="str">
        <f t="shared" si="8"/>
        <v>u</v>
      </c>
      <c r="F307" s="23" t="str">
        <f>Popis!E312</f>
        <v>un</v>
      </c>
      <c r="G307" s="24" t="s">
        <v>50</v>
      </c>
      <c r="H307" s="25">
        <f t="shared" si="9"/>
        <v>1</v>
      </c>
      <c r="I307" s="26">
        <f>IFERROR(VLOOKUP(C307,kolo1!$C$6:$H$128,6,0),0)</f>
        <v>0</v>
      </c>
      <c r="J307" s="27">
        <f>IFERROR(VLOOKUP(C307,kolo2!$C$6:$H$200,6,0),0)</f>
        <v>0</v>
      </c>
      <c r="K307" s="27">
        <f>IFERROR(VLOOKUP(C307,kolo3!$C$6:$H$142,6,0),0)</f>
        <v>0</v>
      </c>
      <c r="L307" s="27">
        <f>IFERROR(VLOOKUP(C307,kolo4!$C$6:$H$147,6,0),0)</f>
        <v>0</v>
      </c>
      <c r="M307" s="27">
        <f>IFERROR(VLOOKUP(C307,kolo5!$C$6:$H$144,6,0),0)</f>
        <v>0</v>
      </c>
      <c r="N307" s="27">
        <f>IFERROR(VLOOKUP(C307,kolo6!$C$6:$H$141,6,0),0)</f>
        <v>0</v>
      </c>
      <c r="O307" s="27">
        <f>IFERROR(VLOOKUP(C307,kolo7!$C$6:$H$124,6,0),0)</f>
        <v>0</v>
      </c>
      <c r="P307" s="28">
        <f>IFERROR(VLOOKUP(C307,kolo8!$C$6:$H$132,6,0),0)</f>
        <v>0</v>
      </c>
      <c r="Q307" s="29">
        <f t="array" ref="Q307">SUM(LARGE(I307:P307,{1,2,3,4,5}))</f>
        <v>0</v>
      </c>
      <c r="R307" s="30">
        <f>IFERROR(VLOOKUP(C307,kolo9!$C$6:$H$137,6,0),0)</f>
        <v>0</v>
      </c>
      <c r="S307" s="27">
        <f>IFERROR(VLOOKUP(C307,kolo10!$C$6:$H$134,6,0),0)</f>
        <v>0</v>
      </c>
      <c r="T307" s="27">
        <f>IFERROR(VLOOKUP(C307,kolo11!$C$6:$H$137,6,0),0)</f>
        <v>0</v>
      </c>
      <c r="U307" s="31">
        <f>IFERROR(VLOOKUP(C307,kolo12!$C$6:$H$137,6,0),0)</f>
        <v>0</v>
      </c>
      <c r="V307" s="31">
        <f>IFERROR(VLOOKUP(C307,kolo13!$C$6:$H$140,6,0),0)</f>
        <v>0</v>
      </c>
      <c r="W307" s="31">
        <f>IFERROR(VLOOKUP(C307,kolo14!$C$6:$H$131,6,0),0)</f>
        <v>0</v>
      </c>
      <c r="X307" s="31">
        <f>IFERROR(VLOOKUP(C307,kolo15!$C$6:$H$144,6,0),0)</f>
        <v>0</v>
      </c>
      <c r="Y307" s="32">
        <f>IFERROR(VLOOKUP(C307,kolo16!$C$6:$H$131,6,0),0)</f>
        <v>0</v>
      </c>
      <c r="Z307" s="33">
        <f t="array" ref="Z307">SUM(LARGE(R307:Y307,{1,2,3,4,5}))</f>
        <v>0</v>
      </c>
      <c r="AA307" s="30">
        <f>IFERROR(VLOOKUP(C307,kolo17!$C$6:$H$200,6,0),0)</f>
        <v>0</v>
      </c>
      <c r="AB307" s="27">
        <f>IFERROR(VLOOKUP(C307,kolo18!$C$6:$H$131,6,0),0)</f>
        <v>0</v>
      </c>
      <c r="AC307" s="27">
        <f>IFERROR(VLOOKUP(C307,kolo19!$C$6:$H$132,6,0),0)</f>
        <v>0</v>
      </c>
      <c r="AD307" s="31">
        <f>IFERROR(VLOOKUP(C307,kolo20!$C$6:$H$200,6,0),0)</f>
        <v>0</v>
      </c>
      <c r="AE307" s="31">
        <f>IFERROR(VLOOKUP(C307,kolo21!$C$6:$H$200,6,0),0)</f>
        <v>0</v>
      </c>
      <c r="AF307" s="31">
        <f>IFERROR(VLOOKUP(C307,kolo22!$C$6:$H$200,6,0),0)</f>
        <v>0</v>
      </c>
      <c r="AG307" s="31">
        <f>IFERROR(VLOOKUP(C307,kolo23!$C$6:$H$200,6,0),0)</f>
        <v>0</v>
      </c>
      <c r="AH307" s="32">
        <f>IFERROR(VLOOKUP(C307,kolo24!$C$6:$H$200,6,0),0)</f>
        <v>0</v>
      </c>
      <c r="AI307" s="33">
        <f t="array" ref="AI307">SUM(LARGE(AA307:AH307,{1,2,3,4,5}))</f>
        <v>0</v>
      </c>
      <c r="AJ307" s="30">
        <f>IFERROR(VLOOKUP(C307,kolo25!$C$6:$H$200,6,0),0)</f>
        <v>0</v>
      </c>
      <c r="AK307" s="27">
        <f>IFERROR(VLOOKUP(C307,kolo26!$C$6:$H$200,6,0),0)</f>
        <v>0</v>
      </c>
      <c r="AL307" s="27">
        <f>IFERROR(VLOOKUP(C307,kolo27!$C$6:$H$200,6,0),0)</f>
        <v>0</v>
      </c>
      <c r="AM307" s="31">
        <f>IFERROR(VLOOKUP(C307,kolo28!$C$6:$H$200,6,0),0)</f>
        <v>0</v>
      </c>
      <c r="AN307" s="31">
        <f>IFERROR(VLOOKUP(C307,kolo29!$C$6:$H$200,6,0),0)</f>
        <v>0</v>
      </c>
      <c r="AO307" s="31">
        <f>IFERROR(VLOOKUP(C307,kolo30!$C$6:$H$200,6,0),0)</f>
        <v>0</v>
      </c>
      <c r="AP307" s="31">
        <f>IFERROR(VLOOKUP(C307,kolo31!$C$6:$H$200,6,0),0)</f>
        <v>0</v>
      </c>
      <c r="AQ307" s="34">
        <f>IFERROR(VLOOKUP(C307,kolo32!$C$6:$H$200,6,0),0)</f>
        <v>0</v>
      </c>
      <c r="AR307" s="35">
        <f t="array" ref="AR307">SUM(LARGE(AJ307:AQ307,{1,2,3,4,5}))</f>
        <v>0</v>
      </c>
      <c r="AS307" s="36">
        <f t="shared" si="10"/>
        <v>0</v>
      </c>
    </row>
    <row r="308" spans="1:45" ht="20.399999999999999" hidden="1">
      <c r="A308" s="18">
        <f t="shared" si="7"/>
        <v>1</v>
      </c>
      <c r="B308" s="19" t="s">
        <v>49</v>
      </c>
      <c r="C308" s="20">
        <f>Popis!A313</f>
        <v>0</v>
      </c>
      <c r="D308" s="21">
        <f>Popis!B313</f>
        <v>0</v>
      </c>
      <c r="E308" s="22" t="str">
        <f t="shared" si="8"/>
        <v>u</v>
      </c>
      <c r="F308" s="23" t="str">
        <f>Popis!E313</f>
        <v>un</v>
      </c>
      <c r="G308" s="24" t="s">
        <v>50</v>
      </c>
      <c r="H308" s="25">
        <f t="shared" si="9"/>
        <v>1</v>
      </c>
      <c r="I308" s="26">
        <f>IFERROR(VLOOKUP(C308,kolo1!$C$6:$H$128,6,0),0)</f>
        <v>0</v>
      </c>
      <c r="J308" s="27">
        <f>IFERROR(VLOOKUP(C308,kolo2!$C$6:$H$200,6,0),0)</f>
        <v>0</v>
      </c>
      <c r="K308" s="27">
        <f>IFERROR(VLOOKUP(C308,kolo3!$C$6:$H$142,6,0),0)</f>
        <v>0</v>
      </c>
      <c r="L308" s="27">
        <f>IFERROR(VLOOKUP(C308,kolo4!$C$6:$H$147,6,0),0)</f>
        <v>0</v>
      </c>
      <c r="M308" s="27">
        <f>IFERROR(VLOOKUP(C308,kolo5!$C$6:$H$144,6,0),0)</f>
        <v>0</v>
      </c>
      <c r="N308" s="27">
        <f>IFERROR(VLOOKUP(C308,kolo6!$C$6:$H$141,6,0),0)</f>
        <v>0</v>
      </c>
      <c r="O308" s="27">
        <f>IFERROR(VLOOKUP(C308,kolo7!$C$6:$H$124,6,0),0)</f>
        <v>0</v>
      </c>
      <c r="P308" s="28">
        <f>IFERROR(VLOOKUP(C308,kolo8!$C$6:$H$132,6,0),0)</f>
        <v>0</v>
      </c>
      <c r="Q308" s="29">
        <f t="array" ref="Q308">SUM(LARGE(I308:P308,{1,2,3,4,5}))</f>
        <v>0</v>
      </c>
      <c r="R308" s="30">
        <f>IFERROR(VLOOKUP(C308,kolo9!$C$6:$H$137,6,0),0)</f>
        <v>0</v>
      </c>
      <c r="S308" s="27">
        <f>IFERROR(VLOOKUP(C308,kolo10!$C$6:$H$134,6,0),0)</f>
        <v>0</v>
      </c>
      <c r="T308" s="27">
        <f>IFERROR(VLOOKUP(C308,kolo11!$C$6:$H$137,6,0),0)</f>
        <v>0</v>
      </c>
      <c r="U308" s="31">
        <f>IFERROR(VLOOKUP(C308,kolo12!$C$6:$H$137,6,0),0)</f>
        <v>0</v>
      </c>
      <c r="V308" s="31">
        <f>IFERROR(VLOOKUP(C308,kolo13!$C$6:$H$140,6,0),0)</f>
        <v>0</v>
      </c>
      <c r="W308" s="31">
        <f>IFERROR(VLOOKUP(C308,kolo14!$C$6:$H$131,6,0),0)</f>
        <v>0</v>
      </c>
      <c r="X308" s="31">
        <f>IFERROR(VLOOKUP(C308,kolo15!$C$6:$H$144,6,0),0)</f>
        <v>0</v>
      </c>
      <c r="Y308" s="32">
        <f>IFERROR(VLOOKUP(C308,kolo16!$C$6:$H$131,6,0),0)</f>
        <v>0</v>
      </c>
      <c r="Z308" s="33">
        <f t="array" ref="Z308">SUM(LARGE(R308:Y308,{1,2,3,4,5}))</f>
        <v>0</v>
      </c>
      <c r="AA308" s="30">
        <f>IFERROR(VLOOKUP(C308,kolo17!$C$6:$H$200,6,0),0)</f>
        <v>0</v>
      </c>
      <c r="AB308" s="27">
        <f>IFERROR(VLOOKUP(C308,kolo18!$C$6:$H$131,6,0),0)</f>
        <v>0</v>
      </c>
      <c r="AC308" s="27">
        <f>IFERROR(VLOOKUP(C308,kolo19!$C$6:$H$132,6,0),0)</f>
        <v>0</v>
      </c>
      <c r="AD308" s="31">
        <f>IFERROR(VLOOKUP(C308,kolo20!$C$6:$H$200,6,0),0)</f>
        <v>0</v>
      </c>
      <c r="AE308" s="31">
        <f>IFERROR(VLOOKUP(C308,kolo21!$C$6:$H$200,6,0),0)</f>
        <v>0</v>
      </c>
      <c r="AF308" s="31">
        <f>IFERROR(VLOOKUP(C308,kolo22!$C$6:$H$200,6,0),0)</f>
        <v>0</v>
      </c>
      <c r="AG308" s="31">
        <f>IFERROR(VLOOKUP(C308,kolo23!$C$6:$H$200,6,0),0)</f>
        <v>0</v>
      </c>
      <c r="AH308" s="32">
        <f>IFERROR(VLOOKUP(C308,kolo24!$C$6:$H$200,6,0),0)</f>
        <v>0</v>
      </c>
      <c r="AI308" s="33">
        <f t="array" ref="AI308">SUM(LARGE(AA308:AH308,{1,2,3,4,5}))</f>
        <v>0</v>
      </c>
      <c r="AJ308" s="30">
        <f>IFERROR(VLOOKUP(C308,kolo25!$C$6:$H$200,6,0),0)</f>
        <v>0</v>
      </c>
      <c r="AK308" s="27">
        <f>IFERROR(VLOOKUP(C308,kolo26!$C$6:$H$200,6,0),0)</f>
        <v>0</v>
      </c>
      <c r="AL308" s="27">
        <f>IFERROR(VLOOKUP(C308,kolo27!$C$6:$H$200,6,0),0)</f>
        <v>0</v>
      </c>
      <c r="AM308" s="31">
        <f>IFERROR(VLOOKUP(C308,kolo28!$C$6:$H$200,6,0),0)</f>
        <v>0</v>
      </c>
      <c r="AN308" s="31">
        <f>IFERROR(VLOOKUP(C308,kolo29!$C$6:$H$200,6,0),0)</f>
        <v>0</v>
      </c>
      <c r="AO308" s="31">
        <f>IFERROR(VLOOKUP(C308,kolo30!$C$6:$H$200,6,0),0)</f>
        <v>0</v>
      </c>
      <c r="AP308" s="31">
        <f>IFERROR(VLOOKUP(C308,kolo31!$C$6:$H$200,6,0),0)</f>
        <v>0</v>
      </c>
      <c r="AQ308" s="34">
        <f>IFERROR(VLOOKUP(C308,kolo32!$C$6:$H$200,6,0),0)</f>
        <v>0</v>
      </c>
      <c r="AR308" s="35">
        <f t="array" ref="AR308">SUM(LARGE(AJ308:AQ308,{1,2,3,4,5}))</f>
        <v>0</v>
      </c>
      <c r="AS308" s="36">
        <f t="shared" si="10"/>
        <v>0</v>
      </c>
    </row>
    <row r="309" spans="1:45" ht="20.399999999999999" hidden="1">
      <c r="A309" s="18">
        <f t="shared" si="7"/>
        <v>1</v>
      </c>
      <c r="B309" s="19" t="s">
        <v>49</v>
      </c>
      <c r="C309" s="20">
        <f>Popis!A314</f>
        <v>0</v>
      </c>
      <c r="D309" s="21">
        <f>Popis!B314</f>
        <v>0</v>
      </c>
      <c r="E309" s="22" t="str">
        <f t="shared" si="8"/>
        <v>u</v>
      </c>
      <c r="F309" s="23" t="str">
        <f>Popis!E314</f>
        <v>un</v>
      </c>
      <c r="G309" s="24" t="s">
        <v>50</v>
      </c>
      <c r="H309" s="25">
        <f t="shared" si="9"/>
        <v>1</v>
      </c>
      <c r="I309" s="26">
        <f>IFERROR(VLOOKUP(C309,kolo1!$C$6:$H$128,6,0),0)</f>
        <v>0</v>
      </c>
      <c r="J309" s="27">
        <f>IFERROR(VLOOKUP(C309,kolo2!$C$6:$H$200,6,0),0)</f>
        <v>0</v>
      </c>
      <c r="K309" s="27">
        <f>IFERROR(VLOOKUP(C309,kolo3!$C$6:$H$142,6,0),0)</f>
        <v>0</v>
      </c>
      <c r="L309" s="27">
        <f>IFERROR(VLOOKUP(C309,kolo4!$C$6:$H$147,6,0),0)</f>
        <v>0</v>
      </c>
      <c r="M309" s="27">
        <f>IFERROR(VLOOKUP(C309,kolo5!$C$6:$H$144,6,0),0)</f>
        <v>0</v>
      </c>
      <c r="N309" s="27">
        <f>IFERROR(VLOOKUP(C309,kolo6!$C$6:$H$141,6,0),0)</f>
        <v>0</v>
      </c>
      <c r="O309" s="27">
        <f>IFERROR(VLOOKUP(C309,kolo7!$C$6:$H$124,6,0),0)</f>
        <v>0</v>
      </c>
      <c r="P309" s="28">
        <f>IFERROR(VLOOKUP(C309,kolo8!$C$6:$H$132,6,0),0)</f>
        <v>0</v>
      </c>
      <c r="Q309" s="29">
        <f t="array" ref="Q309">SUM(LARGE(I309:P309,{1,2,3,4,5}))</f>
        <v>0</v>
      </c>
      <c r="R309" s="30">
        <f>IFERROR(VLOOKUP(C309,kolo9!$C$6:$H$137,6,0),0)</f>
        <v>0</v>
      </c>
      <c r="S309" s="27">
        <f>IFERROR(VLOOKUP(C309,kolo10!$C$6:$H$134,6,0),0)</f>
        <v>0</v>
      </c>
      <c r="T309" s="27">
        <f>IFERROR(VLOOKUP(C309,kolo11!$C$6:$H$137,6,0),0)</f>
        <v>0</v>
      </c>
      <c r="U309" s="31">
        <f>IFERROR(VLOOKUP(C309,kolo12!$C$6:$H$137,6,0),0)</f>
        <v>0</v>
      </c>
      <c r="V309" s="31">
        <f>IFERROR(VLOOKUP(C309,kolo13!$C$6:$H$140,6,0),0)</f>
        <v>0</v>
      </c>
      <c r="W309" s="31">
        <f>IFERROR(VLOOKUP(C309,kolo14!$C$6:$H$131,6,0),0)</f>
        <v>0</v>
      </c>
      <c r="X309" s="31">
        <f>IFERROR(VLOOKUP(C309,kolo15!$C$6:$H$144,6,0),0)</f>
        <v>0</v>
      </c>
      <c r="Y309" s="32">
        <f>IFERROR(VLOOKUP(C309,kolo16!$C$6:$H$131,6,0),0)</f>
        <v>0</v>
      </c>
      <c r="Z309" s="33">
        <f t="array" ref="Z309">SUM(LARGE(R309:Y309,{1,2,3,4,5}))</f>
        <v>0</v>
      </c>
      <c r="AA309" s="30">
        <f>IFERROR(VLOOKUP(C309,kolo17!$C$6:$H$200,6,0),0)</f>
        <v>0</v>
      </c>
      <c r="AB309" s="27">
        <f>IFERROR(VLOOKUP(C309,kolo18!$C$6:$H$131,6,0),0)</f>
        <v>0</v>
      </c>
      <c r="AC309" s="27">
        <f>IFERROR(VLOOKUP(C309,kolo19!$C$6:$H$132,6,0),0)</f>
        <v>0</v>
      </c>
      <c r="AD309" s="31">
        <f>IFERROR(VLOOKUP(C309,kolo20!$C$6:$H$200,6,0),0)</f>
        <v>0</v>
      </c>
      <c r="AE309" s="31">
        <f>IFERROR(VLOOKUP(C309,kolo21!$C$6:$H$200,6,0),0)</f>
        <v>0</v>
      </c>
      <c r="AF309" s="31">
        <f>IFERROR(VLOOKUP(C309,kolo22!$C$6:$H$200,6,0),0)</f>
        <v>0</v>
      </c>
      <c r="AG309" s="31">
        <f>IFERROR(VLOOKUP(C309,kolo23!$C$6:$H$200,6,0),0)</f>
        <v>0</v>
      </c>
      <c r="AH309" s="32">
        <f>IFERROR(VLOOKUP(C309,kolo24!$C$6:$H$200,6,0),0)</f>
        <v>0</v>
      </c>
      <c r="AI309" s="33">
        <f t="array" ref="AI309">SUM(LARGE(AA309:AH309,{1,2,3,4,5}))</f>
        <v>0</v>
      </c>
      <c r="AJ309" s="30">
        <f>IFERROR(VLOOKUP(C309,kolo25!$C$6:$H$200,6,0),0)</f>
        <v>0</v>
      </c>
      <c r="AK309" s="27">
        <f>IFERROR(VLOOKUP(C309,kolo26!$C$6:$H$200,6,0),0)</f>
        <v>0</v>
      </c>
      <c r="AL309" s="27">
        <f>IFERROR(VLOOKUP(C309,kolo27!$C$6:$H$200,6,0),0)</f>
        <v>0</v>
      </c>
      <c r="AM309" s="31">
        <f>IFERROR(VLOOKUP(C309,kolo28!$C$6:$H$200,6,0),0)</f>
        <v>0</v>
      </c>
      <c r="AN309" s="31">
        <f>IFERROR(VLOOKUP(C309,kolo29!$C$6:$H$200,6,0),0)</f>
        <v>0</v>
      </c>
      <c r="AO309" s="31">
        <f>IFERROR(VLOOKUP(C309,kolo30!$C$6:$H$200,6,0),0)</f>
        <v>0</v>
      </c>
      <c r="AP309" s="31">
        <f>IFERROR(VLOOKUP(C309,kolo31!$C$6:$H$200,6,0),0)</f>
        <v>0</v>
      </c>
      <c r="AQ309" s="34">
        <f>IFERROR(VLOOKUP(C309,kolo32!$C$6:$H$200,6,0),0)</f>
        <v>0</v>
      </c>
      <c r="AR309" s="35">
        <f t="array" ref="AR309">SUM(LARGE(AJ309:AQ309,{1,2,3,4,5}))</f>
        <v>0</v>
      </c>
      <c r="AS309" s="36">
        <f t="shared" si="10"/>
        <v>0</v>
      </c>
    </row>
    <row r="310" spans="1:45" ht="20.399999999999999" hidden="1">
      <c r="A310" s="18">
        <f t="shared" si="7"/>
        <v>1</v>
      </c>
      <c r="B310" s="19" t="s">
        <v>49</v>
      </c>
      <c r="C310" s="20">
        <f>Popis!A315</f>
        <v>0</v>
      </c>
      <c r="D310" s="21">
        <f>Popis!B315</f>
        <v>0</v>
      </c>
      <c r="E310" s="22" t="str">
        <f t="shared" si="8"/>
        <v>u</v>
      </c>
      <c r="F310" s="23" t="str">
        <f>Popis!E315</f>
        <v>un</v>
      </c>
      <c r="G310" s="24" t="s">
        <v>50</v>
      </c>
      <c r="H310" s="25">
        <f t="shared" si="9"/>
        <v>1</v>
      </c>
      <c r="I310" s="26">
        <f>IFERROR(VLOOKUP(C310,kolo1!$C$6:$H$128,6,0),0)</f>
        <v>0</v>
      </c>
      <c r="J310" s="27">
        <f>IFERROR(VLOOKUP(C310,kolo2!$C$6:$H$200,6,0),0)</f>
        <v>0</v>
      </c>
      <c r="K310" s="27">
        <f>IFERROR(VLOOKUP(C310,kolo3!$C$6:$H$142,6,0),0)</f>
        <v>0</v>
      </c>
      <c r="L310" s="27">
        <f>IFERROR(VLOOKUP(C310,kolo4!$C$6:$H$147,6,0),0)</f>
        <v>0</v>
      </c>
      <c r="M310" s="27">
        <f>IFERROR(VLOOKUP(C310,kolo5!$C$6:$H$144,6,0),0)</f>
        <v>0</v>
      </c>
      <c r="N310" s="27">
        <f>IFERROR(VLOOKUP(C310,kolo6!$C$6:$H$141,6,0),0)</f>
        <v>0</v>
      </c>
      <c r="O310" s="27">
        <f>IFERROR(VLOOKUP(C310,kolo7!$C$6:$H$124,6,0),0)</f>
        <v>0</v>
      </c>
      <c r="P310" s="28">
        <f>IFERROR(VLOOKUP(C310,kolo8!$C$6:$H$132,6,0),0)</f>
        <v>0</v>
      </c>
      <c r="Q310" s="29">
        <f t="array" ref="Q310">SUM(LARGE(I310:P310,{1,2,3,4,5}))</f>
        <v>0</v>
      </c>
      <c r="R310" s="30">
        <f>IFERROR(VLOOKUP(C310,kolo9!$C$6:$H$137,6,0),0)</f>
        <v>0</v>
      </c>
      <c r="S310" s="27">
        <f>IFERROR(VLOOKUP(C310,kolo10!$C$6:$H$134,6,0),0)</f>
        <v>0</v>
      </c>
      <c r="T310" s="27">
        <f>IFERROR(VLOOKUP(C310,kolo11!$C$6:$H$137,6,0),0)</f>
        <v>0</v>
      </c>
      <c r="U310" s="31">
        <f>IFERROR(VLOOKUP(C310,kolo12!$C$6:$H$137,6,0),0)</f>
        <v>0</v>
      </c>
      <c r="V310" s="31">
        <f>IFERROR(VLOOKUP(C310,kolo13!$C$6:$H$140,6,0),0)</f>
        <v>0</v>
      </c>
      <c r="W310" s="31">
        <f>IFERROR(VLOOKUP(C310,kolo14!$C$6:$H$131,6,0),0)</f>
        <v>0</v>
      </c>
      <c r="X310" s="31">
        <f>IFERROR(VLOOKUP(C310,kolo15!$C$6:$H$144,6,0),0)</f>
        <v>0</v>
      </c>
      <c r="Y310" s="32">
        <f>IFERROR(VLOOKUP(C310,kolo16!$C$6:$H$131,6,0),0)</f>
        <v>0</v>
      </c>
      <c r="Z310" s="33">
        <f t="array" ref="Z310">SUM(LARGE(R310:Y310,{1,2,3,4,5}))</f>
        <v>0</v>
      </c>
      <c r="AA310" s="30">
        <f>IFERROR(VLOOKUP(C310,kolo17!$C$6:$H$200,6,0),0)</f>
        <v>0</v>
      </c>
      <c r="AB310" s="27">
        <f>IFERROR(VLOOKUP(C310,kolo18!$C$6:$H$131,6,0),0)</f>
        <v>0</v>
      </c>
      <c r="AC310" s="27">
        <f>IFERROR(VLOOKUP(C310,kolo19!$C$6:$H$132,6,0),0)</f>
        <v>0</v>
      </c>
      <c r="AD310" s="31">
        <f>IFERROR(VLOOKUP(C310,kolo20!$C$6:$H$200,6,0),0)</f>
        <v>0</v>
      </c>
      <c r="AE310" s="31">
        <f>IFERROR(VLOOKUP(C310,kolo21!$C$6:$H$200,6,0),0)</f>
        <v>0</v>
      </c>
      <c r="AF310" s="31">
        <f>IFERROR(VLOOKUP(C310,kolo22!$C$6:$H$200,6,0),0)</f>
        <v>0</v>
      </c>
      <c r="AG310" s="31">
        <f>IFERROR(VLOOKUP(C310,kolo23!$C$6:$H$200,6,0),0)</f>
        <v>0</v>
      </c>
      <c r="AH310" s="32">
        <f>IFERROR(VLOOKUP(C310,kolo24!$C$6:$H$200,6,0),0)</f>
        <v>0</v>
      </c>
      <c r="AI310" s="33">
        <f t="array" ref="AI310">SUM(LARGE(AA310:AH310,{1,2,3,4,5}))</f>
        <v>0</v>
      </c>
      <c r="AJ310" s="30">
        <f>IFERROR(VLOOKUP(C310,kolo25!$C$6:$H$200,6,0),0)</f>
        <v>0</v>
      </c>
      <c r="AK310" s="27">
        <f>IFERROR(VLOOKUP(C310,kolo26!$C$6:$H$200,6,0),0)</f>
        <v>0</v>
      </c>
      <c r="AL310" s="27">
        <f>IFERROR(VLOOKUP(C310,kolo27!$C$6:$H$200,6,0),0)</f>
        <v>0</v>
      </c>
      <c r="AM310" s="31">
        <f>IFERROR(VLOOKUP(C310,kolo28!$C$6:$H$200,6,0),0)</f>
        <v>0</v>
      </c>
      <c r="AN310" s="31">
        <f>IFERROR(VLOOKUP(C310,kolo29!$C$6:$H$200,6,0),0)</f>
        <v>0</v>
      </c>
      <c r="AO310" s="31">
        <f>IFERROR(VLOOKUP(C310,kolo30!$C$6:$H$200,6,0),0)</f>
        <v>0</v>
      </c>
      <c r="AP310" s="31">
        <f>IFERROR(VLOOKUP(C310,kolo31!$C$6:$H$200,6,0),0)</f>
        <v>0</v>
      </c>
      <c r="AQ310" s="34">
        <f>IFERROR(VLOOKUP(C310,kolo32!$C$6:$H$200,6,0),0)</f>
        <v>0</v>
      </c>
      <c r="AR310" s="35">
        <f t="array" ref="AR310">SUM(LARGE(AJ310:AQ310,{1,2,3,4,5}))</f>
        <v>0</v>
      </c>
      <c r="AS310" s="36">
        <f t="shared" si="10"/>
        <v>0</v>
      </c>
    </row>
    <row r="311" spans="1:45" ht="20.399999999999999" hidden="1">
      <c r="A311" s="18">
        <f t="shared" si="7"/>
        <v>1</v>
      </c>
      <c r="B311" s="19" t="s">
        <v>49</v>
      </c>
      <c r="C311" s="20">
        <f>Popis!A316</f>
        <v>0</v>
      </c>
      <c r="D311" s="21">
        <f>Popis!B316</f>
        <v>0</v>
      </c>
      <c r="E311" s="22" t="str">
        <f t="shared" si="8"/>
        <v>u</v>
      </c>
      <c r="F311" s="23" t="str">
        <f>Popis!E316</f>
        <v>un</v>
      </c>
      <c r="G311" s="24" t="s">
        <v>50</v>
      </c>
      <c r="H311" s="25">
        <f t="shared" si="9"/>
        <v>1</v>
      </c>
      <c r="I311" s="26">
        <f>IFERROR(VLOOKUP(C311,kolo1!$C$6:$H$128,6,0),0)</f>
        <v>0</v>
      </c>
      <c r="J311" s="27">
        <f>IFERROR(VLOOKUP(C311,kolo2!$C$6:$H$200,6,0),0)</f>
        <v>0</v>
      </c>
      <c r="K311" s="27">
        <f>IFERROR(VLOOKUP(C311,kolo3!$C$6:$H$142,6,0),0)</f>
        <v>0</v>
      </c>
      <c r="L311" s="27">
        <f>IFERROR(VLOOKUP(C311,kolo4!$C$6:$H$147,6,0),0)</f>
        <v>0</v>
      </c>
      <c r="M311" s="27">
        <f>IFERROR(VLOOKUP(C311,kolo5!$C$6:$H$144,6,0),0)</f>
        <v>0</v>
      </c>
      <c r="N311" s="27">
        <f>IFERROR(VLOOKUP(C311,kolo6!$C$6:$H$141,6,0),0)</f>
        <v>0</v>
      </c>
      <c r="O311" s="27">
        <f>IFERROR(VLOOKUP(C311,kolo7!$C$6:$H$124,6,0),0)</f>
        <v>0</v>
      </c>
      <c r="P311" s="28">
        <f>IFERROR(VLOOKUP(C311,kolo8!$C$6:$H$132,6,0),0)</f>
        <v>0</v>
      </c>
      <c r="Q311" s="29">
        <f t="array" ref="Q311">SUM(LARGE(I311:P311,{1,2,3,4,5}))</f>
        <v>0</v>
      </c>
      <c r="R311" s="30">
        <f>IFERROR(VLOOKUP(C311,kolo9!$C$6:$H$137,6,0),0)</f>
        <v>0</v>
      </c>
      <c r="S311" s="27">
        <f>IFERROR(VLOOKUP(C311,kolo10!$C$6:$H$134,6,0),0)</f>
        <v>0</v>
      </c>
      <c r="T311" s="27">
        <f>IFERROR(VLOOKUP(C311,kolo11!$C$6:$H$137,6,0),0)</f>
        <v>0</v>
      </c>
      <c r="U311" s="31">
        <f>IFERROR(VLOOKUP(C311,kolo12!$C$6:$H$137,6,0),0)</f>
        <v>0</v>
      </c>
      <c r="V311" s="31">
        <f>IFERROR(VLOOKUP(C311,kolo13!$C$6:$H$140,6,0),0)</f>
        <v>0</v>
      </c>
      <c r="W311" s="31">
        <f>IFERROR(VLOOKUP(C311,kolo14!$C$6:$H$131,6,0),0)</f>
        <v>0</v>
      </c>
      <c r="X311" s="31">
        <f>IFERROR(VLOOKUP(C311,kolo15!$C$6:$H$144,6,0),0)</f>
        <v>0</v>
      </c>
      <c r="Y311" s="32">
        <f>IFERROR(VLOOKUP(C311,kolo16!$C$6:$H$131,6,0),0)</f>
        <v>0</v>
      </c>
      <c r="Z311" s="33">
        <f t="array" ref="Z311">SUM(LARGE(R311:Y311,{1,2,3,4,5}))</f>
        <v>0</v>
      </c>
      <c r="AA311" s="30">
        <f>IFERROR(VLOOKUP(C311,kolo17!$C$6:$H$200,6,0),0)</f>
        <v>0</v>
      </c>
      <c r="AB311" s="27">
        <f>IFERROR(VLOOKUP(C311,kolo18!$C$6:$H$131,6,0),0)</f>
        <v>0</v>
      </c>
      <c r="AC311" s="27">
        <f>IFERROR(VLOOKUP(C311,kolo19!$C$6:$H$132,6,0),0)</f>
        <v>0</v>
      </c>
      <c r="AD311" s="31">
        <f>IFERROR(VLOOKUP(C311,kolo20!$C$6:$H$200,6,0),0)</f>
        <v>0</v>
      </c>
      <c r="AE311" s="31">
        <f>IFERROR(VLOOKUP(C311,kolo21!$C$6:$H$200,6,0),0)</f>
        <v>0</v>
      </c>
      <c r="AF311" s="31">
        <f>IFERROR(VLOOKUP(C311,kolo22!$C$6:$H$200,6,0),0)</f>
        <v>0</v>
      </c>
      <c r="AG311" s="31">
        <f>IFERROR(VLOOKUP(C311,kolo23!$C$6:$H$200,6,0),0)</f>
        <v>0</v>
      </c>
      <c r="AH311" s="32">
        <f>IFERROR(VLOOKUP(C311,kolo24!$C$6:$H$200,6,0),0)</f>
        <v>0</v>
      </c>
      <c r="AI311" s="33">
        <f t="array" ref="AI311">SUM(LARGE(AA311:AH311,{1,2,3,4,5}))</f>
        <v>0</v>
      </c>
      <c r="AJ311" s="30">
        <f>IFERROR(VLOOKUP(C311,kolo25!$C$6:$H$200,6,0),0)</f>
        <v>0</v>
      </c>
      <c r="AK311" s="27">
        <f>IFERROR(VLOOKUP(C311,kolo26!$C$6:$H$200,6,0),0)</f>
        <v>0</v>
      </c>
      <c r="AL311" s="27">
        <f>IFERROR(VLOOKUP(C311,kolo27!$C$6:$H$200,6,0),0)</f>
        <v>0</v>
      </c>
      <c r="AM311" s="31">
        <f>IFERROR(VLOOKUP(C311,kolo28!$C$6:$H$200,6,0),0)</f>
        <v>0</v>
      </c>
      <c r="AN311" s="31">
        <f>IFERROR(VLOOKUP(C311,kolo29!$C$6:$H$200,6,0),0)</f>
        <v>0</v>
      </c>
      <c r="AO311" s="31">
        <f>IFERROR(VLOOKUP(C311,kolo30!$C$6:$H$200,6,0),0)</f>
        <v>0</v>
      </c>
      <c r="AP311" s="31">
        <f>IFERROR(VLOOKUP(C311,kolo31!$C$6:$H$200,6,0),0)</f>
        <v>0</v>
      </c>
      <c r="AQ311" s="34">
        <f>IFERROR(VLOOKUP(C311,kolo32!$C$6:$H$200,6,0),0)</f>
        <v>0</v>
      </c>
      <c r="AR311" s="35">
        <f t="array" ref="AR311">SUM(LARGE(AJ311:AQ311,{1,2,3,4,5}))</f>
        <v>0</v>
      </c>
      <c r="AS311" s="36">
        <f t="shared" si="10"/>
        <v>0</v>
      </c>
    </row>
    <row r="312" spans="1:45" ht="20.399999999999999" hidden="1">
      <c r="A312" s="18">
        <f t="shared" si="7"/>
        <v>1</v>
      </c>
      <c r="B312" s="19" t="s">
        <v>49</v>
      </c>
      <c r="C312" s="20">
        <f>Popis!A317</f>
        <v>0</v>
      </c>
      <c r="D312" s="21">
        <f>Popis!B317</f>
        <v>0</v>
      </c>
      <c r="E312" s="22" t="str">
        <f t="shared" si="8"/>
        <v>u</v>
      </c>
      <c r="F312" s="23" t="str">
        <f>Popis!E317</f>
        <v>un</v>
      </c>
      <c r="G312" s="24" t="s">
        <v>50</v>
      </c>
      <c r="H312" s="25">
        <f t="shared" si="9"/>
        <v>1</v>
      </c>
      <c r="I312" s="26">
        <f>IFERROR(VLOOKUP(C312,kolo1!$C$6:$H$128,6,0),0)</f>
        <v>0</v>
      </c>
      <c r="J312" s="27">
        <f>IFERROR(VLOOKUP(C312,kolo2!$C$6:$H$200,6,0),0)</f>
        <v>0</v>
      </c>
      <c r="K312" s="27">
        <f>IFERROR(VLOOKUP(C312,kolo3!$C$6:$H$142,6,0),0)</f>
        <v>0</v>
      </c>
      <c r="L312" s="27">
        <f>IFERROR(VLOOKUP(C312,kolo4!$C$6:$H$147,6,0),0)</f>
        <v>0</v>
      </c>
      <c r="M312" s="27">
        <f>IFERROR(VLOOKUP(C312,kolo5!$C$6:$H$144,6,0),0)</f>
        <v>0</v>
      </c>
      <c r="N312" s="27">
        <f>IFERROR(VLOOKUP(C312,kolo6!$C$6:$H$141,6,0),0)</f>
        <v>0</v>
      </c>
      <c r="O312" s="27">
        <f>IFERROR(VLOOKUP(C312,kolo7!$C$6:$H$124,6,0),0)</f>
        <v>0</v>
      </c>
      <c r="P312" s="28">
        <f>IFERROR(VLOOKUP(C312,kolo8!$C$6:$H$132,6,0),0)</f>
        <v>0</v>
      </c>
      <c r="Q312" s="29">
        <f t="array" ref="Q312">SUM(LARGE(I312:P312,{1,2,3,4,5}))</f>
        <v>0</v>
      </c>
      <c r="R312" s="30">
        <f>IFERROR(VLOOKUP(C312,kolo9!$C$6:$H$137,6,0),0)</f>
        <v>0</v>
      </c>
      <c r="S312" s="27">
        <f>IFERROR(VLOOKUP(C312,kolo10!$C$6:$H$134,6,0),0)</f>
        <v>0</v>
      </c>
      <c r="T312" s="27">
        <f>IFERROR(VLOOKUP(C312,kolo11!$C$6:$H$137,6,0),0)</f>
        <v>0</v>
      </c>
      <c r="U312" s="31">
        <f>IFERROR(VLOOKUP(C312,kolo12!$C$6:$H$137,6,0),0)</f>
        <v>0</v>
      </c>
      <c r="V312" s="31">
        <f>IFERROR(VLOOKUP(C312,kolo13!$C$6:$H$140,6,0),0)</f>
        <v>0</v>
      </c>
      <c r="W312" s="31">
        <f>IFERROR(VLOOKUP(C312,kolo14!$C$6:$H$131,6,0),0)</f>
        <v>0</v>
      </c>
      <c r="X312" s="31">
        <f>IFERROR(VLOOKUP(C312,kolo15!$C$6:$H$144,6,0),0)</f>
        <v>0</v>
      </c>
      <c r="Y312" s="32">
        <f>IFERROR(VLOOKUP(C312,kolo16!$C$6:$H$131,6,0),0)</f>
        <v>0</v>
      </c>
      <c r="Z312" s="33">
        <f t="array" ref="Z312">SUM(LARGE(R312:Y312,{1,2,3,4,5}))</f>
        <v>0</v>
      </c>
      <c r="AA312" s="30">
        <f>IFERROR(VLOOKUP(C312,kolo17!$C$6:$H$200,6,0),0)</f>
        <v>0</v>
      </c>
      <c r="AB312" s="27">
        <f>IFERROR(VLOOKUP(C312,kolo18!$C$6:$H$131,6,0),0)</f>
        <v>0</v>
      </c>
      <c r="AC312" s="27">
        <f>IFERROR(VLOOKUP(C312,kolo19!$C$6:$H$132,6,0),0)</f>
        <v>0</v>
      </c>
      <c r="AD312" s="31">
        <f>IFERROR(VLOOKUP(C312,kolo20!$C$6:$H$200,6,0),0)</f>
        <v>0</v>
      </c>
      <c r="AE312" s="31">
        <f>IFERROR(VLOOKUP(C312,kolo21!$C$6:$H$200,6,0),0)</f>
        <v>0</v>
      </c>
      <c r="AF312" s="31">
        <f>IFERROR(VLOOKUP(C312,kolo22!$C$6:$H$200,6,0),0)</f>
        <v>0</v>
      </c>
      <c r="AG312" s="31">
        <f>IFERROR(VLOOKUP(C312,kolo23!$C$6:$H$200,6,0),0)</f>
        <v>0</v>
      </c>
      <c r="AH312" s="32">
        <f>IFERROR(VLOOKUP(C312,kolo24!$C$6:$H$200,6,0),0)</f>
        <v>0</v>
      </c>
      <c r="AI312" s="33">
        <f t="array" ref="AI312">SUM(LARGE(AA312:AH312,{1,2,3,4,5}))</f>
        <v>0</v>
      </c>
      <c r="AJ312" s="30">
        <f>IFERROR(VLOOKUP(C312,kolo25!$C$6:$H$200,6,0),0)</f>
        <v>0</v>
      </c>
      <c r="AK312" s="27">
        <f>IFERROR(VLOOKUP(C312,kolo26!$C$6:$H$200,6,0),0)</f>
        <v>0</v>
      </c>
      <c r="AL312" s="27">
        <f>IFERROR(VLOOKUP(C312,kolo27!$C$6:$H$200,6,0),0)</f>
        <v>0</v>
      </c>
      <c r="AM312" s="31">
        <f>IFERROR(VLOOKUP(C312,kolo28!$C$6:$H$200,6,0),0)</f>
        <v>0</v>
      </c>
      <c r="AN312" s="31">
        <f>IFERROR(VLOOKUP(C312,kolo29!$C$6:$H$200,6,0),0)</f>
        <v>0</v>
      </c>
      <c r="AO312" s="31">
        <f>IFERROR(VLOOKUP(C312,kolo30!$C$6:$H$200,6,0),0)</f>
        <v>0</v>
      </c>
      <c r="AP312" s="31">
        <f>IFERROR(VLOOKUP(C312,kolo31!$C$6:$H$200,6,0),0)</f>
        <v>0</v>
      </c>
      <c r="AQ312" s="34">
        <f>IFERROR(VLOOKUP(C312,kolo32!$C$6:$H$200,6,0),0)</f>
        <v>0</v>
      </c>
      <c r="AR312" s="35">
        <f t="array" ref="AR312">SUM(LARGE(AJ312:AQ312,{1,2,3,4,5}))</f>
        <v>0</v>
      </c>
      <c r="AS312" s="36">
        <f t="shared" si="10"/>
        <v>0</v>
      </c>
    </row>
    <row r="313" spans="1:45" ht="20.399999999999999" hidden="1">
      <c r="A313" s="18">
        <f t="shared" si="7"/>
        <v>1</v>
      </c>
      <c r="B313" s="19" t="s">
        <v>49</v>
      </c>
      <c r="C313" s="20">
        <f>Popis!A318</f>
        <v>0</v>
      </c>
      <c r="D313" s="21">
        <f>Popis!B318</f>
        <v>0</v>
      </c>
      <c r="E313" s="22" t="str">
        <f t="shared" si="8"/>
        <v>u</v>
      </c>
      <c r="F313" s="23" t="str">
        <f>Popis!E318</f>
        <v>un</v>
      </c>
      <c r="G313" s="24" t="s">
        <v>50</v>
      </c>
      <c r="H313" s="25">
        <f t="shared" si="9"/>
        <v>1</v>
      </c>
      <c r="I313" s="26">
        <f>IFERROR(VLOOKUP(C313,kolo1!$C$6:$H$128,6,0),0)</f>
        <v>0</v>
      </c>
      <c r="J313" s="27">
        <f>IFERROR(VLOOKUP(C313,kolo2!$C$6:$H$200,6,0),0)</f>
        <v>0</v>
      </c>
      <c r="K313" s="27">
        <f>IFERROR(VLOOKUP(C313,kolo3!$C$6:$H$142,6,0),0)</f>
        <v>0</v>
      </c>
      <c r="L313" s="27">
        <f>IFERROR(VLOOKUP(C313,kolo4!$C$6:$H$147,6,0),0)</f>
        <v>0</v>
      </c>
      <c r="M313" s="27">
        <f>IFERROR(VLOOKUP(C313,kolo5!$C$6:$H$144,6,0),0)</f>
        <v>0</v>
      </c>
      <c r="N313" s="27">
        <f>IFERROR(VLOOKUP(C313,kolo6!$C$6:$H$141,6,0),0)</f>
        <v>0</v>
      </c>
      <c r="O313" s="27">
        <f>IFERROR(VLOOKUP(C313,kolo7!$C$6:$H$124,6,0),0)</f>
        <v>0</v>
      </c>
      <c r="P313" s="28">
        <f>IFERROR(VLOOKUP(C313,kolo8!$C$6:$H$132,6,0),0)</f>
        <v>0</v>
      </c>
      <c r="Q313" s="29">
        <f t="array" ref="Q313">SUM(LARGE(I313:P313,{1,2,3,4,5}))</f>
        <v>0</v>
      </c>
      <c r="R313" s="30">
        <f>IFERROR(VLOOKUP(C313,kolo9!$C$6:$H$137,6,0),0)</f>
        <v>0</v>
      </c>
      <c r="S313" s="27">
        <f>IFERROR(VLOOKUP(C313,kolo10!$C$6:$H$134,6,0),0)</f>
        <v>0</v>
      </c>
      <c r="T313" s="27">
        <f>IFERROR(VLOOKUP(C313,kolo11!$C$6:$H$137,6,0),0)</f>
        <v>0</v>
      </c>
      <c r="U313" s="31">
        <f>IFERROR(VLOOKUP(C313,kolo12!$C$6:$H$137,6,0),0)</f>
        <v>0</v>
      </c>
      <c r="V313" s="31">
        <f>IFERROR(VLOOKUP(C313,kolo13!$C$6:$H$140,6,0),0)</f>
        <v>0</v>
      </c>
      <c r="W313" s="31">
        <f>IFERROR(VLOOKUP(C313,kolo14!$C$6:$H$131,6,0),0)</f>
        <v>0</v>
      </c>
      <c r="X313" s="31">
        <f>IFERROR(VLOOKUP(C313,kolo15!$C$6:$H$144,6,0),0)</f>
        <v>0</v>
      </c>
      <c r="Y313" s="32">
        <f>IFERROR(VLOOKUP(C313,kolo16!$C$6:$H$131,6,0),0)</f>
        <v>0</v>
      </c>
      <c r="Z313" s="33">
        <f t="array" ref="Z313">SUM(LARGE(R313:Y313,{1,2,3,4,5}))</f>
        <v>0</v>
      </c>
      <c r="AA313" s="30">
        <f>IFERROR(VLOOKUP(C313,kolo17!$C$6:$H$200,6,0),0)</f>
        <v>0</v>
      </c>
      <c r="AB313" s="27">
        <f>IFERROR(VLOOKUP(C313,kolo18!$C$6:$H$131,6,0),0)</f>
        <v>0</v>
      </c>
      <c r="AC313" s="27">
        <f>IFERROR(VLOOKUP(C313,kolo19!$C$6:$H$132,6,0),0)</f>
        <v>0</v>
      </c>
      <c r="AD313" s="31">
        <f>IFERROR(VLOOKUP(C313,kolo20!$C$6:$H$200,6,0),0)</f>
        <v>0</v>
      </c>
      <c r="AE313" s="31">
        <f>IFERROR(VLOOKUP(C313,kolo21!$C$6:$H$200,6,0),0)</f>
        <v>0</v>
      </c>
      <c r="AF313" s="31">
        <f>IFERROR(VLOOKUP(C313,kolo22!$C$6:$H$200,6,0),0)</f>
        <v>0</v>
      </c>
      <c r="AG313" s="31">
        <f>IFERROR(VLOOKUP(C313,kolo23!$C$6:$H$200,6,0),0)</f>
        <v>0</v>
      </c>
      <c r="AH313" s="32">
        <f>IFERROR(VLOOKUP(C313,kolo24!$C$6:$H$200,6,0),0)</f>
        <v>0</v>
      </c>
      <c r="AI313" s="33">
        <f t="array" ref="AI313">SUM(LARGE(AA313:AH313,{1,2,3,4,5}))</f>
        <v>0</v>
      </c>
      <c r="AJ313" s="30">
        <f>IFERROR(VLOOKUP(C313,kolo25!$C$6:$H$200,6,0),0)</f>
        <v>0</v>
      </c>
      <c r="AK313" s="27">
        <f>IFERROR(VLOOKUP(C313,kolo26!$C$6:$H$200,6,0),0)</f>
        <v>0</v>
      </c>
      <c r="AL313" s="27">
        <f>IFERROR(VLOOKUP(C313,kolo27!$C$6:$H$200,6,0),0)</f>
        <v>0</v>
      </c>
      <c r="AM313" s="31">
        <f>IFERROR(VLOOKUP(C313,kolo28!$C$6:$H$200,6,0),0)</f>
        <v>0</v>
      </c>
      <c r="AN313" s="31">
        <f>IFERROR(VLOOKUP(C313,kolo29!$C$6:$H$200,6,0),0)</f>
        <v>0</v>
      </c>
      <c r="AO313" s="31">
        <f>IFERROR(VLOOKUP(C313,kolo30!$C$6:$H$200,6,0),0)</f>
        <v>0</v>
      </c>
      <c r="AP313" s="31">
        <f>IFERROR(VLOOKUP(C313,kolo31!$C$6:$H$200,6,0),0)</f>
        <v>0</v>
      </c>
      <c r="AQ313" s="34">
        <f>IFERROR(VLOOKUP(C313,kolo32!$C$6:$H$200,6,0),0)</f>
        <v>0</v>
      </c>
      <c r="AR313" s="35">
        <f t="array" ref="AR313">SUM(LARGE(AJ313:AQ313,{1,2,3,4,5}))</f>
        <v>0</v>
      </c>
      <c r="AS313" s="36">
        <f t="shared" si="10"/>
        <v>0</v>
      </c>
    </row>
    <row r="314" spans="1:45" ht="20.399999999999999" hidden="1">
      <c r="A314" s="18">
        <f t="shared" si="7"/>
        <v>1</v>
      </c>
      <c r="B314" s="19" t="s">
        <v>49</v>
      </c>
      <c r="C314" s="20">
        <f>Popis!A319</f>
        <v>0</v>
      </c>
      <c r="D314" s="21">
        <f>Popis!B319</f>
        <v>0</v>
      </c>
      <c r="E314" s="22" t="str">
        <f t="shared" si="8"/>
        <v>u</v>
      </c>
      <c r="F314" s="23" t="str">
        <f>Popis!E319</f>
        <v>un</v>
      </c>
      <c r="G314" s="24" t="s">
        <v>50</v>
      </c>
      <c r="H314" s="25">
        <f t="shared" si="9"/>
        <v>1</v>
      </c>
      <c r="I314" s="26">
        <f>IFERROR(VLOOKUP(C314,kolo1!$C$6:$H$128,6,0),0)</f>
        <v>0</v>
      </c>
      <c r="J314" s="27">
        <f>IFERROR(VLOOKUP(C314,kolo2!$C$6:$H$200,6,0),0)</f>
        <v>0</v>
      </c>
      <c r="K314" s="27">
        <f>IFERROR(VLOOKUP(C314,kolo3!$C$6:$H$142,6,0),0)</f>
        <v>0</v>
      </c>
      <c r="L314" s="27">
        <f>IFERROR(VLOOKUP(C314,kolo4!$C$6:$H$147,6,0),0)</f>
        <v>0</v>
      </c>
      <c r="M314" s="27">
        <f>IFERROR(VLOOKUP(C314,kolo5!$C$6:$H$144,6,0),0)</f>
        <v>0</v>
      </c>
      <c r="N314" s="27">
        <f>IFERROR(VLOOKUP(C314,kolo6!$C$6:$H$141,6,0),0)</f>
        <v>0</v>
      </c>
      <c r="O314" s="27">
        <f>IFERROR(VLOOKUP(C314,kolo7!$C$6:$H$124,6,0),0)</f>
        <v>0</v>
      </c>
      <c r="P314" s="28">
        <f>IFERROR(VLOOKUP(C314,kolo8!$C$6:$H$132,6,0),0)</f>
        <v>0</v>
      </c>
      <c r="Q314" s="29">
        <f t="array" ref="Q314">SUM(LARGE(I314:P314,{1,2,3,4,5}))</f>
        <v>0</v>
      </c>
      <c r="R314" s="30">
        <f>IFERROR(VLOOKUP(C314,kolo9!$C$6:$H$137,6,0),0)</f>
        <v>0</v>
      </c>
      <c r="S314" s="27">
        <f>IFERROR(VLOOKUP(C314,kolo10!$C$6:$H$134,6,0),0)</f>
        <v>0</v>
      </c>
      <c r="T314" s="27">
        <f>IFERROR(VLOOKUP(C314,kolo11!$C$6:$H$137,6,0),0)</f>
        <v>0</v>
      </c>
      <c r="U314" s="31">
        <f>IFERROR(VLOOKUP(C314,kolo12!$C$6:$H$137,6,0),0)</f>
        <v>0</v>
      </c>
      <c r="V314" s="31">
        <f>IFERROR(VLOOKUP(C314,kolo13!$C$6:$H$140,6,0),0)</f>
        <v>0</v>
      </c>
      <c r="W314" s="31">
        <f>IFERROR(VLOOKUP(C314,kolo14!$C$6:$H$131,6,0),0)</f>
        <v>0</v>
      </c>
      <c r="X314" s="31">
        <f>IFERROR(VLOOKUP(C314,kolo15!$C$6:$H$144,6,0),0)</f>
        <v>0</v>
      </c>
      <c r="Y314" s="32">
        <f>IFERROR(VLOOKUP(C314,kolo16!$C$6:$H$131,6,0),0)</f>
        <v>0</v>
      </c>
      <c r="Z314" s="33">
        <f t="array" ref="Z314">SUM(LARGE(R314:Y314,{1,2,3,4,5}))</f>
        <v>0</v>
      </c>
      <c r="AA314" s="30">
        <f>IFERROR(VLOOKUP(C314,kolo17!$C$6:$H$200,6,0),0)</f>
        <v>0</v>
      </c>
      <c r="AB314" s="27">
        <f>IFERROR(VLOOKUP(C314,kolo18!$C$6:$H$131,6,0),0)</f>
        <v>0</v>
      </c>
      <c r="AC314" s="27">
        <f>IFERROR(VLOOKUP(C314,kolo19!$C$6:$H$132,6,0),0)</f>
        <v>0</v>
      </c>
      <c r="AD314" s="31">
        <f>IFERROR(VLOOKUP(C314,kolo20!$C$6:$H$200,6,0),0)</f>
        <v>0</v>
      </c>
      <c r="AE314" s="31">
        <f>IFERROR(VLOOKUP(C314,kolo21!$C$6:$H$200,6,0),0)</f>
        <v>0</v>
      </c>
      <c r="AF314" s="31">
        <f>IFERROR(VLOOKUP(C314,kolo22!$C$6:$H$200,6,0),0)</f>
        <v>0</v>
      </c>
      <c r="AG314" s="31">
        <f>IFERROR(VLOOKUP(C314,kolo23!$C$6:$H$200,6,0),0)</f>
        <v>0</v>
      </c>
      <c r="AH314" s="32">
        <f>IFERROR(VLOOKUP(C314,kolo24!$C$6:$H$200,6,0),0)</f>
        <v>0</v>
      </c>
      <c r="AI314" s="33">
        <f t="array" ref="AI314">SUM(LARGE(AA314:AH314,{1,2,3,4,5}))</f>
        <v>0</v>
      </c>
      <c r="AJ314" s="30">
        <f>IFERROR(VLOOKUP(C314,kolo25!$C$6:$H$200,6,0),0)</f>
        <v>0</v>
      </c>
      <c r="AK314" s="27">
        <f>IFERROR(VLOOKUP(C314,kolo26!$C$6:$H$200,6,0),0)</f>
        <v>0</v>
      </c>
      <c r="AL314" s="27">
        <f>IFERROR(VLOOKUP(C314,kolo27!$C$6:$H$200,6,0),0)</f>
        <v>0</v>
      </c>
      <c r="AM314" s="31">
        <f>IFERROR(VLOOKUP(C314,kolo28!$C$6:$H$200,6,0),0)</f>
        <v>0</v>
      </c>
      <c r="AN314" s="31">
        <f>IFERROR(VLOOKUP(C314,kolo29!$C$6:$H$200,6,0),0)</f>
        <v>0</v>
      </c>
      <c r="AO314" s="31">
        <f>IFERROR(VLOOKUP(C314,kolo30!$C$6:$H$200,6,0),0)</f>
        <v>0</v>
      </c>
      <c r="AP314" s="31">
        <f>IFERROR(VLOOKUP(C314,kolo31!$C$6:$H$200,6,0),0)</f>
        <v>0</v>
      </c>
      <c r="AQ314" s="34">
        <f>IFERROR(VLOOKUP(C314,kolo32!$C$6:$H$200,6,0),0)</f>
        <v>0</v>
      </c>
      <c r="AR314" s="35">
        <f t="array" ref="AR314">SUM(LARGE(AJ314:AQ314,{1,2,3,4,5}))</f>
        <v>0</v>
      </c>
      <c r="AS314" s="36">
        <f t="shared" si="10"/>
        <v>0</v>
      </c>
    </row>
    <row r="315" spans="1:45" ht="20.399999999999999" hidden="1">
      <c r="A315" s="18">
        <f t="shared" si="7"/>
        <v>1</v>
      </c>
      <c r="B315" s="19" t="s">
        <v>49</v>
      </c>
      <c r="C315" s="20">
        <f>Popis!A320</f>
        <v>0</v>
      </c>
      <c r="D315" s="21">
        <f>Popis!B320</f>
        <v>0</v>
      </c>
      <c r="E315" s="22" t="str">
        <f t="shared" si="8"/>
        <v>u</v>
      </c>
      <c r="F315" s="23" t="str">
        <f>Popis!E320</f>
        <v>un</v>
      </c>
      <c r="G315" s="24" t="s">
        <v>50</v>
      </c>
      <c r="H315" s="25">
        <f t="shared" si="9"/>
        <v>1</v>
      </c>
      <c r="I315" s="26">
        <f>IFERROR(VLOOKUP(C315,kolo1!$C$6:$H$128,6,0),0)</f>
        <v>0</v>
      </c>
      <c r="J315" s="27">
        <f>IFERROR(VLOOKUP(C315,kolo2!$C$6:$H$200,6,0),0)</f>
        <v>0</v>
      </c>
      <c r="K315" s="27">
        <f>IFERROR(VLOOKUP(C315,kolo3!$C$6:$H$142,6,0),0)</f>
        <v>0</v>
      </c>
      <c r="L315" s="27">
        <f>IFERROR(VLOOKUP(C315,kolo4!$C$6:$H$147,6,0),0)</f>
        <v>0</v>
      </c>
      <c r="M315" s="27">
        <f>IFERROR(VLOOKUP(C315,kolo5!$C$6:$H$144,6,0),0)</f>
        <v>0</v>
      </c>
      <c r="N315" s="27">
        <f>IFERROR(VLOOKUP(C315,kolo6!$C$6:$H$141,6,0),0)</f>
        <v>0</v>
      </c>
      <c r="O315" s="27">
        <f>IFERROR(VLOOKUP(C315,kolo7!$C$6:$H$124,6,0),0)</f>
        <v>0</v>
      </c>
      <c r="P315" s="28">
        <f>IFERROR(VLOOKUP(C315,kolo8!$C$6:$H$132,6,0),0)</f>
        <v>0</v>
      </c>
      <c r="Q315" s="29">
        <f t="array" ref="Q315">SUM(LARGE(I315:P315,{1,2,3,4,5}))</f>
        <v>0</v>
      </c>
      <c r="R315" s="30">
        <f>IFERROR(VLOOKUP(C315,kolo9!$C$6:$H$137,6,0),0)</f>
        <v>0</v>
      </c>
      <c r="S315" s="27">
        <f>IFERROR(VLOOKUP(C315,kolo10!$C$6:$H$134,6,0),0)</f>
        <v>0</v>
      </c>
      <c r="T315" s="27">
        <f>IFERROR(VLOOKUP(C315,kolo11!$C$6:$H$137,6,0),0)</f>
        <v>0</v>
      </c>
      <c r="U315" s="31">
        <f>IFERROR(VLOOKUP(C315,kolo12!$C$6:$H$137,6,0),0)</f>
        <v>0</v>
      </c>
      <c r="V315" s="31">
        <f>IFERROR(VLOOKUP(C315,kolo13!$C$6:$H$140,6,0),0)</f>
        <v>0</v>
      </c>
      <c r="W315" s="31">
        <f>IFERROR(VLOOKUP(C315,kolo14!$C$6:$H$131,6,0),0)</f>
        <v>0</v>
      </c>
      <c r="X315" s="31">
        <f>IFERROR(VLOOKUP(C315,kolo15!$C$6:$H$144,6,0),0)</f>
        <v>0</v>
      </c>
      <c r="Y315" s="32">
        <f>IFERROR(VLOOKUP(C315,kolo16!$C$6:$H$131,6,0),0)</f>
        <v>0</v>
      </c>
      <c r="Z315" s="33">
        <f t="array" ref="Z315">SUM(LARGE(R315:Y315,{1,2,3,4,5}))</f>
        <v>0</v>
      </c>
      <c r="AA315" s="30">
        <f>IFERROR(VLOOKUP(C315,kolo17!$C$6:$H$200,6,0),0)</f>
        <v>0</v>
      </c>
      <c r="AB315" s="27">
        <f>IFERROR(VLOOKUP(C315,kolo18!$C$6:$H$131,6,0),0)</f>
        <v>0</v>
      </c>
      <c r="AC315" s="27">
        <f>IFERROR(VLOOKUP(C315,kolo19!$C$6:$H$132,6,0),0)</f>
        <v>0</v>
      </c>
      <c r="AD315" s="31">
        <f>IFERROR(VLOOKUP(C315,kolo20!$C$6:$H$200,6,0),0)</f>
        <v>0</v>
      </c>
      <c r="AE315" s="31">
        <f>IFERROR(VLOOKUP(C315,kolo21!$C$6:$H$200,6,0),0)</f>
        <v>0</v>
      </c>
      <c r="AF315" s="31">
        <f>IFERROR(VLOOKUP(C315,kolo22!$C$6:$H$200,6,0),0)</f>
        <v>0</v>
      </c>
      <c r="AG315" s="31">
        <f>IFERROR(VLOOKUP(C315,kolo23!$C$6:$H$200,6,0),0)</f>
        <v>0</v>
      </c>
      <c r="AH315" s="32">
        <f>IFERROR(VLOOKUP(C315,kolo24!$C$6:$H$200,6,0),0)</f>
        <v>0</v>
      </c>
      <c r="AI315" s="33">
        <f t="array" ref="AI315">SUM(LARGE(AA315:AH315,{1,2,3,4,5}))</f>
        <v>0</v>
      </c>
      <c r="AJ315" s="30">
        <f>IFERROR(VLOOKUP(C315,kolo25!$C$6:$H$200,6,0),0)</f>
        <v>0</v>
      </c>
      <c r="AK315" s="27">
        <f>IFERROR(VLOOKUP(C315,kolo26!$C$6:$H$200,6,0),0)</f>
        <v>0</v>
      </c>
      <c r="AL315" s="27">
        <f>IFERROR(VLOOKUP(C315,kolo27!$C$6:$H$200,6,0),0)</f>
        <v>0</v>
      </c>
      <c r="AM315" s="31">
        <f>IFERROR(VLOOKUP(C315,kolo28!$C$6:$H$200,6,0),0)</f>
        <v>0</v>
      </c>
      <c r="AN315" s="31">
        <f>IFERROR(VLOOKUP(C315,kolo29!$C$6:$H$200,6,0),0)</f>
        <v>0</v>
      </c>
      <c r="AO315" s="31">
        <f>IFERROR(VLOOKUP(C315,kolo30!$C$6:$H$200,6,0),0)</f>
        <v>0</v>
      </c>
      <c r="AP315" s="31">
        <f>IFERROR(VLOOKUP(C315,kolo31!$C$6:$H$200,6,0),0)</f>
        <v>0</v>
      </c>
      <c r="AQ315" s="34">
        <f>IFERROR(VLOOKUP(C315,kolo32!$C$6:$H$200,6,0),0)</f>
        <v>0</v>
      </c>
      <c r="AR315" s="35">
        <f t="array" ref="AR315">SUM(LARGE(AJ315:AQ315,{1,2,3,4,5}))</f>
        <v>0</v>
      </c>
      <c r="AS315" s="36">
        <f t="shared" si="10"/>
        <v>0</v>
      </c>
    </row>
    <row r="316" spans="1:45" ht="20.399999999999999" hidden="1">
      <c r="A316" s="18">
        <f t="shared" si="7"/>
        <v>1</v>
      </c>
      <c r="B316" s="19" t="s">
        <v>49</v>
      </c>
      <c r="C316" s="20">
        <f>Popis!A321</f>
        <v>0</v>
      </c>
      <c r="D316" s="21">
        <f>Popis!B321</f>
        <v>0</v>
      </c>
      <c r="E316" s="22" t="str">
        <f t="shared" si="8"/>
        <v>u</v>
      </c>
      <c r="F316" s="23" t="str">
        <f>Popis!E321</f>
        <v>un</v>
      </c>
      <c r="G316" s="24" t="s">
        <v>50</v>
      </c>
      <c r="H316" s="25">
        <f t="shared" si="9"/>
        <v>1</v>
      </c>
      <c r="I316" s="26">
        <f>IFERROR(VLOOKUP(C316,kolo1!$C$6:$H$128,6,0),0)</f>
        <v>0</v>
      </c>
      <c r="J316" s="27">
        <f>IFERROR(VLOOKUP(C316,kolo2!$C$6:$H$200,6,0),0)</f>
        <v>0</v>
      </c>
      <c r="K316" s="27">
        <f>IFERROR(VLOOKUP(C316,kolo3!$C$6:$H$142,6,0),0)</f>
        <v>0</v>
      </c>
      <c r="L316" s="27">
        <f>IFERROR(VLOOKUP(C316,kolo4!$C$6:$H$147,6,0),0)</f>
        <v>0</v>
      </c>
      <c r="M316" s="27">
        <f>IFERROR(VLOOKUP(C316,kolo5!$C$6:$H$144,6,0),0)</f>
        <v>0</v>
      </c>
      <c r="N316" s="27">
        <f>IFERROR(VLOOKUP(C316,kolo6!$C$6:$H$141,6,0),0)</f>
        <v>0</v>
      </c>
      <c r="O316" s="27">
        <f>IFERROR(VLOOKUP(C316,kolo7!$C$6:$H$124,6,0),0)</f>
        <v>0</v>
      </c>
      <c r="P316" s="28">
        <f>IFERROR(VLOOKUP(C316,kolo8!$C$6:$H$132,6,0),0)</f>
        <v>0</v>
      </c>
      <c r="Q316" s="29">
        <f t="array" ref="Q316">SUM(LARGE(I316:P316,{1,2,3,4,5}))</f>
        <v>0</v>
      </c>
      <c r="R316" s="30">
        <f>IFERROR(VLOOKUP(C316,kolo9!$C$6:$H$137,6,0),0)</f>
        <v>0</v>
      </c>
      <c r="S316" s="27">
        <f>IFERROR(VLOOKUP(C316,kolo10!$C$6:$H$134,6,0),0)</f>
        <v>0</v>
      </c>
      <c r="T316" s="27">
        <f>IFERROR(VLOOKUP(C316,kolo11!$C$6:$H$137,6,0),0)</f>
        <v>0</v>
      </c>
      <c r="U316" s="31">
        <f>IFERROR(VLOOKUP(C316,kolo12!$C$6:$H$137,6,0),0)</f>
        <v>0</v>
      </c>
      <c r="V316" s="31">
        <f>IFERROR(VLOOKUP(C316,kolo13!$C$6:$H$140,6,0),0)</f>
        <v>0</v>
      </c>
      <c r="W316" s="31">
        <f>IFERROR(VLOOKUP(C316,kolo14!$C$6:$H$131,6,0),0)</f>
        <v>0</v>
      </c>
      <c r="X316" s="31">
        <f>IFERROR(VLOOKUP(C316,kolo15!$C$6:$H$144,6,0),0)</f>
        <v>0</v>
      </c>
      <c r="Y316" s="32">
        <f>IFERROR(VLOOKUP(C316,kolo16!$C$6:$H$131,6,0),0)</f>
        <v>0</v>
      </c>
      <c r="Z316" s="33">
        <f t="array" ref="Z316">SUM(LARGE(R316:Y316,{1,2,3,4,5}))</f>
        <v>0</v>
      </c>
      <c r="AA316" s="30">
        <f>IFERROR(VLOOKUP(C316,kolo17!$C$6:$H$200,6,0),0)</f>
        <v>0</v>
      </c>
      <c r="AB316" s="27">
        <f>IFERROR(VLOOKUP(C316,kolo18!$C$6:$H$131,6,0),0)</f>
        <v>0</v>
      </c>
      <c r="AC316" s="27">
        <f>IFERROR(VLOOKUP(C316,kolo19!$C$6:$H$132,6,0),0)</f>
        <v>0</v>
      </c>
      <c r="AD316" s="31">
        <f>IFERROR(VLOOKUP(C316,kolo20!$C$6:$H$200,6,0),0)</f>
        <v>0</v>
      </c>
      <c r="AE316" s="31">
        <f>IFERROR(VLOOKUP(C316,kolo21!$C$6:$H$200,6,0),0)</f>
        <v>0</v>
      </c>
      <c r="AF316" s="31">
        <f>IFERROR(VLOOKUP(C316,kolo22!$C$6:$H$200,6,0),0)</f>
        <v>0</v>
      </c>
      <c r="AG316" s="31">
        <f>IFERROR(VLOOKUP(C316,kolo23!$C$6:$H$200,6,0),0)</f>
        <v>0</v>
      </c>
      <c r="AH316" s="32">
        <f>IFERROR(VLOOKUP(C316,kolo24!$C$6:$H$200,6,0),0)</f>
        <v>0</v>
      </c>
      <c r="AI316" s="33">
        <f t="array" ref="AI316">SUM(LARGE(AA316:AH316,{1,2,3,4,5}))</f>
        <v>0</v>
      </c>
      <c r="AJ316" s="30">
        <f>IFERROR(VLOOKUP(C316,kolo25!$C$6:$H$200,6,0),0)</f>
        <v>0</v>
      </c>
      <c r="AK316" s="27">
        <f>IFERROR(VLOOKUP(C316,kolo26!$C$6:$H$200,6,0),0)</f>
        <v>0</v>
      </c>
      <c r="AL316" s="27">
        <f>IFERROR(VLOOKUP(C316,kolo27!$C$6:$H$200,6,0),0)</f>
        <v>0</v>
      </c>
      <c r="AM316" s="31">
        <f>IFERROR(VLOOKUP(C316,kolo28!$C$6:$H$200,6,0),0)</f>
        <v>0</v>
      </c>
      <c r="AN316" s="31">
        <f>IFERROR(VLOOKUP(C316,kolo29!$C$6:$H$200,6,0),0)</f>
        <v>0</v>
      </c>
      <c r="AO316" s="31">
        <f>IFERROR(VLOOKUP(C316,kolo30!$C$6:$H$200,6,0),0)</f>
        <v>0</v>
      </c>
      <c r="AP316" s="31">
        <f>IFERROR(VLOOKUP(C316,kolo31!$C$6:$H$200,6,0),0)</f>
        <v>0</v>
      </c>
      <c r="AQ316" s="34">
        <f>IFERROR(VLOOKUP(C316,kolo32!$C$6:$H$200,6,0),0)</f>
        <v>0</v>
      </c>
      <c r="AR316" s="35">
        <f t="array" ref="AR316">SUM(LARGE(AJ316:AQ316,{1,2,3,4,5}))</f>
        <v>0</v>
      </c>
      <c r="AS316" s="36">
        <f t="shared" si="10"/>
        <v>0</v>
      </c>
    </row>
    <row r="317" spans="1:45" ht="20.399999999999999" hidden="1">
      <c r="A317" s="18">
        <f t="shared" si="7"/>
        <v>1</v>
      </c>
      <c r="B317" s="19" t="s">
        <v>49</v>
      </c>
      <c r="C317" s="20">
        <f>Popis!A322</f>
        <v>0</v>
      </c>
      <c r="D317" s="21">
        <f>Popis!B322</f>
        <v>0</v>
      </c>
      <c r="E317" s="22" t="str">
        <f t="shared" si="8"/>
        <v>u</v>
      </c>
      <c r="F317" s="23" t="str">
        <f>Popis!E322</f>
        <v>un</v>
      </c>
      <c r="G317" s="24" t="s">
        <v>50</v>
      </c>
      <c r="H317" s="25">
        <f t="shared" si="9"/>
        <v>1</v>
      </c>
      <c r="I317" s="26">
        <f>IFERROR(VLOOKUP(C317,kolo1!$C$6:$H$128,6,0),0)</f>
        <v>0</v>
      </c>
      <c r="J317" s="27">
        <f>IFERROR(VLOOKUP(C317,kolo2!$C$6:$H$200,6,0),0)</f>
        <v>0</v>
      </c>
      <c r="K317" s="27">
        <f>IFERROR(VLOOKUP(C317,kolo3!$C$6:$H$142,6,0),0)</f>
        <v>0</v>
      </c>
      <c r="L317" s="27">
        <f>IFERROR(VLOOKUP(C317,kolo4!$C$6:$H$147,6,0),0)</f>
        <v>0</v>
      </c>
      <c r="M317" s="27">
        <f>IFERROR(VLOOKUP(C317,kolo5!$C$6:$H$144,6,0),0)</f>
        <v>0</v>
      </c>
      <c r="N317" s="27">
        <f>IFERROR(VLOOKUP(C317,kolo6!$C$6:$H$141,6,0),0)</f>
        <v>0</v>
      </c>
      <c r="O317" s="27">
        <f>IFERROR(VLOOKUP(C317,kolo7!$C$6:$H$124,6,0),0)</f>
        <v>0</v>
      </c>
      <c r="P317" s="28">
        <f>IFERROR(VLOOKUP(C317,kolo8!$C$6:$H$132,6,0),0)</f>
        <v>0</v>
      </c>
      <c r="Q317" s="29">
        <f t="array" ref="Q317">SUM(LARGE(I317:P317,{1,2,3,4,5}))</f>
        <v>0</v>
      </c>
      <c r="R317" s="30">
        <f>IFERROR(VLOOKUP(C317,kolo9!$C$6:$H$137,6,0),0)</f>
        <v>0</v>
      </c>
      <c r="S317" s="27">
        <f>IFERROR(VLOOKUP(C317,kolo10!$C$6:$H$134,6,0),0)</f>
        <v>0</v>
      </c>
      <c r="T317" s="27">
        <f>IFERROR(VLOOKUP(C317,kolo11!$C$6:$H$137,6,0),0)</f>
        <v>0</v>
      </c>
      <c r="U317" s="31">
        <f>IFERROR(VLOOKUP(C317,kolo12!$C$6:$H$137,6,0),0)</f>
        <v>0</v>
      </c>
      <c r="V317" s="31">
        <f>IFERROR(VLOOKUP(C317,kolo13!$C$6:$H$140,6,0),0)</f>
        <v>0</v>
      </c>
      <c r="W317" s="31">
        <f>IFERROR(VLOOKUP(C317,kolo14!$C$6:$H$131,6,0),0)</f>
        <v>0</v>
      </c>
      <c r="X317" s="31">
        <f>IFERROR(VLOOKUP(C317,kolo15!$C$6:$H$144,6,0),0)</f>
        <v>0</v>
      </c>
      <c r="Y317" s="32">
        <f>IFERROR(VLOOKUP(C317,kolo16!$C$6:$H$131,6,0),0)</f>
        <v>0</v>
      </c>
      <c r="Z317" s="33">
        <f t="array" ref="Z317">SUM(LARGE(R317:Y317,{1,2,3,4,5}))</f>
        <v>0</v>
      </c>
      <c r="AA317" s="30">
        <f>IFERROR(VLOOKUP(C317,kolo17!$C$6:$H$200,6,0),0)</f>
        <v>0</v>
      </c>
      <c r="AB317" s="27">
        <f>IFERROR(VLOOKUP(C317,kolo18!$C$6:$H$131,6,0),0)</f>
        <v>0</v>
      </c>
      <c r="AC317" s="27">
        <f>IFERROR(VLOOKUP(C317,kolo19!$C$6:$H$132,6,0),0)</f>
        <v>0</v>
      </c>
      <c r="AD317" s="31">
        <f>IFERROR(VLOOKUP(C317,kolo20!$C$6:$H$200,6,0),0)</f>
        <v>0</v>
      </c>
      <c r="AE317" s="31">
        <f>IFERROR(VLOOKUP(C317,kolo21!$C$6:$H$200,6,0),0)</f>
        <v>0</v>
      </c>
      <c r="AF317" s="31">
        <f>IFERROR(VLOOKUP(C317,kolo22!$C$6:$H$200,6,0),0)</f>
        <v>0</v>
      </c>
      <c r="AG317" s="31">
        <f>IFERROR(VLOOKUP(C317,kolo23!$C$6:$H$200,6,0),0)</f>
        <v>0</v>
      </c>
      <c r="AH317" s="32">
        <f>IFERROR(VLOOKUP(C317,kolo24!$C$6:$H$200,6,0),0)</f>
        <v>0</v>
      </c>
      <c r="AI317" s="33">
        <f t="array" ref="AI317">SUM(LARGE(AA317:AH317,{1,2,3,4,5}))</f>
        <v>0</v>
      </c>
      <c r="AJ317" s="30">
        <f>IFERROR(VLOOKUP(C317,kolo25!$C$6:$H$200,6,0),0)</f>
        <v>0</v>
      </c>
      <c r="AK317" s="27">
        <f>IFERROR(VLOOKUP(C317,kolo26!$C$6:$H$200,6,0),0)</f>
        <v>0</v>
      </c>
      <c r="AL317" s="27">
        <f>IFERROR(VLOOKUP(C317,kolo27!$C$6:$H$200,6,0),0)</f>
        <v>0</v>
      </c>
      <c r="AM317" s="31">
        <f>IFERROR(VLOOKUP(C317,kolo28!$C$6:$H$200,6,0),0)</f>
        <v>0</v>
      </c>
      <c r="AN317" s="31">
        <f>IFERROR(VLOOKUP(C317,kolo29!$C$6:$H$200,6,0),0)</f>
        <v>0</v>
      </c>
      <c r="AO317" s="31">
        <f>IFERROR(VLOOKUP(C317,kolo30!$C$6:$H$200,6,0),0)</f>
        <v>0</v>
      </c>
      <c r="AP317" s="31">
        <f>IFERROR(VLOOKUP(C317,kolo31!$C$6:$H$200,6,0),0)</f>
        <v>0</v>
      </c>
      <c r="AQ317" s="34">
        <f>IFERROR(VLOOKUP(C317,kolo32!$C$6:$H$200,6,0),0)</f>
        <v>0</v>
      </c>
      <c r="AR317" s="35">
        <f t="array" ref="AR317">SUM(LARGE(AJ317:AQ317,{1,2,3,4,5}))</f>
        <v>0</v>
      </c>
      <c r="AS317" s="36">
        <f t="shared" si="10"/>
        <v>0</v>
      </c>
    </row>
    <row r="318" spans="1:45" ht="20.399999999999999" hidden="1">
      <c r="A318" s="18">
        <f t="shared" si="7"/>
        <v>1</v>
      </c>
      <c r="B318" s="19" t="s">
        <v>49</v>
      </c>
      <c r="C318" s="20">
        <f>Popis!A323</f>
        <v>0</v>
      </c>
      <c r="D318" s="21">
        <f>Popis!B323</f>
        <v>0</v>
      </c>
      <c r="E318" s="22" t="str">
        <f t="shared" si="8"/>
        <v>u</v>
      </c>
      <c r="F318" s="23" t="str">
        <f>Popis!E323</f>
        <v>un</v>
      </c>
      <c r="G318" s="24" t="s">
        <v>50</v>
      </c>
      <c r="H318" s="25">
        <f t="shared" si="9"/>
        <v>1</v>
      </c>
      <c r="I318" s="26">
        <f>IFERROR(VLOOKUP(C318,kolo1!$C$6:$H$128,6,0),0)</f>
        <v>0</v>
      </c>
      <c r="J318" s="27">
        <f>IFERROR(VLOOKUP(C318,kolo2!$C$6:$H$200,6,0),0)</f>
        <v>0</v>
      </c>
      <c r="K318" s="27">
        <f>IFERROR(VLOOKUP(C318,kolo3!$C$6:$H$142,6,0),0)</f>
        <v>0</v>
      </c>
      <c r="L318" s="27">
        <f>IFERROR(VLOOKUP(C318,kolo4!$C$6:$H$147,6,0),0)</f>
        <v>0</v>
      </c>
      <c r="M318" s="27">
        <f>IFERROR(VLOOKUP(C318,kolo5!$C$6:$H$144,6,0),0)</f>
        <v>0</v>
      </c>
      <c r="N318" s="27">
        <f>IFERROR(VLOOKUP(C318,kolo6!$C$6:$H$141,6,0),0)</f>
        <v>0</v>
      </c>
      <c r="O318" s="27">
        <f>IFERROR(VLOOKUP(C318,kolo7!$C$6:$H$124,6,0),0)</f>
        <v>0</v>
      </c>
      <c r="P318" s="28">
        <f>IFERROR(VLOOKUP(C318,kolo8!$C$6:$H$132,6,0),0)</f>
        <v>0</v>
      </c>
      <c r="Q318" s="29">
        <f t="array" ref="Q318">SUM(LARGE(I318:P318,{1,2,3,4,5}))</f>
        <v>0</v>
      </c>
      <c r="R318" s="30">
        <f>IFERROR(VLOOKUP(C318,kolo9!$C$6:$H$137,6,0),0)</f>
        <v>0</v>
      </c>
      <c r="S318" s="27">
        <f>IFERROR(VLOOKUP(C318,kolo10!$C$6:$H$134,6,0),0)</f>
        <v>0</v>
      </c>
      <c r="T318" s="27">
        <f>IFERROR(VLOOKUP(C318,kolo11!$C$6:$H$137,6,0),0)</f>
        <v>0</v>
      </c>
      <c r="U318" s="31">
        <f>IFERROR(VLOOKUP(C318,kolo12!$C$6:$H$137,6,0),0)</f>
        <v>0</v>
      </c>
      <c r="V318" s="31">
        <f>IFERROR(VLOOKUP(C318,kolo13!$C$6:$H$140,6,0),0)</f>
        <v>0</v>
      </c>
      <c r="W318" s="31">
        <f>IFERROR(VLOOKUP(C318,kolo14!$C$6:$H$131,6,0),0)</f>
        <v>0</v>
      </c>
      <c r="X318" s="31">
        <f>IFERROR(VLOOKUP(C318,kolo15!$C$6:$H$144,6,0),0)</f>
        <v>0</v>
      </c>
      <c r="Y318" s="32">
        <f>IFERROR(VLOOKUP(C318,kolo16!$C$6:$H$131,6,0),0)</f>
        <v>0</v>
      </c>
      <c r="Z318" s="33">
        <f t="array" ref="Z318">SUM(LARGE(R318:Y318,{1,2,3,4,5}))</f>
        <v>0</v>
      </c>
      <c r="AA318" s="30">
        <f>IFERROR(VLOOKUP(C318,kolo17!$C$6:$H$200,6,0),0)</f>
        <v>0</v>
      </c>
      <c r="AB318" s="27">
        <f>IFERROR(VLOOKUP(C318,kolo18!$C$6:$H$131,6,0),0)</f>
        <v>0</v>
      </c>
      <c r="AC318" s="27">
        <f>IFERROR(VLOOKUP(C318,kolo19!$C$6:$H$132,6,0),0)</f>
        <v>0</v>
      </c>
      <c r="AD318" s="31">
        <f>IFERROR(VLOOKUP(C318,kolo20!$C$6:$H$200,6,0),0)</f>
        <v>0</v>
      </c>
      <c r="AE318" s="31">
        <f>IFERROR(VLOOKUP(C318,kolo21!$C$6:$H$200,6,0),0)</f>
        <v>0</v>
      </c>
      <c r="AF318" s="31">
        <f>IFERROR(VLOOKUP(C318,kolo22!$C$6:$H$200,6,0),0)</f>
        <v>0</v>
      </c>
      <c r="AG318" s="31">
        <f>IFERROR(VLOOKUP(C318,kolo23!$C$6:$H$200,6,0),0)</f>
        <v>0</v>
      </c>
      <c r="AH318" s="32">
        <f>IFERROR(VLOOKUP(C318,kolo24!$C$6:$H$200,6,0),0)</f>
        <v>0</v>
      </c>
      <c r="AI318" s="33">
        <f t="array" ref="AI318">SUM(LARGE(AA318:AH318,{1,2,3,4,5}))</f>
        <v>0</v>
      </c>
      <c r="AJ318" s="30">
        <f>IFERROR(VLOOKUP(C318,kolo25!$C$6:$H$200,6,0),0)</f>
        <v>0</v>
      </c>
      <c r="AK318" s="27">
        <f>IFERROR(VLOOKUP(C318,kolo26!$C$6:$H$200,6,0),0)</f>
        <v>0</v>
      </c>
      <c r="AL318" s="27">
        <f>IFERROR(VLOOKUP(C318,kolo27!$C$6:$H$200,6,0),0)</f>
        <v>0</v>
      </c>
      <c r="AM318" s="31">
        <f>IFERROR(VLOOKUP(C318,kolo28!$C$6:$H$200,6,0),0)</f>
        <v>0</v>
      </c>
      <c r="AN318" s="31">
        <f>IFERROR(VLOOKUP(C318,kolo29!$C$6:$H$200,6,0),0)</f>
        <v>0</v>
      </c>
      <c r="AO318" s="31">
        <f>IFERROR(VLOOKUP(C318,kolo30!$C$6:$H$200,6,0),0)</f>
        <v>0</v>
      </c>
      <c r="AP318" s="31">
        <f>IFERROR(VLOOKUP(C318,kolo31!$C$6:$H$200,6,0),0)</f>
        <v>0</v>
      </c>
      <c r="AQ318" s="34">
        <f>IFERROR(VLOOKUP(C318,kolo32!$C$6:$H$200,6,0),0)</f>
        <v>0</v>
      </c>
      <c r="AR318" s="35">
        <f t="array" ref="AR318">SUM(LARGE(AJ318:AQ318,{1,2,3,4,5}))</f>
        <v>0</v>
      </c>
      <c r="AS318" s="36">
        <f t="shared" si="10"/>
        <v>0</v>
      </c>
    </row>
    <row r="319" spans="1:45" ht="20.399999999999999" hidden="1">
      <c r="A319" s="18">
        <f t="shared" si="7"/>
        <v>1</v>
      </c>
      <c r="B319" s="19" t="s">
        <v>49</v>
      </c>
      <c r="C319" s="20">
        <f>Popis!A324</f>
        <v>0</v>
      </c>
      <c r="D319" s="21">
        <f>Popis!B324</f>
        <v>0</v>
      </c>
      <c r="E319" s="22" t="str">
        <f t="shared" si="8"/>
        <v>u</v>
      </c>
      <c r="F319" s="23" t="str">
        <f>Popis!E324</f>
        <v>un</v>
      </c>
      <c r="G319" s="24" t="s">
        <v>50</v>
      </c>
      <c r="H319" s="25">
        <f t="shared" si="9"/>
        <v>1</v>
      </c>
      <c r="I319" s="26">
        <f>IFERROR(VLOOKUP(C319,kolo1!$C$6:$H$128,6,0),0)</f>
        <v>0</v>
      </c>
      <c r="J319" s="27">
        <f>IFERROR(VLOOKUP(C319,kolo2!$C$6:$H$200,6,0),0)</f>
        <v>0</v>
      </c>
      <c r="K319" s="27">
        <f>IFERROR(VLOOKUP(C319,kolo3!$C$6:$H$142,6,0),0)</f>
        <v>0</v>
      </c>
      <c r="L319" s="27">
        <f>IFERROR(VLOOKUP(C319,kolo4!$C$6:$H$147,6,0),0)</f>
        <v>0</v>
      </c>
      <c r="M319" s="27">
        <f>IFERROR(VLOOKUP(C319,kolo5!$C$6:$H$144,6,0),0)</f>
        <v>0</v>
      </c>
      <c r="N319" s="27">
        <f>IFERROR(VLOOKUP(C319,kolo6!$C$6:$H$141,6,0),0)</f>
        <v>0</v>
      </c>
      <c r="O319" s="27">
        <f>IFERROR(VLOOKUP(C319,kolo7!$C$6:$H$124,6,0),0)</f>
        <v>0</v>
      </c>
      <c r="P319" s="28">
        <f>IFERROR(VLOOKUP(C319,kolo8!$C$6:$H$132,6,0),0)</f>
        <v>0</v>
      </c>
      <c r="Q319" s="29">
        <f t="array" ref="Q319">SUM(LARGE(I319:P319,{1,2,3,4,5}))</f>
        <v>0</v>
      </c>
      <c r="R319" s="30">
        <f>IFERROR(VLOOKUP(C319,kolo9!$C$6:$H$137,6,0),0)</f>
        <v>0</v>
      </c>
      <c r="S319" s="27">
        <f>IFERROR(VLOOKUP(C319,kolo10!$C$6:$H$134,6,0),0)</f>
        <v>0</v>
      </c>
      <c r="T319" s="27">
        <f>IFERROR(VLOOKUP(C319,kolo11!$C$6:$H$137,6,0),0)</f>
        <v>0</v>
      </c>
      <c r="U319" s="31">
        <f>IFERROR(VLOOKUP(C319,kolo12!$C$6:$H$137,6,0),0)</f>
        <v>0</v>
      </c>
      <c r="V319" s="31">
        <f>IFERROR(VLOOKUP(C319,kolo13!$C$6:$H$140,6,0),0)</f>
        <v>0</v>
      </c>
      <c r="W319" s="31">
        <f>IFERROR(VLOOKUP(C319,kolo14!$C$6:$H$131,6,0),0)</f>
        <v>0</v>
      </c>
      <c r="X319" s="31">
        <f>IFERROR(VLOOKUP(C319,kolo15!$C$6:$H$144,6,0),0)</f>
        <v>0</v>
      </c>
      <c r="Y319" s="32">
        <f>IFERROR(VLOOKUP(C319,kolo16!$C$6:$H$131,6,0),0)</f>
        <v>0</v>
      </c>
      <c r="Z319" s="33">
        <f t="array" ref="Z319">SUM(LARGE(R319:Y319,{1,2,3,4,5}))</f>
        <v>0</v>
      </c>
      <c r="AA319" s="30">
        <f>IFERROR(VLOOKUP(C319,kolo17!$C$6:$H$200,6,0),0)</f>
        <v>0</v>
      </c>
      <c r="AB319" s="27">
        <f>IFERROR(VLOOKUP(C319,kolo18!$C$6:$H$131,6,0),0)</f>
        <v>0</v>
      </c>
      <c r="AC319" s="27">
        <f>IFERROR(VLOOKUP(C319,kolo19!$C$6:$H$132,6,0),0)</f>
        <v>0</v>
      </c>
      <c r="AD319" s="31">
        <f>IFERROR(VLOOKUP(C319,kolo20!$C$6:$H$200,6,0),0)</f>
        <v>0</v>
      </c>
      <c r="AE319" s="31">
        <f>IFERROR(VLOOKUP(C319,kolo21!$C$6:$H$200,6,0),0)</f>
        <v>0</v>
      </c>
      <c r="AF319" s="31">
        <f>IFERROR(VLOOKUP(C319,kolo22!$C$6:$H$200,6,0),0)</f>
        <v>0</v>
      </c>
      <c r="AG319" s="31">
        <f>IFERROR(VLOOKUP(C319,kolo23!$C$6:$H$200,6,0),0)</f>
        <v>0</v>
      </c>
      <c r="AH319" s="32">
        <f>IFERROR(VLOOKUP(C319,kolo24!$C$6:$H$200,6,0),0)</f>
        <v>0</v>
      </c>
      <c r="AI319" s="33">
        <f t="array" ref="AI319">SUM(LARGE(AA319:AH319,{1,2,3,4,5}))</f>
        <v>0</v>
      </c>
      <c r="AJ319" s="30">
        <f>IFERROR(VLOOKUP(C319,kolo25!$C$6:$H$200,6,0),0)</f>
        <v>0</v>
      </c>
      <c r="AK319" s="27">
        <f>IFERROR(VLOOKUP(C319,kolo26!$C$6:$H$200,6,0),0)</f>
        <v>0</v>
      </c>
      <c r="AL319" s="27">
        <f>IFERROR(VLOOKUP(C319,kolo27!$C$6:$H$200,6,0),0)</f>
        <v>0</v>
      </c>
      <c r="AM319" s="31">
        <f>IFERROR(VLOOKUP(C319,kolo28!$C$6:$H$200,6,0),0)</f>
        <v>0</v>
      </c>
      <c r="AN319" s="31">
        <f>IFERROR(VLOOKUP(C319,kolo29!$C$6:$H$200,6,0),0)</f>
        <v>0</v>
      </c>
      <c r="AO319" s="31">
        <f>IFERROR(VLOOKUP(C319,kolo30!$C$6:$H$200,6,0),0)</f>
        <v>0</v>
      </c>
      <c r="AP319" s="31">
        <f>IFERROR(VLOOKUP(C319,kolo31!$C$6:$H$200,6,0),0)</f>
        <v>0</v>
      </c>
      <c r="AQ319" s="34">
        <f>IFERROR(VLOOKUP(C319,kolo32!$C$6:$H$200,6,0),0)</f>
        <v>0</v>
      </c>
      <c r="AR319" s="35">
        <f t="array" ref="AR319">SUM(LARGE(AJ319:AQ319,{1,2,3,4,5}))</f>
        <v>0</v>
      </c>
      <c r="AS319" s="36">
        <f t="shared" si="10"/>
        <v>0</v>
      </c>
    </row>
    <row r="320" spans="1:45" ht="20.399999999999999" hidden="1">
      <c r="A320" s="18">
        <f t="shared" si="7"/>
        <v>1</v>
      </c>
      <c r="B320" s="19" t="s">
        <v>49</v>
      </c>
      <c r="C320" s="20">
        <f>Popis!A325</f>
        <v>0</v>
      </c>
      <c r="D320" s="21">
        <f>Popis!B325</f>
        <v>0</v>
      </c>
      <c r="E320" s="22" t="str">
        <f t="shared" si="8"/>
        <v>u</v>
      </c>
      <c r="F320" s="23" t="str">
        <f>Popis!E325</f>
        <v>un</v>
      </c>
      <c r="G320" s="24" t="s">
        <v>50</v>
      </c>
      <c r="H320" s="25">
        <f t="shared" si="9"/>
        <v>1</v>
      </c>
      <c r="I320" s="26">
        <f>IFERROR(VLOOKUP(C320,kolo1!$C$6:$H$128,6,0),0)</f>
        <v>0</v>
      </c>
      <c r="J320" s="27">
        <f>IFERROR(VLOOKUP(C320,kolo2!$C$6:$H$200,6,0),0)</f>
        <v>0</v>
      </c>
      <c r="K320" s="27">
        <f>IFERROR(VLOOKUP(C320,kolo3!$C$6:$H$142,6,0),0)</f>
        <v>0</v>
      </c>
      <c r="L320" s="27">
        <f>IFERROR(VLOOKUP(C320,kolo4!$C$6:$H$147,6,0),0)</f>
        <v>0</v>
      </c>
      <c r="M320" s="27">
        <f>IFERROR(VLOOKUP(C320,kolo5!$C$6:$H$144,6,0),0)</f>
        <v>0</v>
      </c>
      <c r="N320" s="27">
        <f>IFERROR(VLOOKUP(C320,kolo6!$C$6:$H$141,6,0),0)</f>
        <v>0</v>
      </c>
      <c r="O320" s="27">
        <f>IFERROR(VLOOKUP(C320,kolo7!$C$6:$H$124,6,0),0)</f>
        <v>0</v>
      </c>
      <c r="P320" s="28">
        <f>IFERROR(VLOOKUP(C320,kolo8!$C$6:$H$132,6,0),0)</f>
        <v>0</v>
      </c>
      <c r="Q320" s="29">
        <f t="array" ref="Q320">SUM(LARGE(I320:P320,{1,2,3,4,5}))</f>
        <v>0</v>
      </c>
      <c r="R320" s="30">
        <f>IFERROR(VLOOKUP(C320,kolo9!$C$6:$H$137,6,0),0)</f>
        <v>0</v>
      </c>
      <c r="S320" s="27">
        <f>IFERROR(VLOOKUP(C320,kolo10!$C$6:$H$134,6,0),0)</f>
        <v>0</v>
      </c>
      <c r="T320" s="27">
        <f>IFERROR(VLOOKUP(C320,kolo11!$C$6:$H$137,6,0),0)</f>
        <v>0</v>
      </c>
      <c r="U320" s="31">
        <f>IFERROR(VLOOKUP(C320,kolo12!$C$6:$H$137,6,0),0)</f>
        <v>0</v>
      </c>
      <c r="V320" s="31">
        <f>IFERROR(VLOOKUP(C320,kolo13!$C$6:$H$140,6,0),0)</f>
        <v>0</v>
      </c>
      <c r="W320" s="31">
        <f>IFERROR(VLOOKUP(C320,kolo14!$C$6:$H$131,6,0),0)</f>
        <v>0</v>
      </c>
      <c r="X320" s="31">
        <f>IFERROR(VLOOKUP(C320,kolo15!$C$6:$H$144,6,0),0)</f>
        <v>0</v>
      </c>
      <c r="Y320" s="32">
        <f>IFERROR(VLOOKUP(C320,kolo16!$C$6:$H$131,6,0),0)</f>
        <v>0</v>
      </c>
      <c r="Z320" s="33">
        <f t="array" ref="Z320">SUM(LARGE(R320:Y320,{1,2,3,4,5}))</f>
        <v>0</v>
      </c>
      <c r="AA320" s="30">
        <f>IFERROR(VLOOKUP(C320,kolo17!$C$6:$H$200,6,0),0)</f>
        <v>0</v>
      </c>
      <c r="AB320" s="27">
        <f>IFERROR(VLOOKUP(C320,kolo18!$C$6:$H$131,6,0),0)</f>
        <v>0</v>
      </c>
      <c r="AC320" s="27">
        <f>IFERROR(VLOOKUP(C320,kolo19!$C$6:$H$132,6,0),0)</f>
        <v>0</v>
      </c>
      <c r="AD320" s="31">
        <f>IFERROR(VLOOKUP(C320,kolo20!$C$6:$H$200,6,0),0)</f>
        <v>0</v>
      </c>
      <c r="AE320" s="31">
        <f>IFERROR(VLOOKUP(C320,kolo21!$C$6:$H$200,6,0),0)</f>
        <v>0</v>
      </c>
      <c r="AF320" s="31">
        <f>IFERROR(VLOOKUP(C320,kolo22!$C$6:$H$200,6,0),0)</f>
        <v>0</v>
      </c>
      <c r="AG320" s="31">
        <f>IFERROR(VLOOKUP(C320,kolo23!$C$6:$H$200,6,0),0)</f>
        <v>0</v>
      </c>
      <c r="AH320" s="32">
        <f>IFERROR(VLOOKUP(C320,kolo24!$C$6:$H$200,6,0),0)</f>
        <v>0</v>
      </c>
      <c r="AI320" s="33">
        <f t="array" ref="AI320">SUM(LARGE(AA320:AH320,{1,2,3,4,5}))</f>
        <v>0</v>
      </c>
      <c r="AJ320" s="30">
        <f>IFERROR(VLOOKUP(C320,kolo25!$C$6:$H$200,6,0),0)</f>
        <v>0</v>
      </c>
      <c r="AK320" s="27">
        <f>IFERROR(VLOOKUP(C320,kolo26!$C$6:$H$200,6,0),0)</f>
        <v>0</v>
      </c>
      <c r="AL320" s="27">
        <f>IFERROR(VLOOKUP(C320,kolo27!$C$6:$H$200,6,0),0)</f>
        <v>0</v>
      </c>
      <c r="AM320" s="31">
        <f>IFERROR(VLOOKUP(C320,kolo28!$C$6:$H$200,6,0),0)</f>
        <v>0</v>
      </c>
      <c r="AN320" s="31">
        <f>IFERROR(VLOOKUP(C320,kolo29!$C$6:$H$200,6,0),0)</f>
        <v>0</v>
      </c>
      <c r="AO320" s="31">
        <f>IFERROR(VLOOKUP(C320,kolo30!$C$6:$H$200,6,0),0)</f>
        <v>0</v>
      </c>
      <c r="AP320" s="31">
        <f>IFERROR(VLOOKUP(C320,kolo31!$C$6:$H$200,6,0),0)</f>
        <v>0</v>
      </c>
      <c r="AQ320" s="34">
        <f>IFERROR(VLOOKUP(C320,kolo32!$C$6:$H$200,6,0),0)</f>
        <v>0</v>
      </c>
      <c r="AR320" s="35">
        <f t="array" ref="AR320">SUM(LARGE(AJ320:AQ320,{1,2,3,4,5}))</f>
        <v>0</v>
      </c>
      <c r="AS320" s="36">
        <f t="shared" si="10"/>
        <v>0</v>
      </c>
    </row>
    <row r="321" spans="1:45" ht="20.399999999999999" hidden="1">
      <c r="A321" s="18">
        <f t="shared" si="7"/>
        <v>1</v>
      </c>
      <c r="B321" s="19" t="s">
        <v>49</v>
      </c>
      <c r="C321" s="20">
        <f>Popis!A326</f>
        <v>0</v>
      </c>
      <c r="D321" s="21">
        <f>Popis!B326</f>
        <v>0</v>
      </c>
      <c r="E321" s="22" t="str">
        <f t="shared" si="8"/>
        <v>u</v>
      </c>
      <c r="F321" s="23" t="str">
        <f>Popis!E326</f>
        <v>un</v>
      </c>
      <c r="G321" s="24" t="s">
        <v>50</v>
      </c>
      <c r="H321" s="25">
        <f t="shared" si="9"/>
        <v>1</v>
      </c>
      <c r="I321" s="26">
        <f>IFERROR(VLOOKUP(C321,kolo1!$C$6:$H$128,6,0),0)</f>
        <v>0</v>
      </c>
      <c r="J321" s="27">
        <f>IFERROR(VLOOKUP(C321,kolo2!$C$6:$H$200,6,0),0)</f>
        <v>0</v>
      </c>
      <c r="K321" s="27">
        <f>IFERROR(VLOOKUP(C321,kolo3!$C$6:$H$142,6,0),0)</f>
        <v>0</v>
      </c>
      <c r="L321" s="27">
        <f>IFERROR(VLOOKUP(C321,kolo4!$C$6:$H$147,6,0),0)</f>
        <v>0</v>
      </c>
      <c r="M321" s="27">
        <f>IFERROR(VLOOKUP(C321,kolo5!$C$6:$H$144,6,0),0)</f>
        <v>0</v>
      </c>
      <c r="N321" s="27">
        <f>IFERROR(VLOOKUP(C321,kolo6!$C$6:$H$141,6,0),0)</f>
        <v>0</v>
      </c>
      <c r="O321" s="27">
        <f>IFERROR(VLOOKUP(C321,kolo7!$C$6:$H$124,6,0),0)</f>
        <v>0</v>
      </c>
      <c r="P321" s="28">
        <f>IFERROR(VLOOKUP(C321,kolo8!$C$6:$H$132,6,0),0)</f>
        <v>0</v>
      </c>
      <c r="Q321" s="29">
        <f t="array" ref="Q321">SUM(LARGE(I321:P321,{1,2,3,4,5}))</f>
        <v>0</v>
      </c>
      <c r="R321" s="30">
        <f>IFERROR(VLOOKUP(C321,kolo9!$C$6:$H$137,6,0),0)</f>
        <v>0</v>
      </c>
      <c r="S321" s="27">
        <f>IFERROR(VLOOKUP(C321,kolo10!$C$6:$H$134,6,0),0)</f>
        <v>0</v>
      </c>
      <c r="T321" s="27">
        <f>IFERROR(VLOOKUP(C321,kolo11!$C$6:$H$137,6,0),0)</f>
        <v>0</v>
      </c>
      <c r="U321" s="31">
        <f>IFERROR(VLOOKUP(C321,kolo12!$C$6:$H$137,6,0),0)</f>
        <v>0</v>
      </c>
      <c r="V321" s="31">
        <f>IFERROR(VLOOKUP(C321,kolo13!$C$6:$H$140,6,0),0)</f>
        <v>0</v>
      </c>
      <c r="W321" s="31">
        <f>IFERROR(VLOOKUP(C321,kolo14!$C$6:$H$131,6,0),0)</f>
        <v>0</v>
      </c>
      <c r="X321" s="31">
        <f>IFERROR(VLOOKUP(C321,kolo15!$C$6:$H$144,6,0),0)</f>
        <v>0</v>
      </c>
      <c r="Y321" s="32">
        <f>IFERROR(VLOOKUP(C321,kolo16!$C$6:$H$131,6,0),0)</f>
        <v>0</v>
      </c>
      <c r="Z321" s="33">
        <f t="array" ref="Z321">SUM(LARGE(R321:Y321,{1,2,3,4,5}))</f>
        <v>0</v>
      </c>
      <c r="AA321" s="30">
        <f>IFERROR(VLOOKUP(C321,kolo17!$C$6:$H$200,6,0),0)</f>
        <v>0</v>
      </c>
      <c r="AB321" s="27">
        <f>IFERROR(VLOOKUP(C321,kolo18!$C$6:$H$131,6,0),0)</f>
        <v>0</v>
      </c>
      <c r="AC321" s="27">
        <f>IFERROR(VLOOKUP(C321,kolo19!$C$6:$H$132,6,0),0)</f>
        <v>0</v>
      </c>
      <c r="AD321" s="31">
        <f>IFERROR(VLOOKUP(C321,kolo20!$C$6:$H$200,6,0),0)</f>
        <v>0</v>
      </c>
      <c r="AE321" s="31">
        <f>IFERROR(VLOOKUP(C321,kolo21!$C$6:$H$200,6,0),0)</f>
        <v>0</v>
      </c>
      <c r="AF321" s="31">
        <f>IFERROR(VLOOKUP(C321,kolo22!$C$6:$H$200,6,0),0)</f>
        <v>0</v>
      </c>
      <c r="AG321" s="31">
        <f>IFERROR(VLOOKUP(C321,kolo23!$C$6:$H$200,6,0),0)</f>
        <v>0</v>
      </c>
      <c r="AH321" s="32">
        <f>IFERROR(VLOOKUP(C321,kolo24!$C$6:$H$200,6,0),0)</f>
        <v>0</v>
      </c>
      <c r="AI321" s="33">
        <f t="array" ref="AI321">SUM(LARGE(AA321:AH321,{1,2,3,4,5}))</f>
        <v>0</v>
      </c>
      <c r="AJ321" s="30">
        <f>IFERROR(VLOOKUP(C321,kolo25!$C$6:$H$200,6,0),0)</f>
        <v>0</v>
      </c>
      <c r="AK321" s="27">
        <f>IFERROR(VLOOKUP(C321,kolo26!$C$6:$H$200,6,0),0)</f>
        <v>0</v>
      </c>
      <c r="AL321" s="27">
        <f>IFERROR(VLOOKUP(C321,kolo27!$C$6:$H$200,6,0),0)</f>
        <v>0</v>
      </c>
      <c r="AM321" s="31">
        <f>IFERROR(VLOOKUP(C321,kolo28!$C$6:$H$200,6,0),0)</f>
        <v>0</v>
      </c>
      <c r="AN321" s="31">
        <f>IFERROR(VLOOKUP(C321,kolo29!$C$6:$H$200,6,0),0)</f>
        <v>0</v>
      </c>
      <c r="AO321" s="31">
        <f>IFERROR(VLOOKUP(C321,kolo30!$C$6:$H$200,6,0),0)</f>
        <v>0</v>
      </c>
      <c r="AP321" s="31">
        <f>IFERROR(VLOOKUP(C321,kolo31!$C$6:$H$200,6,0),0)</f>
        <v>0</v>
      </c>
      <c r="AQ321" s="34">
        <f>IFERROR(VLOOKUP(C321,kolo32!$C$6:$H$200,6,0),0)</f>
        <v>0</v>
      </c>
      <c r="AR321" s="35">
        <f t="array" ref="AR321">SUM(LARGE(AJ321:AQ321,{1,2,3,4,5}))</f>
        <v>0</v>
      </c>
      <c r="AS321" s="36">
        <f t="shared" si="10"/>
        <v>0</v>
      </c>
    </row>
    <row r="322" spans="1:45" ht="20.399999999999999" hidden="1">
      <c r="A322" s="18">
        <f t="shared" si="7"/>
        <v>1</v>
      </c>
      <c r="B322" s="19" t="s">
        <v>49</v>
      </c>
      <c r="C322" s="20">
        <f>Popis!A327</f>
        <v>0</v>
      </c>
      <c r="D322" s="21">
        <f>Popis!B327</f>
        <v>0</v>
      </c>
      <c r="E322" s="22" t="str">
        <f t="shared" si="8"/>
        <v>u</v>
      </c>
      <c r="F322" s="23" t="str">
        <f>Popis!E327</f>
        <v>un</v>
      </c>
      <c r="G322" s="24" t="s">
        <v>50</v>
      </c>
      <c r="H322" s="25">
        <f t="shared" si="9"/>
        <v>1</v>
      </c>
      <c r="I322" s="26">
        <f>IFERROR(VLOOKUP(C322,kolo1!$C$6:$H$128,6,0),0)</f>
        <v>0</v>
      </c>
      <c r="J322" s="27">
        <f>IFERROR(VLOOKUP(C322,kolo2!$C$6:$H$200,6,0),0)</f>
        <v>0</v>
      </c>
      <c r="K322" s="27">
        <f>IFERROR(VLOOKUP(C322,kolo3!$C$6:$H$142,6,0),0)</f>
        <v>0</v>
      </c>
      <c r="L322" s="27">
        <f>IFERROR(VLOOKUP(C322,kolo4!$C$6:$H$147,6,0),0)</f>
        <v>0</v>
      </c>
      <c r="M322" s="27">
        <f>IFERROR(VLOOKUP(C322,kolo5!$C$6:$H$144,6,0),0)</f>
        <v>0</v>
      </c>
      <c r="N322" s="27">
        <f>IFERROR(VLOOKUP(C322,kolo6!$C$6:$H$141,6,0),0)</f>
        <v>0</v>
      </c>
      <c r="O322" s="27">
        <f>IFERROR(VLOOKUP(C322,kolo7!$C$6:$H$124,6,0),0)</f>
        <v>0</v>
      </c>
      <c r="P322" s="28">
        <f>IFERROR(VLOOKUP(C322,kolo8!$C$6:$H$132,6,0),0)</f>
        <v>0</v>
      </c>
      <c r="Q322" s="29">
        <f t="array" ref="Q322">SUM(LARGE(I322:P322,{1,2,3,4,5}))</f>
        <v>0</v>
      </c>
      <c r="R322" s="30">
        <f>IFERROR(VLOOKUP(C322,kolo9!$C$6:$H$137,6,0),0)</f>
        <v>0</v>
      </c>
      <c r="S322" s="27">
        <f>IFERROR(VLOOKUP(C322,kolo10!$C$6:$H$134,6,0),0)</f>
        <v>0</v>
      </c>
      <c r="T322" s="27">
        <f>IFERROR(VLOOKUP(C322,kolo11!$C$6:$H$137,6,0),0)</f>
        <v>0</v>
      </c>
      <c r="U322" s="31">
        <f>IFERROR(VLOOKUP(C322,kolo12!$C$6:$H$137,6,0),0)</f>
        <v>0</v>
      </c>
      <c r="V322" s="31">
        <f>IFERROR(VLOOKUP(C322,kolo13!$C$6:$H$140,6,0),0)</f>
        <v>0</v>
      </c>
      <c r="W322" s="31">
        <f>IFERROR(VLOOKUP(C322,kolo14!$C$6:$H$131,6,0),0)</f>
        <v>0</v>
      </c>
      <c r="X322" s="31">
        <f>IFERROR(VLOOKUP(C322,kolo15!$C$6:$H$144,6,0),0)</f>
        <v>0</v>
      </c>
      <c r="Y322" s="32">
        <f>IFERROR(VLOOKUP(C322,kolo16!$C$6:$H$131,6,0),0)</f>
        <v>0</v>
      </c>
      <c r="Z322" s="33">
        <f t="array" ref="Z322">SUM(LARGE(R322:Y322,{1,2,3,4,5}))</f>
        <v>0</v>
      </c>
      <c r="AA322" s="30">
        <f>IFERROR(VLOOKUP(C322,kolo17!$C$6:$H$200,6,0),0)</f>
        <v>0</v>
      </c>
      <c r="AB322" s="27">
        <f>IFERROR(VLOOKUP(C322,kolo18!$C$6:$H$131,6,0),0)</f>
        <v>0</v>
      </c>
      <c r="AC322" s="27">
        <f>IFERROR(VLOOKUP(C322,kolo19!$C$6:$H$132,6,0),0)</f>
        <v>0</v>
      </c>
      <c r="AD322" s="31">
        <f>IFERROR(VLOOKUP(C322,kolo20!$C$6:$H$200,6,0),0)</f>
        <v>0</v>
      </c>
      <c r="AE322" s="31">
        <f>IFERROR(VLOOKUP(C322,kolo21!$C$6:$H$200,6,0),0)</f>
        <v>0</v>
      </c>
      <c r="AF322" s="31">
        <f>IFERROR(VLOOKUP(C322,kolo22!$C$6:$H$200,6,0),0)</f>
        <v>0</v>
      </c>
      <c r="AG322" s="31">
        <f>IFERROR(VLOOKUP(C322,kolo23!$C$6:$H$200,6,0),0)</f>
        <v>0</v>
      </c>
      <c r="AH322" s="32">
        <f>IFERROR(VLOOKUP(C322,kolo24!$C$6:$H$200,6,0),0)</f>
        <v>0</v>
      </c>
      <c r="AI322" s="33">
        <f t="array" ref="AI322">SUM(LARGE(AA322:AH322,{1,2,3,4,5}))</f>
        <v>0</v>
      </c>
      <c r="AJ322" s="30">
        <f>IFERROR(VLOOKUP(C322,kolo25!$C$6:$H$200,6,0),0)</f>
        <v>0</v>
      </c>
      <c r="AK322" s="27">
        <f>IFERROR(VLOOKUP(C322,kolo26!$C$6:$H$200,6,0),0)</f>
        <v>0</v>
      </c>
      <c r="AL322" s="27">
        <f>IFERROR(VLOOKUP(C322,kolo27!$C$6:$H$200,6,0),0)</f>
        <v>0</v>
      </c>
      <c r="AM322" s="31">
        <f>IFERROR(VLOOKUP(C322,kolo28!$C$6:$H$200,6,0),0)</f>
        <v>0</v>
      </c>
      <c r="AN322" s="31">
        <f>IFERROR(VLOOKUP(C322,kolo29!$C$6:$H$200,6,0),0)</f>
        <v>0</v>
      </c>
      <c r="AO322" s="31">
        <f>IFERROR(VLOOKUP(C322,kolo30!$C$6:$H$200,6,0),0)</f>
        <v>0</v>
      </c>
      <c r="AP322" s="31">
        <f>IFERROR(VLOOKUP(C322,kolo31!$C$6:$H$200,6,0),0)</f>
        <v>0</v>
      </c>
      <c r="AQ322" s="34">
        <f>IFERROR(VLOOKUP(C322,kolo32!$C$6:$H$200,6,0),0)</f>
        <v>0</v>
      </c>
      <c r="AR322" s="35">
        <f t="array" ref="AR322">SUM(LARGE(AJ322:AQ322,{1,2,3,4,5}))</f>
        <v>0</v>
      </c>
      <c r="AS322" s="36">
        <f t="shared" si="10"/>
        <v>0</v>
      </c>
    </row>
    <row r="323" spans="1:45" ht="20.399999999999999" hidden="1">
      <c r="A323" s="18">
        <f t="shared" si="7"/>
        <v>1</v>
      </c>
      <c r="B323" s="19" t="s">
        <v>49</v>
      </c>
      <c r="C323" s="20">
        <f>Popis!A328</f>
        <v>0</v>
      </c>
      <c r="D323" s="21">
        <f>Popis!B328</f>
        <v>0</v>
      </c>
      <c r="E323" s="22" t="str">
        <f t="shared" si="8"/>
        <v>u</v>
      </c>
      <c r="F323" s="23" t="str">
        <f>Popis!E328</f>
        <v>un</v>
      </c>
      <c r="G323" s="24" t="s">
        <v>50</v>
      </c>
      <c r="H323" s="25">
        <f t="shared" si="9"/>
        <v>1</v>
      </c>
      <c r="I323" s="26">
        <f>IFERROR(VLOOKUP(C323,kolo1!$C$6:$H$128,6,0),0)</f>
        <v>0</v>
      </c>
      <c r="J323" s="27">
        <f>IFERROR(VLOOKUP(C323,kolo2!$C$6:$H$200,6,0),0)</f>
        <v>0</v>
      </c>
      <c r="K323" s="27">
        <f>IFERROR(VLOOKUP(C323,kolo3!$C$6:$H$142,6,0),0)</f>
        <v>0</v>
      </c>
      <c r="L323" s="27">
        <f>IFERROR(VLOOKUP(C323,kolo4!$C$6:$H$147,6,0),0)</f>
        <v>0</v>
      </c>
      <c r="M323" s="27">
        <f>IFERROR(VLOOKUP(C323,kolo5!$C$6:$H$144,6,0),0)</f>
        <v>0</v>
      </c>
      <c r="N323" s="27">
        <f>IFERROR(VLOOKUP(C323,kolo6!$C$6:$H$141,6,0),0)</f>
        <v>0</v>
      </c>
      <c r="O323" s="27">
        <f>IFERROR(VLOOKUP(C323,kolo7!$C$6:$H$124,6,0),0)</f>
        <v>0</v>
      </c>
      <c r="P323" s="28">
        <f>IFERROR(VLOOKUP(C323,kolo8!$C$6:$H$132,6,0),0)</f>
        <v>0</v>
      </c>
      <c r="Q323" s="29">
        <f t="array" ref="Q323">SUM(LARGE(I323:P323,{1,2,3,4,5}))</f>
        <v>0</v>
      </c>
      <c r="R323" s="30">
        <f>IFERROR(VLOOKUP(C323,kolo9!$C$6:$H$137,6,0),0)</f>
        <v>0</v>
      </c>
      <c r="S323" s="27">
        <f>IFERROR(VLOOKUP(C323,kolo10!$C$6:$H$134,6,0),0)</f>
        <v>0</v>
      </c>
      <c r="T323" s="27">
        <f>IFERROR(VLOOKUP(C323,kolo11!$C$6:$H$137,6,0),0)</f>
        <v>0</v>
      </c>
      <c r="U323" s="31">
        <f>IFERROR(VLOOKUP(C323,kolo12!$C$6:$H$137,6,0),0)</f>
        <v>0</v>
      </c>
      <c r="V323" s="31">
        <f>IFERROR(VLOOKUP(C323,kolo13!$C$6:$H$140,6,0),0)</f>
        <v>0</v>
      </c>
      <c r="W323" s="31">
        <f>IFERROR(VLOOKUP(C323,kolo14!$C$6:$H$131,6,0),0)</f>
        <v>0</v>
      </c>
      <c r="X323" s="31">
        <f>IFERROR(VLOOKUP(C323,kolo15!$C$6:$H$144,6,0),0)</f>
        <v>0</v>
      </c>
      <c r="Y323" s="32">
        <f>IFERROR(VLOOKUP(C323,kolo16!$C$6:$H$131,6,0),0)</f>
        <v>0</v>
      </c>
      <c r="Z323" s="33">
        <f t="array" ref="Z323">SUM(LARGE(R323:Y323,{1,2,3,4,5}))</f>
        <v>0</v>
      </c>
      <c r="AA323" s="30">
        <f>IFERROR(VLOOKUP(C323,kolo17!$C$6:$H$200,6,0),0)</f>
        <v>0</v>
      </c>
      <c r="AB323" s="27">
        <f>IFERROR(VLOOKUP(C323,kolo18!$C$6:$H$131,6,0),0)</f>
        <v>0</v>
      </c>
      <c r="AC323" s="27">
        <f>IFERROR(VLOOKUP(C323,kolo19!$C$6:$H$132,6,0),0)</f>
        <v>0</v>
      </c>
      <c r="AD323" s="31">
        <f>IFERROR(VLOOKUP(C323,kolo20!$C$6:$H$200,6,0),0)</f>
        <v>0</v>
      </c>
      <c r="AE323" s="31">
        <f>IFERROR(VLOOKUP(C323,kolo21!$C$6:$H$200,6,0),0)</f>
        <v>0</v>
      </c>
      <c r="AF323" s="31">
        <f>IFERROR(VLOOKUP(C323,kolo22!$C$6:$H$200,6,0),0)</f>
        <v>0</v>
      </c>
      <c r="AG323" s="31">
        <f>IFERROR(VLOOKUP(C323,kolo23!$C$6:$H$200,6,0),0)</f>
        <v>0</v>
      </c>
      <c r="AH323" s="32">
        <f>IFERROR(VLOOKUP(C323,kolo24!$C$6:$H$200,6,0),0)</f>
        <v>0</v>
      </c>
      <c r="AI323" s="33">
        <f t="array" ref="AI323">SUM(LARGE(AA323:AH323,{1,2,3,4,5}))</f>
        <v>0</v>
      </c>
      <c r="AJ323" s="30">
        <f>IFERROR(VLOOKUP(C323,kolo25!$C$6:$H$200,6,0),0)</f>
        <v>0</v>
      </c>
      <c r="AK323" s="27">
        <f>IFERROR(VLOOKUP(C323,kolo26!$C$6:$H$200,6,0),0)</f>
        <v>0</v>
      </c>
      <c r="AL323" s="27">
        <f>IFERROR(VLOOKUP(C323,kolo27!$C$6:$H$200,6,0),0)</f>
        <v>0</v>
      </c>
      <c r="AM323" s="31">
        <f>IFERROR(VLOOKUP(C323,kolo28!$C$6:$H$200,6,0),0)</f>
        <v>0</v>
      </c>
      <c r="AN323" s="31">
        <f>IFERROR(VLOOKUP(C323,kolo29!$C$6:$H$200,6,0),0)</f>
        <v>0</v>
      </c>
      <c r="AO323" s="31">
        <f>IFERROR(VLOOKUP(C323,kolo30!$C$6:$H$200,6,0),0)</f>
        <v>0</v>
      </c>
      <c r="AP323" s="31">
        <f>IFERROR(VLOOKUP(C323,kolo31!$C$6:$H$200,6,0),0)</f>
        <v>0</v>
      </c>
      <c r="AQ323" s="34">
        <f>IFERROR(VLOOKUP(C323,kolo32!$C$6:$H$200,6,0),0)</f>
        <v>0</v>
      </c>
      <c r="AR323" s="35">
        <f t="array" ref="AR323">SUM(LARGE(AJ323:AQ323,{1,2,3,4,5}))</f>
        <v>0</v>
      </c>
      <c r="AS323" s="36">
        <f t="shared" si="10"/>
        <v>0</v>
      </c>
    </row>
    <row r="324" spans="1:45" ht="20.399999999999999" hidden="1">
      <c r="A324" s="18">
        <f t="shared" si="7"/>
        <v>1</v>
      </c>
      <c r="B324" s="19" t="s">
        <v>49</v>
      </c>
      <c r="C324" s="20">
        <f>Popis!A329</f>
        <v>0</v>
      </c>
      <c r="D324" s="21">
        <f>Popis!B329</f>
        <v>0</v>
      </c>
      <c r="E324" s="22" t="str">
        <f t="shared" si="8"/>
        <v>u</v>
      </c>
      <c r="F324" s="23" t="str">
        <f>Popis!E329</f>
        <v>un</v>
      </c>
      <c r="G324" s="24" t="s">
        <v>50</v>
      </c>
      <c r="H324" s="25">
        <f t="shared" si="9"/>
        <v>1</v>
      </c>
      <c r="I324" s="26">
        <f>IFERROR(VLOOKUP(C324,kolo1!$C$6:$H$128,6,0),0)</f>
        <v>0</v>
      </c>
      <c r="J324" s="27">
        <f>IFERROR(VLOOKUP(C324,kolo2!$C$6:$H$200,6,0),0)</f>
        <v>0</v>
      </c>
      <c r="K324" s="27">
        <f>IFERROR(VLOOKUP(C324,kolo3!$C$6:$H$142,6,0),0)</f>
        <v>0</v>
      </c>
      <c r="L324" s="27">
        <f>IFERROR(VLOOKUP(C324,kolo4!$C$6:$H$147,6,0),0)</f>
        <v>0</v>
      </c>
      <c r="M324" s="27">
        <f>IFERROR(VLOOKUP(C324,kolo5!$C$6:$H$144,6,0),0)</f>
        <v>0</v>
      </c>
      <c r="N324" s="27">
        <f>IFERROR(VLOOKUP(C324,kolo6!$C$6:$H$141,6,0),0)</f>
        <v>0</v>
      </c>
      <c r="O324" s="27">
        <f>IFERROR(VLOOKUP(C324,kolo7!$C$6:$H$124,6,0),0)</f>
        <v>0</v>
      </c>
      <c r="P324" s="28">
        <f>IFERROR(VLOOKUP(C324,kolo8!$C$6:$H$132,6,0),0)</f>
        <v>0</v>
      </c>
      <c r="Q324" s="29">
        <f t="array" ref="Q324">SUM(LARGE(I324:P324,{1,2,3,4,5}))</f>
        <v>0</v>
      </c>
      <c r="R324" s="30">
        <f>IFERROR(VLOOKUP(C324,kolo9!$C$6:$H$137,6,0),0)</f>
        <v>0</v>
      </c>
      <c r="S324" s="27">
        <f>IFERROR(VLOOKUP(C324,kolo10!$C$6:$H$134,6,0),0)</f>
        <v>0</v>
      </c>
      <c r="T324" s="27">
        <f>IFERROR(VLOOKUP(C324,kolo11!$C$6:$H$137,6,0),0)</f>
        <v>0</v>
      </c>
      <c r="U324" s="31">
        <f>IFERROR(VLOOKUP(C324,kolo12!$C$6:$H$137,6,0),0)</f>
        <v>0</v>
      </c>
      <c r="V324" s="31">
        <f>IFERROR(VLOOKUP(C324,kolo13!$C$6:$H$140,6,0),0)</f>
        <v>0</v>
      </c>
      <c r="W324" s="31">
        <f>IFERROR(VLOOKUP(C324,kolo14!$C$6:$H$131,6,0),0)</f>
        <v>0</v>
      </c>
      <c r="X324" s="31">
        <f>IFERROR(VLOOKUP(C324,kolo15!$C$6:$H$144,6,0),0)</f>
        <v>0</v>
      </c>
      <c r="Y324" s="32">
        <f>IFERROR(VLOOKUP(C324,kolo16!$C$6:$H$131,6,0),0)</f>
        <v>0</v>
      </c>
      <c r="Z324" s="33">
        <f t="array" ref="Z324">SUM(LARGE(R324:Y324,{1,2,3,4,5}))</f>
        <v>0</v>
      </c>
      <c r="AA324" s="30">
        <f>IFERROR(VLOOKUP(C324,kolo17!$C$6:$H$200,6,0),0)</f>
        <v>0</v>
      </c>
      <c r="AB324" s="27">
        <f>IFERROR(VLOOKUP(C324,kolo18!$C$6:$H$131,6,0),0)</f>
        <v>0</v>
      </c>
      <c r="AC324" s="27">
        <f>IFERROR(VLOOKUP(C324,kolo19!$C$6:$H$132,6,0),0)</f>
        <v>0</v>
      </c>
      <c r="AD324" s="31">
        <f>IFERROR(VLOOKUP(C324,kolo20!$C$6:$H$200,6,0),0)</f>
        <v>0</v>
      </c>
      <c r="AE324" s="31">
        <f>IFERROR(VLOOKUP(C324,kolo21!$C$6:$H$200,6,0),0)</f>
        <v>0</v>
      </c>
      <c r="AF324" s="31">
        <f>IFERROR(VLOOKUP(C324,kolo22!$C$6:$H$200,6,0),0)</f>
        <v>0</v>
      </c>
      <c r="AG324" s="31">
        <f>IFERROR(VLOOKUP(C324,kolo23!$C$6:$H$200,6,0),0)</f>
        <v>0</v>
      </c>
      <c r="AH324" s="32">
        <f>IFERROR(VLOOKUP(C324,kolo24!$C$6:$H$200,6,0),0)</f>
        <v>0</v>
      </c>
      <c r="AI324" s="33">
        <f t="array" ref="AI324">SUM(LARGE(AA324:AH324,{1,2,3,4,5}))</f>
        <v>0</v>
      </c>
      <c r="AJ324" s="30">
        <f>IFERROR(VLOOKUP(C324,kolo25!$C$6:$H$200,6,0),0)</f>
        <v>0</v>
      </c>
      <c r="AK324" s="27">
        <f>IFERROR(VLOOKUP(C324,kolo26!$C$6:$H$200,6,0),0)</f>
        <v>0</v>
      </c>
      <c r="AL324" s="27">
        <f>IFERROR(VLOOKUP(C324,kolo27!$C$6:$H$200,6,0),0)</f>
        <v>0</v>
      </c>
      <c r="AM324" s="31">
        <f>IFERROR(VLOOKUP(C324,kolo28!$C$6:$H$200,6,0),0)</f>
        <v>0</v>
      </c>
      <c r="AN324" s="31">
        <f>IFERROR(VLOOKUP(C324,kolo29!$C$6:$H$200,6,0),0)</f>
        <v>0</v>
      </c>
      <c r="AO324" s="31">
        <f>IFERROR(VLOOKUP(C324,kolo30!$C$6:$H$200,6,0),0)</f>
        <v>0</v>
      </c>
      <c r="AP324" s="31">
        <f>IFERROR(VLOOKUP(C324,kolo31!$C$6:$H$200,6,0),0)</f>
        <v>0</v>
      </c>
      <c r="AQ324" s="34">
        <f>IFERROR(VLOOKUP(C324,kolo32!$C$6:$H$200,6,0),0)</f>
        <v>0</v>
      </c>
      <c r="AR324" s="35">
        <f t="array" ref="AR324">SUM(LARGE(AJ324:AQ324,{1,2,3,4,5}))</f>
        <v>0</v>
      </c>
      <c r="AS324" s="36">
        <f t="shared" si="10"/>
        <v>0</v>
      </c>
    </row>
    <row r="325" spans="1:45" ht="20.399999999999999" hidden="1">
      <c r="A325" s="18">
        <f t="shared" si="7"/>
        <v>1</v>
      </c>
      <c r="B325" s="19" t="s">
        <v>49</v>
      </c>
      <c r="C325" s="20">
        <f>Popis!A330</f>
        <v>0</v>
      </c>
      <c r="D325" s="21">
        <f>Popis!B330</f>
        <v>0</v>
      </c>
      <c r="E325" s="22" t="str">
        <f t="shared" si="8"/>
        <v>u</v>
      </c>
      <c r="F325" s="23" t="str">
        <f>Popis!E330</f>
        <v>un</v>
      </c>
      <c r="G325" s="24" t="s">
        <v>50</v>
      </c>
      <c r="H325" s="25">
        <f t="shared" si="9"/>
        <v>1</v>
      </c>
      <c r="I325" s="26">
        <f>IFERROR(VLOOKUP(C325,kolo1!$C$6:$H$128,6,0),0)</f>
        <v>0</v>
      </c>
      <c r="J325" s="27">
        <f>IFERROR(VLOOKUP(C325,kolo2!$C$6:$H$200,6,0),0)</f>
        <v>0</v>
      </c>
      <c r="K325" s="27">
        <f>IFERROR(VLOOKUP(C325,kolo3!$C$6:$H$142,6,0),0)</f>
        <v>0</v>
      </c>
      <c r="L325" s="27">
        <f>IFERROR(VLOOKUP(C325,kolo4!$C$6:$H$147,6,0),0)</f>
        <v>0</v>
      </c>
      <c r="M325" s="27">
        <f>IFERROR(VLOOKUP(C325,kolo5!$C$6:$H$144,6,0),0)</f>
        <v>0</v>
      </c>
      <c r="N325" s="27">
        <f>IFERROR(VLOOKUP(C325,kolo6!$C$6:$H$141,6,0),0)</f>
        <v>0</v>
      </c>
      <c r="O325" s="27">
        <f>IFERROR(VLOOKUP(C325,kolo7!$C$6:$H$124,6,0),0)</f>
        <v>0</v>
      </c>
      <c r="P325" s="28">
        <f>IFERROR(VLOOKUP(C325,kolo8!$C$6:$H$132,6,0),0)</f>
        <v>0</v>
      </c>
      <c r="Q325" s="29">
        <f t="array" ref="Q325">SUM(LARGE(I325:P325,{1,2,3,4,5}))</f>
        <v>0</v>
      </c>
      <c r="R325" s="30">
        <f>IFERROR(VLOOKUP(C325,kolo9!$C$6:$H$137,6,0),0)</f>
        <v>0</v>
      </c>
      <c r="S325" s="27">
        <f>IFERROR(VLOOKUP(C325,kolo10!$C$6:$H$134,6,0),0)</f>
        <v>0</v>
      </c>
      <c r="T325" s="27">
        <f>IFERROR(VLOOKUP(C325,kolo11!$C$6:$H$137,6,0),0)</f>
        <v>0</v>
      </c>
      <c r="U325" s="31">
        <f>IFERROR(VLOOKUP(C325,kolo12!$C$6:$H$137,6,0),0)</f>
        <v>0</v>
      </c>
      <c r="V325" s="31">
        <f>IFERROR(VLOOKUP(C325,kolo13!$C$6:$H$140,6,0),0)</f>
        <v>0</v>
      </c>
      <c r="W325" s="31">
        <f>IFERROR(VLOOKUP(C325,kolo14!$C$6:$H$131,6,0),0)</f>
        <v>0</v>
      </c>
      <c r="X325" s="31">
        <f>IFERROR(VLOOKUP(C325,kolo15!$C$6:$H$144,6,0),0)</f>
        <v>0</v>
      </c>
      <c r="Y325" s="32">
        <f>IFERROR(VLOOKUP(C325,kolo16!$C$6:$H$131,6,0),0)</f>
        <v>0</v>
      </c>
      <c r="Z325" s="33">
        <f t="array" ref="Z325">SUM(LARGE(R325:Y325,{1,2,3,4,5}))</f>
        <v>0</v>
      </c>
      <c r="AA325" s="30">
        <f>IFERROR(VLOOKUP(C325,kolo17!$C$6:$H$200,6,0),0)</f>
        <v>0</v>
      </c>
      <c r="AB325" s="27">
        <f>IFERROR(VLOOKUP(C325,kolo18!$C$6:$H$131,6,0),0)</f>
        <v>0</v>
      </c>
      <c r="AC325" s="27">
        <f>IFERROR(VLOOKUP(C325,kolo19!$C$6:$H$132,6,0),0)</f>
        <v>0</v>
      </c>
      <c r="AD325" s="31">
        <f>IFERROR(VLOOKUP(C325,kolo20!$C$6:$H$200,6,0),0)</f>
        <v>0</v>
      </c>
      <c r="AE325" s="31">
        <f>IFERROR(VLOOKUP(C325,kolo21!$C$6:$H$200,6,0),0)</f>
        <v>0</v>
      </c>
      <c r="AF325" s="31">
        <f>IFERROR(VLOOKUP(C325,kolo22!$C$6:$H$200,6,0),0)</f>
        <v>0</v>
      </c>
      <c r="AG325" s="31">
        <f>IFERROR(VLOOKUP(C325,kolo23!$C$6:$H$200,6,0),0)</f>
        <v>0</v>
      </c>
      <c r="AH325" s="32">
        <f>IFERROR(VLOOKUP(C325,kolo24!$C$6:$H$200,6,0),0)</f>
        <v>0</v>
      </c>
      <c r="AI325" s="33">
        <f t="array" ref="AI325">SUM(LARGE(AA325:AH325,{1,2,3,4,5}))</f>
        <v>0</v>
      </c>
      <c r="AJ325" s="30">
        <f>IFERROR(VLOOKUP(C325,kolo25!$C$6:$H$200,6,0),0)</f>
        <v>0</v>
      </c>
      <c r="AK325" s="27">
        <f>IFERROR(VLOOKUP(C325,kolo26!$C$6:$H$200,6,0),0)</f>
        <v>0</v>
      </c>
      <c r="AL325" s="27">
        <f>IFERROR(VLOOKUP(C325,kolo27!$C$6:$H$200,6,0),0)</f>
        <v>0</v>
      </c>
      <c r="AM325" s="31">
        <f>IFERROR(VLOOKUP(C325,kolo28!$C$6:$H$200,6,0),0)</f>
        <v>0</v>
      </c>
      <c r="AN325" s="31">
        <f>IFERROR(VLOOKUP(C325,kolo29!$C$6:$H$200,6,0),0)</f>
        <v>0</v>
      </c>
      <c r="AO325" s="31">
        <f>IFERROR(VLOOKUP(C325,kolo30!$C$6:$H$200,6,0),0)</f>
        <v>0</v>
      </c>
      <c r="AP325" s="31">
        <f>IFERROR(VLOOKUP(C325,kolo31!$C$6:$H$200,6,0),0)</f>
        <v>0</v>
      </c>
      <c r="AQ325" s="34">
        <f>IFERROR(VLOOKUP(C325,kolo32!$C$6:$H$200,6,0),0)</f>
        <v>0</v>
      </c>
      <c r="AR325" s="35">
        <f t="array" ref="AR325">SUM(LARGE(AJ325:AQ325,{1,2,3,4,5}))</f>
        <v>0</v>
      </c>
      <c r="AS325" s="36">
        <f t="shared" si="10"/>
        <v>0</v>
      </c>
    </row>
    <row r="326" spans="1:45" ht="20.399999999999999" hidden="1">
      <c r="A326" s="18">
        <f t="shared" ref="A326:A389" si="11">1 + COUNTIFS($AS$6:$AS$950,"&gt;" &amp;$AS326, $E$6:$E$950, $E326)</f>
        <v>1</v>
      </c>
      <c r="B326" s="19" t="s">
        <v>49</v>
      </c>
      <c r="C326" s="20">
        <f>Popis!A331</f>
        <v>0</v>
      </c>
      <c r="D326" s="21">
        <f>Popis!B331</f>
        <v>0</v>
      </c>
      <c r="E326" s="22" t="str">
        <f t="shared" ref="E326:E389" si="12">LEFT(F326)</f>
        <v>u</v>
      </c>
      <c r="F326" s="23" t="str">
        <f>Popis!E331</f>
        <v>un</v>
      </c>
      <c r="G326" s="24" t="s">
        <v>50</v>
      </c>
      <c r="H326" s="25">
        <f t="shared" ref="H326:H389" si="13">1 + COUNTIFS($AS$6:$AS$950,"&gt;" &amp;$AS326, $F$6:$F$950, $F326)</f>
        <v>1</v>
      </c>
      <c r="I326" s="26">
        <f>IFERROR(VLOOKUP(C326,kolo1!$C$6:$H$128,6,0),0)</f>
        <v>0</v>
      </c>
      <c r="J326" s="27">
        <f>IFERROR(VLOOKUP(C326,kolo2!$C$6:$H$200,6,0),0)</f>
        <v>0</v>
      </c>
      <c r="K326" s="27">
        <f>IFERROR(VLOOKUP(C326,kolo3!$C$6:$H$142,6,0),0)</f>
        <v>0</v>
      </c>
      <c r="L326" s="27">
        <f>IFERROR(VLOOKUP(C326,kolo4!$C$6:$H$147,6,0),0)</f>
        <v>0</v>
      </c>
      <c r="M326" s="27">
        <f>IFERROR(VLOOKUP(C326,kolo5!$C$6:$H$144,6,0),0)</f>
        <v>0</v>
      </c>
      <c r="N326" s="27">
        <f>IFERROR(VLOOKUP(C326,kolo6!$C$6:$H$141,6,0),0)</f>
        <v>0</v>
      </c>
      <c r="O326" s="27">
        <f>IFERROR(VLOOKUP(C326,kolo7!$C$6:$H$124,6,0),0)</f>
        <v>0</v>
      </c>
      <c r="P326" s="28">
        <f>IFERROR(VLOOKUP(C326,kolo8!$C$6:$H$132,6,0),0)</f>
        <v>0</v>
      </c>
      <c r="Q326" s="29">
        <f t="array" ref="Q326">SUM(LARGE(I326:P326,{1,2,3,4,5}))</f>
        <v>0</v>
      </c>
      <c r="R326" s="30">
        <f>IFERROR(VLOOKUP(C326,kolo9!$C$6:$H$137,6,0),0)</f>
        <v>0</v>
      </c>
      <c r="S326" s="27">
        <f>IFERROR(VLOOKUP(C326,kolo10!$C$6:$H$134,6,0),0)</f>
        <v>0</v>
      </c>
      <c r="T326" s="27">
        <f>IFERROR(VLOOKUP(C326,kolo11!$C$6:$H$137,6,0),0)</f>
        <v>0</v>
      </c>
      <c r="U326" s="31">
        <f>IFERROR(VLOOKUP(C326,kolo12!$C$6:$H$137,6,0),0)</f>
        <v>0</v>
      </c>
      <c r="V326" s="31">
        <f>IFERROR(VLOOKUP(C326,kolo13!$C$6:$H$140,6,0),0)</f>
        <v>0</v>
      </c>
      <c r="W326" s="31">
        <f>IFERROR(VLOOKUP(C326,kolo14!$C$6:$H$131,6,0),0)</f>
        <v>0</v>
      </c>
      <c r="X326" s="31">
        <f>IFERROR(VLOOKUP(C326,kolo15!$C$6:$H$144,6,0),0)</f>
        <v>0</v>
      </c>
      <c r="Y326" s="32">
        <f>IFERROR(VLOOKUP(C326,kolo16!$C$6:$H$131,6,0),0)</f>
        <v>0</v>
      </c>
      <c r="Z326" s="33">
        <f t="array" ref="Z326">SUM(LARGE(R326:Y326,{1,2,3,4,5}))</f>
        <v>0</v>
      </c>
      <c r="AA326" s="30">
        <f>IFERROR(VLOOKUP(C326,kolo17!$C$6:$H$200,6,0),0)</f>
        <v>0</v>
      </c>
      <c r="AB326" s="27">
        <f>IFERROR(VLOOKUP(C326,kolo18!$C$6:$H$131,6,0),0)</f>
        <v>0</v>
      </c>
      <c r="AC326" s="27">
        <f>IFERROR(VLOOKUP(C326,kolo19!$C$6:$H$132,6,0),0)</f>
        <v>0</v>
      </c>
      <c r="AD326" s="31">
        <f>IFERROR(VLOOKUP(C326,kolo20!$C$6:$H$200,6,0),0)</f>
        <v>0</v>
      </c>
      <c r="AE326" s="31">
        <f>IFERROR(VLOOKUP(C326,kolo21!$C$6:$H$200,6,0),0)</f>
        <v>0</v>
      </c>
      <c r="AF326" s="31">
        <f>IFERROR(VLOOKUP(C326,kolo22!$C$6:$H$200,6,0),0)</f>
        <v>0</v>
      </c>
      <c r="AG326" s="31">
        <f>IFERROR(VLOOKUP(C326,kolo23!$C$6:$H$200,6,0),0)</f>
        <v>0</v>
      </c>
      <c r="AH326" s="32">
        <f>IFERROR(VLOOKUP(C326,kolo24!$C$6:$H$200,6,0),0)</f>
        <v>0</v>
      </c>
      <c r="AI326" s="33">
        <f t="array" ref="AI326">SUM(LARGE(AA326:AH326,{1,2,3,4,5}))</f>
        <v>0</v>
      </c>
      <c r="AJ326" s="30">
        <f>IFERROR(VLOOKUP(C326,kolo25!$C$6:$H$200,6,0),0)</f>
        <v>0</v>
      </c>
      <c r="AK326" s="27">
        <f>IFERROR(VLOOKUP(C326,kolo26!$C$6:$H$200,6,0),0)</f>
        <v>0</v>
      </c>
      <c r="AL326" s="27">
        <f>IFERROR(VLOOKUP(C326,kolo27!$C$6:$H$200,6,0),0)</f>
        <v>0</v>
      </c>
      <c r="AM326" s="31">
        <f>IFERROR(VLOOKUP(C326,kolo28!$C$6:$H$200,6,0),0)</f>
        <v>0</v>
      </c>
      <c r="AN326" s="31">
        <f>IFERROR(VLOOKUP(C326,kolo29!$C$6:$H$200,6,0),0)</f>
        <v>0</v>
      </c>
      <c r="AO326" s="31">
        <f>IFERROR(VLOOKUP(C326,kolo30!$C$6:$H$200,6,0),0)</f>
        <v>0</v>
      </c>
      <c r="AP326" s="31">
        <f>IFERROR(VLOOKUP(C326,kolo31!$C$6:$H$200,6,0),0)</f>
        <v>0</v>
      </c>
      <c r="AQ326" s="34">
        <f>IFERROR(VLOOKUP(C326,kolo32!$C$6:$H$200,6,0),0)</f>
        <v>0</v>
      </c>
      <c r="AR326" s="35">
        <f t="array" ref="AR326">SUM(LARGE(AJ326:AQ326,{1,2,3,4,5}))</f>
        <v>0</v>
      </c>
      <c r="AS326" s="36">
        <f t="shared" ref="AS326:AS389" si="14">Q326+Z326+AI326+AR326</f>
        <v>0</v>
      </c>
    </row>
    <row r="327" spans="1:45" ht="20.399999999999999" hidden="1">
      <c r="A327" s="18">
        <f t="shared" si="11"/>
        <v>1</v>
      </c>
      <c r="B327" s="19" t="s">
        <v>49</v>
      </c>
      <c r="C327" s="20">
        <f>Popis!A332</f>
        <v>0</v>
      </c>
      <c r="D327" s="21">
        <f>Popis!B332</f>
        <v>0</v>
      </c>
      <c r="E327" s="22" t="str">
        <f t="shared" si="12"/>
        <v>u</v>
      </c>
      <c r="F327" s="23" t="str">
        <f>Popis!E332</f>
        <v>un</v>
      </c>
      <c r="G327" s="24" t="s">
        <v>50</v>
      </c>
      <c r="H327" s="25">
        <f t="shared" si="13"/>
        <v>1</v>
      </c>
      <c r="I327" s="26">
        <f>IFERROR(VLOOKUP(C327,kolo1!$C$6:$H$128,6,0),0)</f>
        <v>0</v>
      </c>
      <c r="J327" s="27">
        <f>IFERROR(VLOOKUP(C327,kolo2!$C$6:$H$200,6,0),0)</f>
        <v>0</v>
      </c>
      <c r="K327" s="27">
        <f>IFERROR(VLOOKUP(C327,kolo3!$C$6:$H$142,6,0),0)</f>
        <v>0</v>
      </c>
      <c r="L327" s="27">
        <f>IFERROR(VLOOKUP(C327,kolo4!$C$6:$H$147,6,0),0)</f>
        <v>0</v>
      </c>
      <c r="M327" s="27">
        <f>IFERROR(VLOOKUP(C327,kolo5!$C$6:$H$144,6,0),0)</f>
        <v>0</v>
      </c>
      <c r="N327" s="27">
        <f>IFERROR(VLOOKUP(C327,kolo6!$C$6:$H$141,6,0),0)</f>
        <v>0</v>
      </c>
      <c r="O327" s="27">
        <f>IFERROR(VLOOKUP(C327,kolo7!$C$6:$H$124,6,0),0)</f>
        <v>0</v>
      </c>
      <c r="P327" s="28">
        <f>IFERROR(VLOOKUP(C327,kolo8!$C$6:$H$132,6,0),0)</f>
        <v>0</v>
      </c>
      <c r="Q327" s="29">
        <f t="array" ref="Q327">SUM(LARGE(I327:P327,{1,2,3,4,5}))</f>
        <v>0</v>
      </c>
      <c r="R327" s="30">
        <f>IFERROR(VLOOKUP(C327,kolo9!$C$6:$H$137,6,0),0)</f>
        <v>0</v>
      </c>
      <c r="S327" s="27">
        <f>IFERROR(VLOOKUP(C327,kolo10!$C$6:$H$134,6,0),0)</f>
        <v>0</v>
      </c>
      <c r="T327" s="27">
        <f>IFERROR(VLOOKUP(C327,kolo11!$C$6:$H$137,6,0),0)</f>
        <v>0</v>
      </c>
      <c r="U327" s="31">
        <f>IFERROR(VLOOKUP(C327,kolo12!$C$6:$H$137,6,0),0)</f>
        <v>0</v>
      </c>
      <c r="V327" s="31">
        <f>IFERROR(VLOOKUP(C327,kolo13!$C$6:$H$140,6,0),0)</f>
        <v>0</v>
      </c>
      <c r="W327" s="31">
        <f>IFERROR(VLOOKUP(C327,kolo14!$C$6:$H$131,6,0),0)</f>
        <v>0</v>
      </c>
      <c r="X327" s="31">
        <f>IFERROR(VLOOKUP(C327,kolo15!$C$6:$H$144,6,0),0)</f>
        <v>0</v>
      </c>
      <c r="Y327" s="32">
        <f>IFERROR(VLOOKUP(C327,kolo16!$C$6:$H$131,6,0),0)</f>
        <v>0</v>
      </c>
      <c r="Z327" s="33">
        <f t="array" ref="Z327">SUM(LARGE(R327:Y327,{1,2,3,4,5}))</f>
        <v>0</v>
      </c>
      <c r="AA327" s="30">
        <f>IFERROR(VLOOKUP(C327,kolo17!$C$6:$H$200,6,0),0)</f>
        <v>0</v>
      </c>
      <c r="AB327" s="27">
        <f>IFERROR(VLOOKUP(C327,kolo18!$C$6:$H$131,6,0),0)</f>
        <v>0</v>
      </c>
      <c r="AC327" s="27">
        <f>IFERROR(VLOOKUP(C327,kolo19!$C$6:$H$132,6,0),0)</f>
        <v>0</v>
      </c>
      <c r="AD327" s="31">
        <f>IFERROR(VLOOKUP(C327,kolo20!$C$6:$H$200,6,0),0)</f>
        <v>0</v>
      </c>
      <c r="AE327" s="31">
        <f>IFERROR(VLOOKUP(C327,kolo21!$C$6:$H$200,6,0),0)</f>
        <v>0</v>
      </c>
      <c r="AF327" s="31">
        <f>IFERROR(VLOOKUP(C327,kolo22!$C$6:$H$200,6,0),0)</f>
        <v>0</v>
      </c>
      <c r="AG327" s="31">
        <f>IFERROR(VLOOKUP(C327,kolo23!$C$6:$H$200,6,0),0)</f>
        <v>0</v>
      </c>
      <c r="AH327" s="32">
        <f>IFERROR(VLOOKUP(C327,kolo24!$C$6:$H$200,6,0),0)</f>
        <v>0</v>
      </c>
      <c r="AI327" s="33">
        <f t="array" ref="AI327">SUM(LARGE(AA327:AH327,{1,2,3,4,5}))</f>
        <v>0</v>
      </c>
      <c r="AJ327" s="30">
        <f>IFERROR(VLOOKUP(C327,kolo25!$C$6:$H$200,6,0),0)</f>
        <v>0</v>
      </c>
      <c r="AK327" s="27">
        <f>IFERROR(VLOOKUP(C327,kolo26!$C$6:$H$200,6,0),0)</f>
        <v>0</v>
      </c>
      <c r="AL327" s="27">
        <f>IFERROR(VLOOKUP(C327,kolo27!$C$6:$H$200,6,0),0)</f>
        <v>0</v>
      </c>
      <c r="AM327" s="31">
        <f>IFERROR(VLOOKUP(C327,kolo28!$C$6:$H$200,6,0),0)</f>
        <v>0</v>
      </c>
      <c r="AN327" s="31">
        <f>IFERROR(VLOOKUP(C327,kolo29!$C$6:$H$200,6,0),0)</f>
        <v>0</v>
      </c>
      <c r="AO327" s="31">
        <f>IFERROR(VLOOKUP(C327,kolo30!$C$6:$H$200,6,0),0)</f>
        <v>0</v>
      </c>
      <c r="AP327" s="31">
        <f>IFERROR(VLOOKUP(C327,kolo31!$C$6:$H$200,6,0),0)</f>
        <v>0</v>
      </c>
      <c r="AQ327" s="34">
        <f>IFERROR(VLOOKUP(C327,kolo32!$C$6:$H$200,6,0),0)</f>
        <v>0</v>
      </c>
      <c r="AR327" s="35">
        <f t="array" ref="AR327">SUM(LARGE(AJ327:AQ327,{1,2,3,4,5}))</f>
        <v>0</v>
      </c>
      <c r="AS327" s="36">
        <f t="shared" si="14"/>
        <v>0</v>
      </c>
    </row>
    <row r="328" spans="1:45" ht="20.399999999999999" hidden="1">
      <c r="A328" s="18">
        <f t="shared" si="11"/>
        <v>1</v>
      </c>
      <c r="B328" s="19" t="s">
        <v>49</v>
      </c>
      <c r="C328" s="20">
        <f>Popis!A333</f>
        <v>0</v>
      </c>
      <c r="D328" s="21">
        <f>Popis!B333</f>
        <v>0</v>
      </c>
      <c r="E328" s="22" t="str">
        <f t="shared" si="12"/>
        <v>u</v>
      </c>
      <c r="F328" s="23" t="str">
        <f>Popis!E333</f>
        <v>un</v>
      </c>
      <c r="G328" s="24" t="s">
        <v>50</v>
      </c>
      <c r="H328" s="25">
        <f t="shared" si="13"/>
        <v>1</v>
      </c>
      <c r="I328" s="26">
        <f>IFERROR(VLOOKUP(C328,kolo1!$C$6:$H$128,6,0),0)</f>
        <v>0</v>
      </c>
      <c r="J328" s="27">
        <f>IFERROR(VLOOKUP(C328,kolo2!$C$6:$H$200,6,0),0)</f>
        <v>0</v>
      </c>
      <c r="K328" s="27">
        <f>IFERROR(VLOOKUP(C328,kolo3!$C$6:$H$142,6,0),0)</f>
        <v>0</v>
      </c>
      <c r="L328" s="27">
        <f>IFERROR(VLOOKUP(C328,kolo4!$C$6:$H$147,6,0),0)</f>
        <v>0</v>
      </c>
      <c r="M328" s="27">
        <f>IFERROR(VLOOKUP(C328,kolo5!$C$6:$H$144,6,0),0)</f>
        <v>0</v>
      </c>
      <c r="N328" s="27">
        <f>IFERROR(VLOOKUP(C328,kolo6!$C$6:$H$141,6,0),0)</f>
        <v>0</v>
      </c>
      <c r="O328" s="27">
        <f>IFERROR(VLOOKUP(C328,kolo7!$C$6:$H$124,6,0),0)</f>
        <v>0</v>
      </c>
      <c r="P328" s="28">
        <f>IFERROR(VLOOKUP(C328,kolo8!$C$6:$H$132,6,0),0)</f>
        <v>0</v>
      </c>
      <c r="Q328" s="29">
        <f t="array" ref="Q328">SUM(LARGE(I328:P328,{1,2,3,4,5}))</f>
        <v>0</v>
      </c>
      <c r="R328" s="30">
        <f>IFERROR(VLOOKUP(C328,kolo9!$C$6:$H$137,6,0),0)</f>
        <v>0</v>
      </c>
      <c r="S328" s="27">
        <f>IFERROR(VLOOKUP(C328,kolo10!$C$6:$H$134,6,0),0)</f>
        <v>0</v>
      </c>
      <c r="T328" s="27">
        <f>IFERROR(VLOOKUP(C328,kolo11!$C$6:$H$137,6,0),0)</f>
        <v>0</v>
      </c>
      <c r="U328" s="31">
        <f>IFERROR(VLOOKUP(C328,kolo12!$C$6:$H$137,6,0),0)</f>
        <v>0</v>
      </c>
      <c r="V328" s="31">
        <f>IFERROR(VLOOKUP(C328,kolo13!$C$6:$H$140,6,0),0)</f>
        <v>0</v>
      </c>
      <c r="W328" s="31">
        <f>IFERROR(VLOOKUP(C328,kolo14!$C$6:$H$131,6,0),0)</f>
        <v>0</v>
      </c>
      <c r="X328" s="31">
        <f>IFERROR(VLOOKUP(C328,kolo15!$C$6:$H$144,6,0),0)</f>
        <v>0</v>
      </c>
      <c r="Y328" s="32">
        <f>IFERROR(VLOOKUP(C328,kolo16!$C$6:$H$131,6,0),0)</f>
        <v>0</v>
      </c>
      <c r="Z328" s="33">
        <f t="array" ref="Z328">SUM(LARGE(R328:Y328,{1,2,3,4,5}))</f>
        <v>0</v>
      </c>
      <c r="AA328" s="30">
        <f>IFERROR(VLOOKUP(C328,kolo17!$C$6:$H$200,6,0),0)</f>
        <v>0</v>
      </c>
      <c r="AB328" s="27">
        <f>IFERROR(VLOOKUP(C328,kolo18!$C$6:$H$131,6,0),0)</f>
        <v>0</v>
      </c>
      <c r="AC328" s="27">
        <f>IFERROR(VLOOKUP(C328,kolo19!$C$6:$H$132,6,0),0)</f>
        <v>0</v>
      </c>
      <c r="AD328" s="31">
        <f>IFERROR(VLOOKUP(C328,kolo20!$C$6:$H$200,6,0),0)</f>
        <v>0</v>
      </c>
      <c r="AE328" s="31">
        <f>IFERROR(VLOOKUP(C328,kolo21!$C$6:$H$200,6,0),0)</f>
        <v>0</v>
      </c>
      <c r="AF328" s="31">
        <f>IFERROR(VLOOKUP(C328,kolo22!$C$6:$H$200,6,0),0)</f>
        <v>0</v>
      </c>
      <c r="AG328" s="31">
        <f>IFERROR(VLOOKUP(C328,kolo23!$C$6:$H$200,6,0),0)</f>
        <v>0</v>
      </c>
      <c r="AH328" s="32">
        <f>IFERROR(VLOOKUP(C328,kolo24!$C$6:$H$200,6,0),0)</f>
        <v>0</v>
      </c>
      <c r="AI328" s="33">
        <f t="array" ref="AI328">SUM(LARGE(AA328:AH328,{1,2,3,4,5}))</f>
        <v>0</v>
      </c>
      <c r="AJ328" s="30">
        <f>IFERROR(VLOOKUP(C328,kolo25!$C$6:$H$200,6,0),0)</f>
        <v>0</v>
      </c>
      <c r="AK328" s="27">
        <f>IFERROR(VLOOKUP(C328,kolo26!$C$6:$H$200,6,0),0)</f>
        <v>0</v>
      </c>
      <c r="AL328" s="27">
        <f>IFERROR(VLOOKUP(C328,kolo27!$C$6:$H$200,6,0),0)</f>
        <v>0</v>
      </c>
      <c r="AM328" s="31">
        <f>IFERROR(VLOOKUP(C328,kolo28!$C$6:$H$200,6,0),0)</f>
        <v>0</v>
      </c>
      <c r="AN328" s="31">
        <f>IFERROR(VLOOKUP(C328,kolo29!$C$6:$H$200,6,0),0)</f>
        <v>0</v>
      </c>
      <c r="AO328" s="31">
        <f>IFERROR(VLOOKUP(C328,kolo30!$C$6:$H$200,6,0),0)</f>
        <v>0</v>
      </c>
      <c r="AP328" s="31">
        <f>IFERROR(VLOOKUP(C328,kolo31!$C$6:$H$200,6,0),0)</f>
        <v>0</v>
      </c>
      <c r="AQ328" s="34">
        <f>IFERROR(VLOOKUP(C328,kolo32!$C$6:$H$200,6,0),0)</f>
        <v>0</v>
      </c>
      <c r="AR328" s="35">
        <f t="array" ref="AR328">SUM(LARGE(AJ328:AQ328,{1,2,3,4,5}))</f>
        <v>0</v>
      </c>
      <c r="AS328" s="36">
        <f t="shared" si="14"/>
        <v>0</v>
      </c>
    </row>
    <row r="329" spans="1:45" ht="20.399999999999999" hidden="1">
      <c r="A329" s="18">
        <f t="shared" si="11"/>
        <v>1</v>
      </c>
      <c r="B329" s="19" t="s">
        <v>49</v>
      </c>
      <c r="C329" s="20">
        <f>Popis!A334</f>
        <v>0</v>
      </c>
      <c r="D329" s="21">
        <f>Popis!B334</f>
        <v>0</v>
      </c>
      <c r="E329" s="22" t="str">
        <f t="shared" si="12"/>
        <v>u</v>
      </c>
      <c r="F329" s="23" t="str">
        <f>Popis!E334</f>
        <v>un</v>
      </c>
      <c r="G329" s="24" t="s">
        <v>50</v>
      </c>
      <c r="H329" s="25">
        <f t="shared" si="13"/>
        <v>1</v>
      </c>
      <c r="I329" s="26">
        <f>IFERROR(VLOOKUP(C329,kolo1!$C$6:$H$128,6,0),0)</f>
        <v>0</v>
      </c>
      <c r="J329" s="27">
        <f>IFERROR(VLOOKUP(C329,kolo2!$C$6:$H$200,6,0),0)</f>
        <v>0</v>
      </c>
      <c r="K329" s="27">
        <f>IFERROR(VLOOKUP(C329,kolo3!$C$6:$H$142,6,0),0)</f>
        <v>0</v>
      </c>
      <c r="L329" s="27">
        <f>IFERROR(VLOOKUP(C329,kolo4!$C$6:$H$147,6,0),0)</f>
        <v>0</v>
      </c>
      <c r="M329" s="27">
        <f>IFERROR(VLOOKUP(C329,kolo5!$C$6:$H$144,6,0),0)</f>
        <v>0</v>
      </c>
      <c r="N329" s="27">
        <f>IFERROR(VLOOKUP(C329,kolo6!$C$6:$H$141,6,0),0)</f>
        <v>0</v>
      </c>
      <c r="O329" s="27">
        <f>IFERROR(VLOOKUP(C329,kolo7!$C$6:$H$124,6,0),0)</f>
        <v>0</v>
      </c>
      <c r="P329" s="28">
        <f>IFERROR(VLOOKUP(C329,kolo8!$C$6:$H$132,6,0),0)</f>
        <v>0</v>
      </c>
      <c r="Q329" s="29">
        <f t="array" ref="Q329">SUM(LARGE(I329:P329,{1,2,3,4,5}))</f>
        <v>0</v>
      </c>
      <c r="R329" s="30">
        <f>IFERROR(VLOOKUP(C329,kolo9!$C$6:$H$137,6,0),0)</f>
        <v>0</v>
      </c>
      <c r="S329" s="27">
        <f>IFERROR(VLOOKUP(C329,kolo10!$C$6:$H$134,6,0),0)</f>
        <v>0</v>
      </c>
      <c r="T329" s="27">
        <f>IFERROR(VLOOKUP(C329,kolo11!$C$6:$H$137,6,0),0)</f>
        <v>0</v>
      </c>
      <c r="U329" s="31">
        <f>IFERROR(VLOOKUP(C329,kolo12!$C$6:$H$137,6,0),0)</f>
        <v>0</v>
      </c>
      <c r="V329" s="31">
        <f>IFERROR(VLOOKUP(C329,kolo13!$C$6:$H$140,6,0),0)</f>
        <v>0</v>
      </c>
      <c r="W329" s="31">
        <f>IFERROR(VLOOKUP(C329,kolo14!$C$6:$H$131,6,0),0)</f>
        <v>0</v>
      </c>
      <c r="X329" s="31">
        <f>IFERROR(VLOOKUP(C329,kolo15!$C$6:$H$144,6,0),0)</f>
        <v>0</v>
      </c>
      <c r="Y329" s="32">
        <f>IFERROR(VLOOKUP(C329,kolo16!$C$6:$H$131,6,0),0)</f>
        <v>0</v>
      </c>
      <c r="Z329" s="33">
        <f t="array" ref="Z329">SUM(LARGE(R329:Y329,{1,2,3,4,5}))</f>
        <v>0</v>
      </c>
      <c r="AA329" s="30">
        <f>IFERROR(VLOOKUP(C329,kolo17!$C$6:$H$200,6,0),0)</f>
        <v>0</v>
      </c>
      <c r="AB329" s="27">
        <f>IFERROR(VLOOKUP(C329,kolo18!$C$6:$H$131,6,0),0)</f>
        <v>0</v>
      </c>
      <c r="AC329" s="27">
        <f>IFERROR(VLOOKUP(C329,kolo19!$C$6:$H$132,6,0),0)</f>
        <v>0</v>
      </c>
      <c r="AD329" s="31">
        <f>IFERROR(VLOOKUP(C329,kolo20!$C$6:$H$200,6,0),0)</f>
        <v>0</v>
      </c>
      <c r="AE329" s="31">
        <f>IFERROR(VLOOKUP(C329,kolo21!$C$6:$H$200,6,0),0)</f>
        <v>0</v>
      </c>
      <c r="AF329" s="31">
        <f>IFERROR(VLOOKUP(C329,kolo22!$C$6:$H$200,6,0),0)</f>
        <v>0</v>
      </c>
      <c r="AG329" s="31">
        <f>IFERROR(VLOOKUP(C329,kolo23!$C$6:$H$200,6,0),0)</f>
        <v>0</v>
      </c>
      <c r="AH329" s="32">
        <f>IFERROR(VLOOKUP(C329,kolo24!$C$6:$H$200,6,0),0)</f>
        <v>0</v>
      </c>
      <c r="AI329" s="33">
        <f t="array" ref="AI329">SUM(LARGE(AA329:AH329,{1,2,3,4,5}))</f>
        <v>0</v>
      </c>
      <c r="AJ329" s="30">
        <f>IFERROR(VLOOKUP(C329,kolo25!$C$6:$H$200,6,0),0)</f>
        <v>0</v>
      </c>
      <c r="AK329" s="27">
        <f>IFERROR(VLOOKUP(C329,kolo26!$C$6:$H$200,6,0),0)</f>
        <v>0</v>
      </c>
      <c r="AL329" s="27">
        <f>IFERROR(VLOOKUP(C329,kolo27!$C$6:$H$200,6,0),0)</f>
        <v>0</v>
      </c>
      <c r="AM329" s="31">
        <f>IFERROR(VLOOKUP(C329,kolo28!$C$6:$H$200,6,0),0)</f>
        <v>0</v>
      </c>
      <c r="AN329" s="31">
        <f>IFERROR(VLOOKUP(C329,kolo29!$C$6:$H$200,6,0),0)</f>
        <v>0</v>
      </c>
      <c r="AO329" s="31">
        <f>IFERROR(VLOOKUP(C329,kolo30!$C$6:$H$200,6,0),0)</f>
        <v>0</v>
      </c>
      <c r="AP329" s="31">
        <f>IFERROR(VLOOKUP(C329,kolo31!$C$6:$H$200,6,0),0)</f>
        <v>0</v>
      </c>
      <c r="AQ329" s="34">
        <f>IFERROR(VLOOKUP(C329,kolo32!$C$6:$H$200,6,0),0)</f>
        <v>0</v>
      </c>
      <c r="AR329" s="35">
        <f t="array" ref="AR329">SUM(LARGE(AJ329:AQ329,{1,2,3,4,5}))</f>
        <v>0</v>
      </c>
      <c r="AS329" s="36">
        <f t="shared" si="14"/>
        <v>0</v>
      </c>
    </row>
    <row r="330" spans="1:45" ht="20.399999999999999" hidden="1">
      <c r="A330" s="18">
        <f t="shared" si="11"/>
        <v>1</v>
      </c>
      <c r="B330" s="19" t="s">
        <v>49</v>
      </c>
      <c r="C330" s="20">
        <f>Popis!A335</f>
        <v>0</v>
      </c>
      <c r="D330" s="21">
        <f>Popis!B335</f>
        <v>0</v>
      </c>
      <c r="E330" s="22" t="str">
        <f t="shared" si="12"/>
        <v>u</v>
      </c>
      <c r="F330" s="23" t="str">
        <f>Popis!E335</f>
        <v>un</v>
      </c>
      <c r="G330" s="24" t="s">
        <v>50</v>
      </c>
      <c r="H330" s="25">
        <f t="shared" si="13"/>
        <v>1</v>
      </c>
      <c r="I330" s="26">
        <f>IFERROR(VLOOKUP(C330,kolo1!$C$6:$H$128,6,0),0)</f>
        <v>0</v>
      </c>
      <c r="J330" s="27">
        <f>IFERROR(VLOOKUP(C330,kolo2!$C$6:$H$200,6,0),0)</f>
        <v>0</v>
      </c>
      <c r="K330" s="27">
        <f>IFERROR(VLOOKUP(C330,kolo3!$C$6:$H$142,6,0),0)</f>
        <v>0</v>
      </c>
      <c r="L330" s="27">
        <f>IFERROR(VLOOKUP(C330,kolo4!$C$6:$H$147,6,0),0)</f>
        <v>0</v>
      </c>
      <c r="M330" s="27">
        <f>IFERROR(VLOOKUP(C330,kolo5!$C$6:$H$144,6,0),0)</f>
        <v>0</v>
      </c>
      <c r="N330" s="27">
        <f>IFERROR(VLOOKUP(C330,kolo6!$C$6:$H$141,6,0),0)</f>
        <v>0</v>
      </c>
      <c r="O330" s="27">
        <f>IFERROR(VLOOKUP(C330,kolo7!$C$6:$H$124,6,0),0)</f>
        <v>0</v>
      </c>
      <c r="P330" s="28">
        <f>IFERROR(VLOOKUP(C330,kolo8!$C$6:$H$132,6,0),0)</f>
        <v>0</v>
      </c>
      <c r="Q330" s="29">
        <f t="array" ref="Q330">SUM(LARGE(I330:P330,{1,2,3,4,5}))</f>
        <v>0</v>
      </c>
      <c r="R330" s="30">
        <f>IFERROR(VLOOKUP(C330,kolo9!$C$6:$H$137,6,0),0)</f>
        <v>0</v>
      </c>
      <c r="S330" s="27">
        <f>IFERROR(VLOOKUP(C330,kolo10!$C$6:$H$134,6,0),0)</f>
        <v>0</v>
      </c>
      <c r="T330" s="27">
        <f>IFERROR(VLOOKUP(C330,kolo11!$C$6:$H$137,6,0),0)</f>
        <v>0</v>
      </c>
      <c r="U330" s="31">
        <f>IFERROR(VLOOKUP(C330,kolo12!$C$6:$H$137,6,0),0)</f>
        <v>0</v>
      </c>
      <c r="V330" s="31">
        <f>IFERROR(VLOOKUP(C330,kolo13!$C$6:$H$140,6,0),0)</f>
        <v>0</v>
      </c>
      <c r="W330" s="31">
        <f>IFERROR(VLOOKUP(C330,kolo14!$C$6:$H$131,6,0),0)</f>
        <v>0</v>
      </c>
      <c r="X330" s="31">
        <f>IFERROR(VLOOKUP(C330,kolo15!$C$6:$H$144,6,0),0)</f>
        <v>0</v>
      </c>
      <c r="Y330" s="32">
        <f>IFERROR(VLOOKUP(C330,kolo16!$C$6:$H$131,6,0),0)</f>
        <v>0</v>
      </c>
      <c r="Z330" s="33">
        <f t="array" ref="Z330">SUM(LARGE(R330:Y330,{1,2,3,4,5}))</f>
        <v>0</v>
      </c>
      <c r="AA330" s="30">
        <f>IFERROR(VLOOKUP(C330,kolo17!$C$6:$H$200,6,0),0)</f>
        <v>0</v>
      </c>
      <c r="AB330" s="27">
        <f>IFERROR(VLOOKUP(C330,kolo18!$C$6:$H$131,6,0),0)</f>
        <v>0</v>
      </c>
      <c r="AC330" s="27">
        <f>IFERROR(VLOOKUP(C330,kolo19!$C$6:$H$132,6,0),0)</f>
        <v>0</v>
      </c>
      <c r="AD330" s="31">
        <f>IFERROR(VLOOKUP(C330,kolo20!$C$6:$H$200,6,0),0)</f>
        <v>0</v>
      </c>
      <c r="AE330" s="31">
        <f>IFERROR(VLOOKUP(C330,kolo21!$C$6:$H$200,6,0),0)</f>
        <v>0</v>
      </c>
      <c r="AF330" s="31">
        <f>IFERROR(VLOOKUP(C330,kolo22!$C$6:$H$200,6,0),0)</f>
        <v>0</v>
      </c>
      <c r="AG330" s="31">
        <f>IFERROR(VLOOKUP(C330,kolo23!$C$6:$H$200,6,0),0)</f>
        <v>0</v>
      </c>
      <c r="AH330" s="32">
        <f>IFERROR(VLOOKUP(C330,kolo24!$C$6:$H$200,6,0),0)</f>
        <v>0</v>
      </c>
      <c r="AI330" s="33">
        <f t="array" ref="AI330">SUM(LARGE(AA330:AH330,{1,2,3,4,5}))</f>
        <v>0</v>
      </c>
      <c r="AJ330" s="30">
        <f>IFERROR(VLOOKUP(C330,kolo25!$C$6:$H$200,6,0),0)</f>
        <v>0</v>
      </c>
      <c r="AK330" s="27">
        <f>IFERROR(VLOOKUP(C330,kolo26!$C$6:$H$200,6,0),0)</f>
        <v>0</v>
      </c>
      <c r="AL330" s="27">
        <f>IFERROR(VLOOKUP(C330,kolo27!$C$6:$H$200,6,0),0)</f>
        <v>0</v>
      </c>
      <c r="AM330" s="31">
        <f>IFERROR(VLOOKUP(C330,kolo28!$C$6:$H$200,6,0),0)</f>
        <v>0</v>
      </c>
      <c r="AN330" s="31">
        <f>IFERROR(VLOOKUP(C330,kolo29!$C$6:$H$200,6,0),0)</f>
        <v>0</v>
      </c>
      <c r="AO330" s="31">
        <f>IFERROR(VLOOKUP(C330,kolo30!$C$6:$H$200,6,0),0)</f>
        <v>0</v>
      </c>
      <c r="AP330" s="31">
        <f>IFERROR(VLOOKUP(C330,kolo31!$C$6:$H$200,6,0),0)</f>
        <v>0</v>
      </c>
      <c r="AQ330" s="34">
        <f>IFERROR(VLOOKUP(C330,kolo32!$C$6:$H$200,6,0),0)</f>
        <v>0</v>
      </c>
      <c r="AR330" s="35">
        <f t="array" ref="AR330">SUM(LARGE(AJ330:AQ330,{1,2,3,4,5}))</f>
        <v>0</v>
      </c>
      <c r="AS330" s="36">
        <f t="shared" si="14"/>
        <v>0</v>
      </c>
    </row>
    <row r="331" spans="1:45" ht="20.399999999999999" hidden="1">
      <c r="A331" s="18">
        <f t="shared" si="11"/>
        <v>1</v>
      </c>
      <c r="B331" s="19" t="s">
        <v>49</v>
      </c>
      <c r="C331" s="20">
        <f>Popis!A336</f>
        <v>0</v>
      </c>
      <c r="D331" s="21">
        <f>Popis!B336</f>
        <v>0</v>
      </c>
      <c r="E331" s="22" t="str">
        <f t="shared" si="12"/>
        <v>u</v>
      </c>
      <c r="F331" s="23" t="str">
        <f>Popis!E336</f>
        <v>un</v>
      </c>
      <c r="G331" s="24" t="s">
        <v>50</v>
      </c>
      <c r="H331" s="25">
        <f t="shared" si="13"/>
        <v>1</v>
      </c>
      <c r="I331" s="26">
        <f>IFERROR(VLOOKUP(C331,kolo1!$C$6:$H$128,6,0),0)</f>
        <v>0</v>
      </c>
      <c r="J331" s="27">
        <f>IFERROR(VLOOKUP(C331,kolo2!$C$6:$H$200,6,0),0)</f>
        <v>0</v>
      </c>
      <c r="K331" s="27">
        <f>IFERROR(VLOOKUP(C331,kolo3!$C$6:$H$142,6,0),0)</f>
        <v>0</v>
      </c>
      <c r="L331" s="27">
        <f>IFERROR(VLOOKUP(C331,kolo4!$C$6:$H$147,6,0),0)</f>
        <v>0</v>
      </c>
      <c r="M331" s="27">
        <f>IFERROR(VLOOKUP(C331,kolo5!$C$6:$H$144,6,0),0)</f>
        <v>0</v>
      </c>
      <c r="N331" s="27">
        <f>IFERROR(VLOOKUP(C331,kolo6!$C$6:$H$141,6,0),0)</f>
        <v>0</v>
      </c>
      <c r="O331" s="27">
        <f>IFERROR(VLOOKUP(C331,kolo7!$C$6:$H$124,6,0),0)</f>
        <v>0</v>
      </c>
      <c r="P331" s="28">
        <f>IFERROR(VLOOKUP(C331,kolo8!$C$6:$H$132,6,0),0)</f>
        <v>0</v>
      </c>
      <c r="Q331" s="29">
        <f t="array" ref="Q331">SUM(LARGE(I331:P331,{1,2,3,4,5}))</f>
        <v>0</v>
      </c>
      <c r="R331" s="30">
        <f>IFERROR(VLOOKUP(C331,kolo9!$C$6:$H$137,6,0),0)</f>
        <v>0</v>
      </c>
      <c r="S331" s="27">
        <f>IFERROR(VLOOKUP(C331,kolo10!$C$6:$H$134,6,0),0)</f>
        <v>0</v>
      </c>
      <c r="T331" s="27">
        <f>IFERROR(VLOOKUP(C331,kolo11!$C$6:$H$137,6,0),0)</f>
        <v>0</v>
      </c>
      <c r="U331" s="31">
        <f>IFERROR(VLOOKUP(C331,kolo12!$C$6:$H$137,6,0),0)</f>
        <v>0</v>
      </c>
      <c r="V331" s="31">
        <f>IFERROR(VLOOKUP(C331,kolo13!$C$6:$H$140,6,0),0)</f>
        <v>0</v>
      </c>
      <c r="W331" s="31">
        <f>IFERROR(VLOOKUP(C331,kolo14!$C$6:$H$131,6,0),0)</f>
        <v>0</v>
      </c>
      <c r="X331" s="31">
        <f>IFERROR(VLOOKUP(C331,kolo15!$C$6:$H$144,6,0),0)</f>
        <v>0</v>
      </c>
      <c r="Y331" s="32">
        <f>IFERROR(VLOOKUP(C331,kolo16!$C$6:$H$131,6,0),0)</f>
        <v>0</v>
      </c>
      <c r="Z331" s="33">
        <f t="array" ref="Z331">SUM(LARGE(R331:Y331,{1,2,3,4,5}))</f>
        <v>0</v>
      </c>
      <c r="AA331" s="30">
        <f>IFERROR(VLOOKUP(C331,kolo17!$C$6:$H$200,6,0),0)</f>
        <v>0</v>
      </c>
      <c r="AB331" s="27">
        <f>IFERROR(VLOOKUP(C331,kolo18!$C$6:$H$131,6,0),0)</f>
        <v>0</v>
      </c>
      <c r="AC331" s="27">
        <f>IFERROR(VLOOKUP(C331,kolo19!$C$6:$H$132,6,0),0)</f>
        <v>0</v>
      </c>
      <c r="AD331" s="31">
        <f>IFERROR(VLOOKUP(C331,kolo20!$C$6:$H$200,6,0),0)</f>
        <v>0</v>
      </c>
      <c r="AE331" s="31">
        <f>IFERROR(VLOOKUP(C331,kolo21!$C$6:$H$200,6,0),0)</f>
        <v>0</v>
      </c>
      <c r="AF331" s="31">
        <f>IFERROR(VLOOKUP(C331,kolo22!$C$6:$H$200,6,0),0)</f>
        <v>0</v>
      </c>
      <c r="AG331" s="31">
        <f>IFERROR(VLOOKUP(C331,kolo23!$C$6:$H$200,6,0),0)</f>
        <v>0</v>
      </c>
      <c r="AH331" s="32">
        <f>IFERROR(VLOOKUP(C331,kolo24!$C$6:$H$200,6,0),0)</f>
        <v>0</v>
      </c>
      <c r="AI331" s="33">
        <f t="array" ref="AI331">SUM(LARGE(AA331:AH331,{1,2,3,4,5}))</f>
        <v>0</v>
      </c>
      <c r="AJ331" s="30">
        <f>IFERROR(VLOOKUP(C331,kolo25!$C$6:$H$200,6,0),0)</f>
        <v>0</v>
      </c>
      <c r="AK331" s="27">
        <f>IFERROR(VLOOKUP(C331,kolo26!$C$6:$H$200,6,0),0)</f>
        <v>0</v>
      </c>
      <c r="AL331" s="27">
        <f>IFERROR(VLOOKUP(C331,kolo27!$C$6:$H$200,6,0),0)</f>
        <v>0</v>
      </c>
      <c r="AM331" s="31">
        <f>IFERROR(VLOOKUP(C331,kolo28!$C$6:$H$200,6,0),0)</f>
        <v>0</v>
      </c>
      <c r="AN331" s="31">
        <f>IFERROR(VLOOKUP(C331,kolo29!$C$6:$H$200,6,0),0)</f>
        <v>0</v>
      </c>
      <c r="AO331" s="31">
        <f>IFERROR(VLOOKUP(C331,kolo30!$C$6:$H$200,6,0),0)</f>
        <v>0</v>
      </c>
      <c r="AP331" s="31">
        <f>IFERROR(VLOOKUP(C331,kolo31!$C$6:$H$200,6,0),0)</f>
        <v>0</v>
      </c>
      <c r="AQ331" s="34">
        <f>IFERROR(VLOOKUP(C331,kolo32!$C$6:$H$200,6,0),0)</f>
        <v>0</v>
      </c>
      <c r="AR331" s="35">
        <f t="array" ref="AR331">SUM(LARGE(AJ331:AQ331,{1,2,3,4,5}))</f>
        <v>0</v>
      </c>
      <c r="AS331" s="36">
        <f t="shared" si="14"/>
        <v>0</v>
      </c>
    </row>
    <row r="332" spans="1:45" ht="20.399999999999999" hidden="1">
      <c r="A332" s="18">
        <f t="shared" si="11"/>
        <v>1</v>
      </c>
      <c r="B332" s="19" t="s">
        <v>49</v>
      </c>
      <c r="C332" s="20">
        <f>Popis!A337</f>
        <v>0</v>
      </c>
      <c r="D332" s="21">
        <f>Popis!B337</f>
        <v>0</v>
      </c>
      <c r="E332" s="22" t="str">
        <f t="shared" si="12"/>
        <v>u</v>
      </c>
      <c r="F332" s="23" t="str">
        <f>Popis!E337</f>
        <v>un</v>
      </c>
      <c r="G332" s="24" t="s">
        <v>50</v>
      </c>
      <c r="H332" s="25">
        <f t="shared" si="13"/>
        <v>1</v>
      </c>
      <c r="I332" s="26">
        <f>IFERROR(VLOOKUP(C332,kolo1!$C$6:$H$128,6,0),0)</f>
        <v>0</v>
      </c>
      <c r="J332" s="27">
        <f>IFERROR(VLOOKUP(C332,kolo2!$C$6:$H$200,6,0),0)</f>
        <v>0</v>
      </c>
      <c r="K332" s="27">
        <f>IFERROR(VLOOKUP(C332,kolo3!$C$6:$H$142,6,0),0)</f>
        <v>0</v>
      </c>
      <c r="L332" s="27">
        <f>IFERROR(VLOOKUP(C332,kolo4!$C$6:$H$147,6,0),0)</f>
        <v>0</v>
      </c>
      <c r="M332" s="27">
        <f>IFERROR(VLOOKUP(C332,kolo5!$C$6:$H$144,6,0),0)</f>
        <v>0</v>
      </c>
      <c r="N332" s="27">
        <f>IFERROR(VLOOKUP(C332,kolo6!$C$6:$H$141,6,0),0)</f>
        <v>0</v>
      </c>
      <c r="O332" s="27">
        <f>IFERROR(VLOOKUP(C332,kolo7!$C$6:$H$124,6,0),0)</f>
        <v>0</v>
      </c>
      <c r="P332" s="28">
        <f>IFERROR(VLOOKUP(C332,kolo8!$C$6:$H$132,6,0),0)</f>
        <v>0</v>
      </c>
      <c r="Q332" s="29">
        <f t="array" ref="Q332">SUM(LARGE(I332:P332,{1,2,3,4,5}))</f>
        <v>0</v>
      </c>
      <c r="R332" s="30">
        <f>IFERROR(VLOOKUP(C332,kolo9!$C$6:$H$137,6,0),0)</f>
        <v>0</v>
      </c>
      <c r="S332" s="27">
        <f>IFERROR(VLOOKUP(C332,kolo10!$C$6:$H$134,6,0),0)</f>
        <v>0</v>
      </c>
      <c r="T332" s="27">
        <f>IFERROR(VLOOKUP(C332,kolo11!$C$6:$H$137,6,0),0)</f>
        <v>0</v>
      </c>
      <c r="U332" s="31">
        <f>IFERROR(VLOOKUP(C332,kolo12!$C$6:$H$137,6,0),0)</f>
        <v>0</v>
      </c>
      <c r="V332" s="31">
        <f>IFERROR(VLOOKUP(C332,kolo13!$C$6:$H$140,6,0),0)</f>
        <v>0</v>
      </c>
      <c r="W332" s="31">
        <f>IFERROR(VLOOKUP(C332,kolo14!$C$6:$H$131,6,0),0)</f>
        <v>0</v>
      </c>
      <c r="X332" s="31">
        <f>IFERROR(VLOOKUP(C332,kolo15!$C$6:$H$144,6,0),0)</f>
        <v>0</v>
      </c>
      <c r="Y332" s="32">
        <f>IFERROR(VLOOKUP(C332,kolo16!$C$6:$H$131,6,0),0)</f>
        <v>0</v>
      </c>
      <c r="Z332" s="33">
        <f t="array" ref="Z332">SUM(LARGE(R332:Y332,{1,2,3,4,5}))</f>
        <v>0</v>
      </c>
      <c r="AA332" s="30">
        <f>IFERROR(VLOOKUP(C332,kolo17!$C$6:$H$200,6,0),0)</f>
        <v>0</v>
      </c>
      <c r="AB332" s="27">
        <f>IFERROR(VLOOKUP(C332,kolo18!$C$6:$H$131,6,0),0)</f>
        <v>0</v>
      </c>
      <c r="AC332" s="27">
        <f>IFERROR(VLOOKUP(C332,kolo19!$C$6:$H$132,6,0),0)</f>
        <v>0</v>
      </c>
      <c r="AD332" s="31">
        <f>IFERROR(VLOOKUP(C332,kolo20!$C$6:$H$200,6,0),0)</f>
        <v>0</v>
      </c>
      <c r="AE332" s="31">
        <f>IFERROR(VLOOKUP(C332,kolo21!$C$6:$H$200,6,0),0)</f>
        <v>0</v>
      </c>
      <c r="AF332" s="31">
        <f>IFERROR(VLOOKUP(C332,kolo22!$C$6:$H$200,6,0),0)</f>
        <v>0</v>
      </c>
      <c r="AG332" s="31">
        <f>IFERROR(VLOOKUP(C332,kolo23!$C$6:$H$200,6,0),0)</f>
        <v>0</v>
      </c>
      <c r="AH332" s="32">
        <f>IFERROR(VLOOKUP(C332,kolo24!$C$6:$H$200,6,0),0)</f>
        <v>0</v>
      </c>
      <c r="AI332" s="33">
        <f t="array" ref="AI332">SUM(LARGE(AA332:AH332,{1,2,3,4,5}))</f>
        <v>0</v>
      </c>
      <c r="AJ332" s="30">
        <f>IFERROR(VLOOKUP(C332,kolo25!$C$6:$H$200,6,0),0)</f>
        <v>0</v>
      </c>
      <c r="AK332" s="27">
        <f>IFERROR(VLOOKUP(C332,kolo26!$C$6:$H$200,6,0),0)</f>
        <v>0</v>
      </c>
      <c r="AL332" s="27">
        <f>IFERROR(VLOOKUP(C332,kolo27!$C$6:$H$200,6,0),0)</f>
        <v>0</v>
      </c>
      <c r="AM332" s="31">
        <f>IFERROR(VLOOKUP(C332,kolo28!$C$6:$H$200,6,0),0)</f>
        <v>0</v>
      </c>
      <c r="AN332" s="31">
        <f>IFERROR(VLOOKUP(C332,kolo29!$C$6:$H$200,6,0),0)</f>
        <v>0</v>
      </c>
      <c r="AO332" s="31">
        <f>IFERROR(VLOOKUP(C332,kolo30!$C$6:$H$200,6,0),0)</f>
        <v>0</v>
      </c>
      <c r="AP332" s="31">
        <f>IFERROR(VLOOKUP(C332,kolo31!$C$6:$H$200,6,0),0)</f>
        <v>0</v>
      </c>
      <c r="AQ332" s="34">
        <f>IFERROR(VLOOKUP(C332,kolo32!$C$6:$H$200,6,0),0)</f>
        <v>0</v>
      </c>
      <c r="AR332" s="35">
        <f t="array" ref="AR332">SUM(LARGE(AJ332:AQ332,{1,2,3,4,5}))</f>
        <v>0</v>
      </c>
      <c r="AS332" s="36">
        <f t="shared" si="14"/>
        <v>0</v>
      </c>
    </row>
    <row r="333" spans="1:45" ht="20.399999999999999" hidden="1">
      <c r="A333" s="18">
        <f t="shared" si="11"/>
        <v>1</v>
      </c>
      <c r="B333" s="19" t="s">
        <v>49</v>
      </c>
      <c r="C333" s="20">
        <f>Popis!A338</f>
        <v>0</v>
      </c>
      <c r="D333" s="21">
        <f>Popis!B338</f>
        <v>0</v>
      </c>
      <c r="E333" s="22" t="str">
        <f t="shared" si="12"/>
        <v>u</v>
      </c>
      <c r="F333" s="23" t="str">
        <f>Popis!E338</f>
        <v>un</v>
      </c>
      <c r="G333" s="24" t="s">
        <v>50</v>
      </c>
      <c r="H333" s="25">
        <f t="shared" si="13"/>
        <v>1</v>
      </c>
      <c r="I333" s="26">
        <f>IFERROR(VLOOKUP(C333,kolo1!$C$6:$H$128,6,0),0)</f>
        <v>0</v>
      </c>
      <c r="J333" s="27">
        <f>IFERROR(VLOOKUP(C333,kolo2!$C$6:$H$200,6,0),0)</f>
        <v>0</v>
      </c>
      <c r="K333" s="27">
        <f>IFERROR(VLOOKUP(C333,kolo3!$C$6:$H$142,6,0),0)</f>
        <v>0</v>
      </c>
      <c r="L333" s="27">
        <f>IFERROR(VLOOKUP(C333,kolo4!$C$6:$H$147,6,0),0)</f>
        <v>0</v>
      </c>
      <c r="M333" s="27">
        <f>IFERROR(VLOOKUP(C333,kolo5!$C$6:$H$144,6,0),0)</f>
        <v>0</v>
      </c>
      <c r="N333" s="27">
        <f>IFERROR(VLOOKUP(C333,kolo6!$C$6:$H$141,6,0),0)</f>
        <v>0</v>
      </c>
      <c r="O333" s="27">
        <f>IFERROR(VLOOKUP(C333,kolo7!$C$6:$H$124,6,0),0)</f>
        <v>0</v>
      </c>
      <c r="P333" s="28">
        <f>IFERROR(VLOOKUP(C333,kolo8!$C$6:$H$132,6,0),0)</f>
        <v>0</v>
      </c>
      <c r="Q333" s="29">
        <f t="array" ref="Q333">SUM(LARGE(I333:P333,{1,2,3,4,5}))</f>
        <v>0</v>
      </c>
      <c r="R333" s="30">
        <f>IFERROR(VLOOKUP(C333,kolo9!$C$6:$H$137,6,0),0)</f>
        <v>0</v>
      </c>
      <c r="S333" s="27">
        <f>IFERROR(VLOOKUP(C333,kolo10!$C$6:$H$134,6,0),0)</f>
        <v>0</v>
      </c>
      <c r="T333" s="27">
        <f>IFERROR(VLOOKUP(C333,kolo11!$C$6:$H$137,6,0),0)</f>
        <v>0</v>
      </c>
      <c r="U333" s="31">
        <f>IFERROR(VLOOKUP(C333,kolo12!$C$6:$H$137,6,0),0)</f>
        <v>0</v>
      </c>
      <c r="V333" s="31">
        <f>IFERROR(VLOOKUP(C333,kolo13!$C$6:$H$140,6,0),0)</f>
        <v>0</v>
      </c>
      <c r="W333" s="31">
        <f>IFERROR(VLOOKUP(C333,kolo14!$C$6:$H$131,6,0),0)</f>
        <v>0</v>
      </c>
      <c r="X333" s="31">
        <f>IFERROR(VLOOKUP(C333,kolo15!$C$6:$H$144,6,0),0)</f>
        <v>0</v>
      </c>
      <c r="Y333" s="32">
        <f>IFERROR(VLOOKUP(C333,kolo16!$C$6:$H$131,6,0),0)</f>
        <v>0</v>
      </c>
      <c r="Z333" s="33">
        <f t="array" ref="Z333">SUM(LARGE(R333:Y333,{1,2,3,4,5}))</f>
        <v>0</v>
      </c>
      <c r="AA333" s="30">
        <f>IFERROR(VLOOKUP(C333,kolo17!$C$6:$H$200,6,0),0)</f>
        <v>0</v>
      </c>
      <c r="AB333" s="27">
        <f>IFERROR(VLOOKUP(C333,kolo18!$C$6:$H$131,6,0),0)</f>
        <v>0</v>
      </c>
      <c r="AC333" s="27">
        <f>IFERROR(VLOOKUP(C333,kolo19!$C$6:$H$132,6,0),0)</f>
        <v>0</v>
      </c>
      <c r="AD333" s="31">
        <f>IFERROR(VLOOKUP(C333,kolo20!$C$6:$H$200,6,0),0)</f>
        <v>0</v>
      </c>
      <c r="AE333" s="31">
        <f>IFERROR(VLOOKUP(C333,kolo21!$C$6:$H$200,6,0),0)</f>
        <v>0</v>
      </c>
      <c r="AF333" s="31">
        <f>IFERROR(VLOOKUP(C333,kolo22!$C$6:$H$200,6,0),0)</f>
        <v>0</v>
      </c>
      <c r="AG333" s="31">
        <f>IFERROR(VLOOKUP(C333,kolo23!$C$6:$H$200,6,0),0)</f>
        <v>0</v>
      </c>
      <c r="AH333" s="32">
        <f>IFERROR(VLOOKUP(C333,kolo24!$C$6:$H$200,6,0),0)</f>
        <v>0</v>
      </c>
      <c r="AI333" s="33">
        <f t="array" ref="AI333">SUM(LARGE(AA333:AH333,{1,2,3,4,5}))</f>
        <v>0</v>
      </c>
      <c r="AJ333" s="30">
        <f>IFERROR(VLOOKUP(C333,kolo25!$C$6:$H$200,6,0),0)</f>
        <v>0</v>
      </c>
      <c r="AK333" s="27">
        <f>IFERROR(VLOOKUP(C333,kolo26!$C$6:$H$200,6,0),0)</f>
        <v>0</v>
      </c>
      <c r="AL333" s="27">
        <f>IFERROR(VLOOKUP(C333,kolo27!$C$6:$H$200,6,0),0)</f>
        <v>0</v>
      </c>
      <c r="AM333" s="31">
        <f>IFERROR(VLOOKUP(C333,kolo28!$C$6:$H$200,6,0),0)</f>
        <v>0</v>
      </c>
      <c r="AN333" s="31">
        <f>IFERROR(VLOOKUP(C333,kolo29!$C$6:$H$200,6,0),0)</f>
        <v>0</v>
      </c>
      <c r="AO333" s="31">
        <f>IFERROR(VLOOKUP(C333,kolo30!$C$6:$H$200,6,0),0)</f>
        <v>0</v>
      </c>
      <c r="AP333" s="31">
        <f>IFERROR(VLOOKUP(C333,kolo31!$C$6:$H$200,6,0),0)</f>
        <v>0</v>
      </c>
      <c r="AQ333" s="34">
        <f>IFERROR(VLOOKUP(C333,kolo32!$C$6:$H$200,6,0),0)</f>
        <v>0</v>
      </c>
      <c r="AR333" s="35">
        <f t="array" ref="AR333">SUM(LARGE(AJ333:AQ333,{1,2,3,4,5}))</f>
        <v>0</v>
      </c>
      <c r="AS333" s="36">
        <f t="shared" si="14"/>
        <v>0</v>
      </c>
    </row>
    <row r="334" spans="1:45" ht="20.399999999999999" hidden="1">
      <c r="A334" s="18">
        <f t="shared" si="11"/>
        <v>1</v>
      </c>
      <c r="B334" s="19" t="s">
        <v>49</v>
      </c>
      <c r="C334" s="20">
        <f>Popis!A339</f>
        <v>0</v>
      </c>
      <c r="D334" s="21">
        <f>Popis!B339</f>
        <v>0</v>
      </c>
      <c r="E334" s="22" t="str">
        <f t="shared" si="12"/>
        <v>u</v>
      </c>
      <c r="F334" s="23" t="str">
        <f>Popis!E339</f>
        <v>un</v>
      </c>
      <c r="G334" s="24" t="s">
        <v>50</v>
      </c>
      <c r="H334" s="25">
        <f t="shared" si="13"/>
        <v>1</v>
      </c>
      <c r="I334" s="26">
        <f>IFERROR(VLOOKUP(C334,kolo1!$C$6:$H$128,6,0),0)</f>
        <v>0</v>
      </c>
      <c r="J334" s="27">
        <f>IFERROR(VLOOKUP(C334,kolo2!$C$6:$H$200,6,0),0)</f>
        <v>0</v>
      </c>
      <c r="K334" s="27">
        <f>IFERROR(VLOOKUP(C334,kolo3!$C$6:$H$142,6,0),0)</f>
        <v>0</v>
      </c>
      <c r="L334" s="27">
        <f>IFERROR(VLOOKUP(C334,kolo4!$C$6:$H$147,6,0),0)</f>
        <v>0</v>
      </c>
      <c r="M334" s="27">
        <f>IFERROR(VLOOKUP(C334,kolo5!$C$6:$H$144,6,0),0)</f>
        <v>0</v>
      </c>
      <c r="N334" s="27">
        <f>IFERROR(VLOOKUP(C334,kolo6!$C$6:$H$141,6,0),0)</f>
        <v>0</v>
      </c>
      <c r="O334" s="27">
        <f>IFERROR(VLOOKUP(C334,kolo7!$C$6:$H$124,6,0),0)</f>
        <v>0</v>
      </c>
      <c r="P334" s="28">
        <f>IFERROR(VLOOKUP(C334,kolo8!$C$6:$H$132,6,0),0)</f>
        <v>0</v>
      </c>
      <c r="Q334" s="29">
        <f t="array" ref="Q334">SUM(LARGE(I334:P334,{1,2,3,4,5}))</f>
        <v>0</v>
      </c>
      <c r="R334" s="30">
        <f>IFERROR(VLOOKUP(C334,kolo9!$C$6:$H$137,6,0),0)</f>
        <v>0</v>
      </c>
      <c r="S334" s="27">
        <f>IFERROR(VLOOKUP(C334,kolo10!$C$6:$H$134,6,0),0)</f>
        <v>0</v>
      </c>
      <c r="T334" s="27">
        <f>IFERROR(VLOOKUP(C334,kolo11!$C$6:$H$137,6,0),0)</f>
        <v>0</v>
      </c>
      <c r="U334" s="31">
        <f>IFERROR(VLOOKUP(C334,kolo12!$C$6:$H$137,6,0),0)</f>
        <v>0</v>
      </c>
      <c r="V334" s="31">
        <f>IFERROR(VLOOKUP(C334,kolo13!$C$6:$H$140,6,0),0)</f>
        <v>0</v>
      </c>
      <c r="W334" s="31">
        <f>IFERROR(VLOOKUP(C334,kolo14!$C$6:$H$131,6,0),0)</f>
        <v>0</v>
      </c>
      <c r="X334" s="31">
        <f>IFERROR(VLOOKUP(C334,kolo15!$C$6:$H$144,6,0),0)</f>
        <v>0</v>
      </c>
      <c r="Y334" s="32">
        <f>IFERROR(VLOOKUP(C334,kolo16!$C$6:$H$131,6,0),0)</f>
        <v>0</v>
      </c>
      <c r="Z334" s="33">
        <f t="array" ref="Z334">SUM(LARGE(R334:Y334,{1,2,3,4,5}))</f>
        <v>0</v>
      </c>
      <c r="AA334" s="30">
        <f>IFERROR(VLOOKUP(C334,kolo17!$C$6:$H$200,6,0),0)</f>
        <v>0</v>
      </c>
      <c r="AB334" s="27">
        <f>IFERROR(VLOOKUP(C334,kolo18!$C$6:$H$131,6,0),0)</f>
        <v>0</v>
      </c>
      <c r="AC334" s="27">
        <f>IFERROR(VLOOKUP(C334,kolo19!$C$6:$H$132,6,0),0)</f>
        <v>0</v>
      </c>
      <c r="AD334" s="31">
        <f>IFERROR(VLOOKUP(C334,kolo20!$C$6:$H$200,6,0),0)</f>
        <v>0</v>
      </c>
      <c r="AE334" s="31">
        <f>IFERROR(VLOOKUP(C334,kolo21!$C$6:$H$200,6,0),0)</f>
        <v>0</v>
      </c>
      <c r="AF334" s="31">
        <f>IFERROR(VLOOKUP(C334,kolo22!$C$6:$H$200,6,0),0)</f>
        <v>0</v>
      </c>
      <c r="AG334" s="31">
        <f>IFERROR(VLOOKUP(C334,kolo23!$C$6:$H$200,6,0),0)</f>
        <v>0</v>
      </c>
      <c r="AH334" s="32">
        <f>IFERROR(VLOOKUP(C334,kolo24!$C$6:$H$200,6,0),0)</f>
        <v>0</v>
      </c>
      <c r="AI334" s="33">
        <f t="array" ref="AI334">SUM(LARGE(AA334:AH334,{1,2,3,4,5}))</f>
        <v>0</v>
      </c>
      <c r="AJ334" s="30">
        <f>IFERROR(VLOOKUP(C334,kolo25!$C$6:$H$200,6,0),0)</f>
        <v>0</v>
      </c>
      <c r="AK334" s="27">
        <f>IFERROR(VLOOKUP(C334,kolo26!$C$6:$H$200,6,0),0)</f>
        <v>0</v>
      </c>
      <c r="AL334" s="27">
        <f>IFERROR(VLOOKUP(C334,kolo27!$C$6:$H$200,6,0),0)</f>
        <v>0</v>
      </c>
      <c r="AM334" s="31">
        <f>IFERROR(VLOOKUP(C334,kolo28!$C$6:$H$200,6,0),0)</f>
        <v>0</v>
      </c>
      <c r="AN334" s="31">
        <f>IFERROR(VLOOKUP(C334,kolo29!$C$6:$H$200,6,0),0)</f>
        <v>0</v>
      </c>
      <c r="AO334" s="31">
        <f>IFERROR(VLOOKUP(C334,kolo30!$C$6:$H$200,6,0),0)</f>
        <v>0</v>
      </c>
      <c r="AP334" s="31">
        <f>IFERROR(VLOOKUP(C334,kolo31!$C$6:$H$200,6,0),0)</f>
        <v>0</v>
      </c>
      <c r="AQ334" s="34">
        <f>IFERROR(VLOOKUP(C334,kolo32!$C$6:$H$200,6,0),0)</f>
        <v>0</v>
      </c>
      <c r="AR334" s="35">
        <f t="array" ref="AR334">SUM(LARGE(AJ334:AQ334,{1,2,3,4,5}))</f>
        <v>0</v>
      </c>
      <c r="AS334" s="36">
        <f t="shared" si="14"/>
        <v>0</v>
      </c>
    </row>
    <row r="335" spans="1:45" ht="20.399999999999999" hidden="1">
      <c r="A335" s="18">
        <f t="shared" si="11"/>
        <v>1</v>
      </c>
      <c r="B335" s="19" t="s">
        <v>49</v>
      </c>
      <c r="C335" s="20">
        <f>Popis!A340</f>
        <v>0</v>
      </c>
      <c r="D335" s="21">
        <f>Popis!B340</f>
        <v>0</v>
      </c>
      <c r="E335" s="22" t="str">
        <f t="shared" si="12"/>
        <v>u</v>
      </c>
      <c r="F335" s="23" t="str">
        <f>Popis!E340</f>
        <v>un</v>
      </c>
      <c r="G335" s="24" t="s">
        <v>50</v>
      </c>
      <c r="H335" s="25">
        <f t="shared" si="13"/>
        <v>1</v>
      </c>
      <c r="I335" s="26">
        <f>IFERROR(VLOOKUP(C335,kolo1!$C$6:$H$128,6,0),0)</f>
        <v>0</v>
      </c>
      <c r="J335" s="27">
        <f>IFERROR(VLOOKUP(C335,kolo2!$C$6:$H$200,6,0),0)</f>
        <v>0</v>
      </c>
      <c r="K335" s="27">
        <f>IFERROR(VLOOKUP(C335,kolo3!$C$6:$H$142,6,0),0)</f>
        <v>0</v>
      </c>
      <c r="L335" s="27">
        <f>IFERROR(VLOOKUP(C335,kolo4!$C$6:$H$147,6,0),0)</f>
        <v>0</v>
      </c>
      <c r="M335" s="27">
        <f>IFERROR(VLOOKUP(C335,kolo5!$C$6:$H$144,6,0),0)</f>
        <v>0</v>
      </c>
      <c r="N335" s="27">
        <f>IFERROR(VLOOKUP(C335,kolo6!$C$6:$H$141,6,0),0)</f>
        <v>0</v>
      </c>
      <c r="O335" s="27">
        <f>IFERROR(VLOOKUP(C335,kolo7!$C$6:$H$124,6,0),0)</f>
        <v>0</v>
      </c>
      <c r="P335" s="28">
        <f>IFERROR(VLOOKUP(C335,kolo8!$C$6:$H$132,6,0),0)</f>
        <v>0</v>
      </c>
      <c r="Q335" s="29">
        <f t="array" ref="Q335">SUM(LARGE(I335:P335,{1,2,3,4,5}))</f>
        <v>0</v>
      </c>
      <c r="R335" s="30">
        <f>IFERROR(VLOOKUP(C335,kolo9!$C$6:$H$137,6,0),0)</f>
        <v>0</v>
      </c>
      <c r="S335" s="27">
        <f>IFERROR(VLOOKUP(C335,kolo10!$C$6:$H$134,6,0),0)</f>
        <v>0</v>
      </c>
      <c r="T335" s="27">
        <f>IFERROR(VLOOKUP(C335,kolo11!$C$6:$H$137,6,0),0)</f>
        <v>0</v>
      </c>
      <c r="U335" s="31">
        <f>IFERROR(VLOOKUP(C335,kolo12!$C$6:$H$137,6,0),0)</f>
        <v>0</v>
      </c>
      <c r="V335" s="31">
        <f>IFERROR(VLOOKUP(C335,kolo13!$C$6:$H$140,6,0),0)</f>
        <v>0</v>
      </c>
      <c r="W335" s="31">
        <f>IFERROR(VLOOKUP(C335,kolo14!$C$6:$H$131,6,0),0)</f>
        <v>0</v>
      </c>
      <c r="X335" s="31">
        <f>IFERROR(VLOOKUP(C335,kolo15!$C$6:$H$144,6,0),0)</f>
        <v>0</v>
      </c>
      <c r="Y335" s="32">
        <f>IFERROR(VLOOKUP(C335,kolo16!$C$6:$H$131,6,0),0)</f>
        <v>0</v>
      </c>
      <c r="Z335" s="33">
        <f t="array" ref="Z335">SUM(LARGE(R335:Y335,{1,2,3,4,5}))</f>
        <v>0</v>
      </c>
      <c r="AA335" s="30">
        <f>IFERROR(VLOOKUP(C335,kolo17!$C$6:$H$200,6,0),0)</f>
        <v>0</v>
      </c>
      <c r="AB335" s="27">
        <f>IFERROR(VLOOKUP(C335,kolo18!$C$6:$H$131,6,0),0)</f>
        <v>0</v>
      </c>
      <c r="AC335" s="27">
        <f>IFERROR(VLOOKUP(C335,kolo19!$C$6:$H$132,6,0),0)</f>
        <v>0</v>
      </c>
      <c r="AD335" s="31">
        <f>IFERROR(VLOOKUP(C335,kolo20!$C$6:$H$200,6,0),0)</f>
        <v>0</v>
      </c>
      <c r="AE335" s="31">
        <f>IFERROR(VLOOKUP(C335,kolo21!$C$6:$H$200,6,0),0)</f>
        <v>0</v>
      </c>
      <c r="AF335" s="31">
        <f>IFERROR(VLOOKUP(C335,kolo22!$C$6:$H$200,6,0),0)</f>
        <v>0</v>
      </c>
      <c r="AG335" s="31">
        <f>IFERROR(VLOOKUP(C335,kolo23!$C$6:$H$200,6,0),0)</f>
        <v>0</v>
      </c>
      <c r="AH335" s="32">
        <f>IFERROR(VLOOKUP(C335,kolo24!$C$6:$H$200,6,0),0)</f>
        <v>0</v>
      </c>
      <c r="AI335" s="33">
        <f t="array" ref="AI335">SUM(LARGE(AA335:AH335,{1,2,3,4,5}))</f>
        <v>0</v>
      </c>
      <c r="AJ335" s="30">
        <f>IFERROR(VLOOKUP(C335,kolo25!$C$6:$H$200,6,0),0)</f>
        <v>0</v>
      </c>
      <c r="AK335" s="27">
        <f>IFERROR(VLOOKUP(C335,kolo26!$C$6:$H$200,6,0),0)</f>
        <v>0</v>
      </c>
      <c r="AL335" s="27">
        <f>IFERROR(VLOOKUP(C335,kolo27!$C$6:$H$200,6,0),0)</f>
        <v>0</v>
      </c>
      <c r="AM335" s="31">
        <f>IFERROR(VLOOKUP(C335,kolo28!$C$6:$H$200,6,0),0)</f>
        <v>0</v>
      </c>
      <c r="AN335" s="31">
        <f>IFERROR(VLOOKUP(C335,kolo29!$C$6:$H$200,6,0),0)</f>
        <v>0</v>
      </c>
      <c r="AO335" s="31">
        <f>IFERROR(VLOOKUP(C335,kolo30!$C$6:$H$200,6,0),0)</f>
        <v>0</v>
      </c>
      <c r="AP335" s="31">
        <f>IFERROR(VLOOKUP(C335,kolo31!$C$6:$H$200,6,0),0)</f>
        <v>0</v>
      </c>
      <c r="AQ335" s="34">
        <f>IFERROR(VLOOKUP(C335,kolo32!$C$6:$H$200,6,0),0)</f>
        <v>0</v>
      </c>
      <c r="AR335" s="35">
        <f t="array" ref="AR335">SUM(LARGE(AJ335:AQ335,{1,2,3,4,5}))</f>
        <v>0</v>
      </c>
      <c r="AS335" s="36">
        <f t="shared" si="14"/>
        <v>0</v>
      </c>
    </row>
    <row r="336" spans="1:45" ht="20.399999999999999" hidden="1">
      <c r="A336" s="18">
        <f t="shared" si="11"/>
        <v>1</v>
      </c>
      <c r="B336" s="19" t="s">
        <v>49</v>
      </c>
      <c r="C336" s="20">
        <f>Popis!A341</f>
        <v>0</v>
      </c>
      <c r="D336" s="21">
        <f>Popis!B341</f>
        <v>0</v>
      </c>
      <c r="E336" s="22" t="str">
        <f t="shared" si="12"/>
        <v>u</v>
      </c>
      <c r="F336" s="23" t="str">
        <f>Popis!E341</f>
        <v>un</v>
      </c>
      <c r="G336" s="24" t="s">
        <v>50</v>
      </c>
      <c r="H336" s="25">
        <f t="shared" si="13"/>
        <v>1</v>
      </c>
      <c r="I336" s="26">
        <f>IFERROR(VLOOKUP(C336,kolo1!$C$6:$H$128,6,0),0)</f>
        <v>0</v>
      </c>
      <c r="J336" s="27">
        <f>IFERROR(VLOOKUP(C336,kolo2!$C$6:$H$200,6,0),0)</f>
        <v>0</v>
      </c>
      <c r="K336" s="27">
        <f>IFERROR(VLOOKUP(C336,kolo3!$C$6:$H$142,6,0),0)</f>
        <v>0</v>
      </c>
      <c r="L336" s="27">
        <f>IFERROR(VLOOKUP(C336,kolo4!$C$6:$H$147,6,0),0)</f>
        <v>0</v>
      </c>
      <c r="M336" s="27">
        <f>IFERROR(VLOOKUP(C336,kolo5!$C$6:$H$144,6,0),0)</f>
        <v>0</v>
      </c>
      <c r="N336" s="27">
        <f>IFERROR(VLOOKUP(C336,kolo6!$C$6:$H$141,6,0),0)</f>
        <v>0</v>
      </c>
      <c r="O336" s="27">
        <f>IFERROR(VLOOKUP(C336,kolo7!$C$6:$H$124,6,0),0)</f>
        <v>0</v>
      </c>
      <c r="P336" s="28">
        <f>IFERROR(VLOOKUP(C336,kolo8!$C$6:$H$132,6,0),0)</f>
        <v>0</v>
      </c>
      <c r="Q336" s="29">
        <f t="array" ref="Q336">SUM(LARGE(I336:P336,{1,2,3,4,5}))</f>
        <v>0</v>
      </c>
      <c r="R336" s="30">
        <f>IFERROR(VLOOKUP(C336,kolo9!$C$6:$H$137,6,0),0)</f>
        <v>0</v>
      </c>
      <c r="S336" s="27">
        <f>IFERROR(VLOOKUP(C336,kolo10!$C$6:$H$134,6,0),0)</f>
        <v>0</v>
      </c>
      <c r="T336" s="27">
        <f>IFERROR(VLOOKUP(C336,kolo11!$C$6:$H$137,6,0),0)</f>
        <v>0</v>
      </c>
      <c r="U336" s="31">
        <f>IFERROR(VLOOKUP(C336,kolo12!$C$6:$H$137,6,0),0)</f>
        <v>0</v>
      </c>
      <c r="V336" s="31">
        <f>IFERROR(VLOOKUP(C336,kolo13!$C$6:$H$140,6,0),0)</f>
        <v>0</v>
      </c>
      <c r="W336" s="31">
        <f>IFERROR(VLOOKUP(C336,kolo14!$C$6:$H$131,6,0),0)</f>
        <v>0</v>
      </c>
      <c r="X336" s="31">
        <f>IFERROR(VLOOKUP(C336,kolo15!$C$6:$H$144,6,0),0)</f>
        <v>0</v>
      </c>
      <c r="Y336" s="32">
        <f>IFERROR(VLOOKUP(C336,kolo16!$C$6:$H$131,6,0),0)</f>
        <v>0</v>
      </c>
      <c r="Z336" s="33">
        <f t="array" ref="Z336">SUM(LARGE(R336:Y336,{1,2,3,4,5}))</f>
        <v>0</v>
      </c>
      <c r="AA336" s="30">
        <f>IFERROR(VLOOKUP(C336,kolo17!$C$6:$H$200,6,0),0)</f>
        <v>0</v>
      </c>
      <c r="AB336" s="27">
        <f>IFERROR(VLOOKUP(C336,kolo18!$C$6:$H$131,6,0),0)</f>
        <v>0</v>
      </c>
      <c r="AC336" s="27">
        <f>IFERROR(VLOOKUP(C336,kolo19!$C$6:$H$132,6,0),0)</f>
        <v>0</v>
      </c>
      <c r="AD336" s="31">
        <f>IFERROR(VLOOKUP(C336,kolo20!$C$6:$H$200,6,0),0)</f>
        <v>0</v>
      </c>
      <c r="AE336" s="31">
        <f>IFERROR(VLOOKUP(C336,kolo21!$C$6:$H$200,6,0),0)</f>
        <v>0</v>
      </c>
      <c r="AF336" s="31">
        <f>IFERROR(VLOOKUP(C336,kolo22!$C$6:$H$200,6,0),0)</f>
        <v>0</v>
      </c>
      <c r="AG336" s="31">
        <f>IFERROR(VLOOKUP(C336,kolo23!$C$6:$H$200,6,0),0)</f>
        <v>0</v>
      </c>
      <c r="AH336" s="32">
        <f>IFERROR(VLOOKUP(C336,kolo24!$C$6:$H$200,6,0),0)</f>
        <v>0</v>
      </c>
      <c r="AI336" s="33">
        <f t="array" ref="AI336">SUM(LARGE(AA336:AH336,{1,2,3,4,5}))</f>
        <v>0</v>
      </c>
      <c r="AJ336" s="30">
        <f>IFERROR(VLOOKUP(C336,kolo25!$C$6:$H$200,6,0),0)</f>
        <v>0</v>
      </c>
      <c r="AK336" s="27">
        <f>IFERROR(VLOOKUP(C336,kolo26!$C$6:$H$200,6,0),0)</f>
        <v>0</v>
      </c>
      <c r="AL336" s="27">
        <f>IFERROR(VLOOKUP(C336,kolo27!$C$6:$H$200,6,0),0)</f>
        <v>0</v>
      </c>
      <c r="AM336" s="31">
        <f>IFERROR(VLOOKUP(C336,kolo28!$C$6:$H$200,6,0),0)</f>
        <v>0</v>
      </c>
      <c r="AN336" s="31">
        <f>IFERROR(VLOOKUP(C336,kolo29!$C$6:$H$200,6,0),0)</f>
        <v>0</v>
      </c>
      <c r="AO336" s="31">
        <f>IFERROR(VLOOKUP(C336,kolo30!$C$6:$H$200,6,0),0)</f>
        <v>0</v>
      </c>
      <c r="AP336" s="31">
        <f>IFERROR(VLOOKUP(C336,kolo31!$C$6:$H$200,6,0),0)</f>
        <v>0</v>
      </c>
      <c r="AQ336" s="34">
        <f>IFERROR(VLOOKUP(C336,kolo32!$C$6:$H$200,6,0),0)</f>
        <v>0</v>
      </c>
      <c r="AR336" s="35">
        <f t="array" ref="AR336">SUM(LARGE(AJ336:AQ336,{1,2,3,4,5}))</f>
        <v>0</v>
      </c>
      <c r="AS336" s="36">
        <f t="shared" si="14"/>
        <v>0</v>
      </c>
    </row>
    <row r="337" spans="1:45" ht="20.399999999999999" hidden="1">
      <c r="A337" s="18">
        <f t="shared" si="11"/>
        <v>1</v>
      </c>
      <c r="B337" s="19" t="s">
        <v>49</v>
      </c>
      <c r="C337" s="20">
        <f>Popis!A342</f>
        <v>0</v>
      </c>
      <c r="D337" s="21">
        <f>Popis!B342</f>
        <v>0</v>
      </c>
      <c r="E337" s="22" t="str">
        <f t="shared" si="12"/>
        <v>u</v>
      </c>
      <c r="F337" s="23" t="str">
        <f>Popis!E342</f>
        <v>un</v>
      </c>
      <c r="G337" s="24" t="s">
        <v>50</v>
      </c>
      <c r="H337" s="25">
        <f t="shared" si="13"/>
        <v>1</v>
      </c>
      <c r="I337" s="26">
        <f>IFERROR(VLOOKUP(C337,kolo1!$C$6:$H$128,6,0),0)</f>
        <v>0</v>
      </c>
      <c r="J337" s="27">
        <f>IFERROR(VLOOKUP(C337,kolo2!$C$6:$H$200,6,0),0)</f>
        <v>0</v>
      </c>
      <c r="K337" s="27">
        <f>IFERROR(VLOOKUP(C337,kolo3!$C$6:$H$142,6,0),0)</f>
        <v>0</v>
      </c>
      <c r="L337" s="27">
        <f>IFERROR(VLOOKUP(C337,kolo4!$C$6:$H$147,6,0),0)</f>
        <v>0</v>
      </c>
      <c r="M337" s="27">
        <f>IFERROR(VLOOKUP(C337,kolo5!$C$6:$H$144,6,0),0)</f>
        <v>0</v>
      </c>
      <c r="N337" s="27">
        <f>IFERROR(VLOOKUP(C337,kolo6!$C$6:$H$141,6,0),0)</f>
        <v>0</v>
      </c>
      <c r="O337" s="27">
        <f>IFERROR(VLOOKUP(C337,kolo7!$C$6:$H$124,6,0),0)</f>
        <v>0</v>
      </c>
      <c r="P337" s="28">
        <f>IFERROR(VLOOKUP(C337,kolo8!$C$6:$H$132,6,0),0)</f>
        <v>0</v>
      </c>
      <c r="Q337" s="29">
        <f t="array" ref="Q337">SUM(LARGE(I337:P337,{1,2,3,4,5}))</f>
        <v>0</v>
      </c>
      <c r="R337" s="30">
        <f>IFERROR(VLOOKUP(C337,kolo9!$C$6:$H$137,6,0),0)</f>
        <v>0</v>
      </c>
      <c r="S337" s="27">
        <f>IFERROR(VLOOKUP(C337,kolo10!$C$6:$H$134,6,0),0)</f>
        <v>0</v>
      </c>
      <c r="T337" s="27">
        <f>IFERROR(VLOOKUP(C337,kolo11!$C$6:$H$137,6,0),0)</f>
        <v>0</v>
      </c>
      <c r="U337" s="31">
        <f>IFERROR(VLOOKUP(C337,kolo12!$C$6:$H$137,6,0),0)</f>
        <v>0</v>
      </c>
      <c r="V337" s="31">
        <f>IFERROR(VLOOKUP(C337,kolo13!$C$6:$H$140,6,0),0)</f>
        <v>0</v>
      </c>
      <c r="W337" s="31">
        <f>IFERROR(VLOOKUP(C337,kolo14!$C$6:$H$131,6,0),0)</f>
        <v>0</v>
      </c>
      <c r="X337" s="31">
        <f>IFERROR(VLOOKUP(C337,kolo15!$C$6:$H$144,6,0),0)</f>
        <v>0</v>
      </c>
      <c r="Y337" s="32">
        <f>IFERROR(VLOOKUP(C337,kolo16!$C$6:$H$131,6,0),0)</f>
        <v>0</v>
      </c>
      <c r="Z337" s="33">
        <f t="array" ref="Z337">SUM(LARGE(R337:Y337,{1,2,3,4,5}))</f>
        <v>0</v>
      </c>
      <c r="AA337" s="30">
        <f>IFERROR(VLOOKUP(C337,kolo17!$C$6:$H$200,6,0),0)</f>
        <v>0</v>
      </c>
      <c r="AB337" s="27">
        <f>IFERROR(VLOOKUP(C337,kolo18!$C$6:$H$131,6,0),0)</f>
        <v>0</v>
      </c>
      <c r="AC337" s="27">
        <f>IFERROR(VLOOKUP(C337,kolo19!$C$6:$H$132,6,0),0)</f>
        <v>0</v>
      </c>
      <c r="AD337" s="31">
        <f>IFERROR(VLOOKUP(C337,kolo20!$C$6:$H$200,6,0),0)</f>
        <v>0</v>
      </c>
      <c r="AE337" s="31">
        <f>IFERROR(VLOOKUP(C337,kolo21!$C$6:$H$200,6,0),0)</f>
        <v>0</v>
      </c>
      <c r="AF337" s="31">
        <f>IFERROR(VLOOKUP(C337,kolo22!$C$6:$H$200,6,0),0)</f>
        <v>0</v>
      </c>
      <c r="AG337" s="31">
        <f>IFERROR(VLOOKUP(C337,kolo23!$C$6:$H$200,6,0),0)</f>
        <v>0</v>
      </c>
      <c r="AH337" s="32">
        <f>IFERROR(VLOOKUP(C337,kolo24!$C$6:$H$200,6,0),0)</f>
        <v>0</v>
      </c>
      <c r="AI337" s="33">
        <f t="array" ref="AI337">SUM(LARGE(AA337:AH337,{1,2,3,4,5}))</f>
        <v>0</v>
      </c>
      <c r="AJ337" s="30">
        <f>IFERROR(VLOOKUP(C337,kolo25!$C$6:$H$200,6,0),0)</f>
        <v>0</v>
      </c>
      <c r="AK337" s="27">
        <f>IFERROR(VLOOKUP(C337,kolo26!$C$6:$H$200,6,0),0)</f>
        <v>0</v>
      </c>
      <c r="AL337" s="27">
        <f>IFERROR(VLOOKUP(C337,kolo27!$C$6:$H$200,6,0),0)</f>
        <v>0</v>
      </c>
      <c r="AM337" s="31">
        <f>IFERROR(VLOOKUP(C337,kolo28!$C$6:$H$200,6,0),0)</f>
        <v>0</v>
      </c>
      <c r="AN337" s="31">
        <f>IFERROR(VLOOKUP(C337,kolo29!$C$6:$H$200,6,0),0)</f>
        <v>0</v>
      </c>
      <c r="AO337" s="31">
        <f>IFERROR(VLOOKUP(C337,kolo30!$C$6:$H$200,6,0),0)</f>
        <v>0</v>
      </c>
      <c r="AP337" s="31">
        <f>IFERROR(VLOOKUP(C337,kolo31!$C$6:$H$200,6,0),0)</f>
        <v>0</v>
      </c>
      <c r="AQ337" s="34">
        <f>IFERROR(VLOOKUP(C337,kolo32!$C$6:$H$200,6,0),0)</f>
        <v>0</v>
      </c>
      <c r="AR337" s="35">
        <f t="array" ref="AR337">SUM(LARGE(AJ337:AQ337,{1,2,3,4,5}))</f>
        <v>0</v>
      </c>
      <c r="AS337" s="36">
        <f t="shared" si="14"/>
        <v>0</v>
      </c>
    </row>
    <row r="338" spans="1:45" ht="20.399999999999999" hidden="1">
      <c r="A338" s="18">
        <f t="shared" si="11"/>
        <v>1</v>
      </c>
      <c r="B338" s="19" t="s">
        <v>49</v>
      </c>
      <c r="C338" s="20">
        <f>Popis!A343</f>
        <v>0</v>
      </c>
      <c r="D338" s="21">
        <f>Popis!B343</f>
        <v>0</v>
      </c>
      <c r="E338" s="22" t="str">
        <f t="shared" si="12"/>
        <v>u</v>
      </c>
      <c r="F338" s="23" t="str">
        <f>Popis!E343</f>
        <v>un</v>
      </c>
      <c r="G338" s="24" t="s">
        <v>50</v>
      </c>
      <c r="H338" s="25">
        <f t="shared" si="13"/>
        <v>1</v>
      </c>
      <c r="I338" s="26">
        <f>IFERROR(VLOOKUP(C338,kolo1!$C$6:$H$128,6,0),0)</f>
        <v>0</v>
      </c>
      <c r="J338" s="27">
        <f>IFERROR(VLOOKUP(C338,kolo2!$C$6:$H$200,6,0),0)</f>
        <v>0</v>
      </c>
      <c r="K338" s="27">
        <f>IFERROR(VLOOKUP(C338,kolo3!$C$6:$H$142,6,0),0)</f>
        <v>0</v>
      </c>
      <c r="L338" s="27">
        <f>IFERROR(VLOOKUP(C338,kolo4!$C$6:$H$147,6,0),0)</f>
        <v>0</v>
      </c>
      <c r="M338" s="27">
        <f>IFERROR(VLOOKUP(C338,kolo5!$C$6:$H$144,6,0),0)</f>
        <v>0</v>
      </c>
      <c r="N338" s="27">
        <f>IFERROR(VLOOKUP(C338,kolo6!$C$6:$H$141,6,0),0)</f>
        <v>0</v>
      </c>
      <c r="O338" s="27">
        <f>IFERROR(VLOOKUP(C338,kolo7!$C$6:$H$124,6,0),0)</f>
        <v>0</v>
      </c>
      <c r="P338" s="28">
        <f>IFERROR(VLOOKUP(C338,kolo8!$C$6:$H$132,6,0),0)</f>
        <v>0</v>
      </c>
      <c r="Q338" s="29">
        <f t="array" ref="Q338">SUM(LARGE(I338:P338,{1,2,3,4,5}))</f>
        <v>0</v>
      </c>
      <c r="R338" s="30">
        <f>IFERROR(VLOOKUP(C338,kolo9!$C$6:$H$137,6,0),0)</f>
        <v>0</v>
      </c>
      <c r="S338" s="27">
        <f>IFERROR(VLOOKUP(C338,kolo10!$C$6:$H$134,6,0),0)</f>
        <v>0</v>
      </c>
      <c r="T338" s="27">
        <f>IFERROR(VLOOKUP(C338,kolo11!$C$6:$H$137,6,0),0)</f>
        <v>0</v>
      </c>
      <c r="U338" s="31">
        <f>IFERROR(VLOOKUP(C338,kolo12!$C$6:$H$137,6,0),0)</f>
        <v>0</v>
      </c>
      <c r="V338" s="31">
        <f>IFERROR(VLOOKUP(C338,kolo13!$C$6:$H$140,6,0),0)</f>
        <v>0</v>
      </c>
      <c r="W338" s="31">
        <f>IFERROR(VLOOKUP(C338,kolo14!$C$6:$H$131,6,0),0)</f>
        <v>0</v>
      </c>
      <c r="X338" s="31">
        <f>IFERROR(VLOOKUP(C338,kolo15!$C$6:$H$144,6,0),0)</f>
        <v>0</v>
      </c>
      <c r="Y338" s="32">
        <f>IFERROR(VLOOKUP(C338,kolo16!$C$6:$H$131,6,0),0)</f>
        <v>0</v>
      </c>
      <c r="Z338" s="33">
        <f t="array" ref="Z338">SUM(LARGE(R338:Y338,{1,2,3,4,5}))</f>
        <v>0</v>
      </c>
      <c r="AA338" s="30">
        <f>IFERROR(VLOOKUP(C338,kolo17!$C$6:$H$200,6,0),0)</f>
        <v>0</v>
      </c>
      <c r="AB338" s="27">
        <f>IFERROR(VLOOKUP(C338,kolo18!$C$6:$H$131,6,0),0)</f>
        <v>0</v>
      </c>
      <c r="AC338" s="27">
        <f>IFERROR(VLOOKUP(C338,kolo19!$C$6:$H$132,6,0),0)</f>
        <v>0</v>
      </c>
      <c r="AD338" s="31">
        <f>IFERROR(VLOOKUP(C338,kolo20!$C$6:$H$200,6,0),0)</f>
        <v>0</v>
      </c>
      <c r="AE338" s="31">
        <f>IFERROR(VLOOKUP(C338,kolo21!$C$6:$H$200,6,0),0)</f>
        <v>0</v>
      </c>
      <c r="AF338" s="31">
        <f>IFERROR(VLOOKUP(C338,kolo22!$C$6:$H$200,6,0),0)</f>
        <v>0</v>
      </c>
      <c r="AG338" s="31">
        <f>IFERROR(VLOOKUP(C338,kolo23!$C$6:$H$200,6,0),0)</f>
        <v>0</v>
      </c>
      <c r="AH338" s="32">
        <f>IFERROR(VLOOKUP(C338,kolo24!$C$6:$H$200,6,0),0)</f>
        <v>0</v>
      </c>
      <c r="AI338" s="33">
        <f t="array" ref="AI338">SUM(LARGE(AA338:AH338,{1,2,3,4,5}))</f>
        <v>0</v>
      </c>
      <c r="AJ338" s="30">
        <f>IFERROR(VLOOKUP(C338,kolo25!$C$6:$H$200,6,0),0)</f>
        <v>0</v>
      </c>
      <c r="AK338" s="27">
        <f>IFERROR(VLOOKUP(C338,kolo26!$C$6:$H$200,6,0),0)</f>
        <v>0</v>
      </c>
      <c r="AL338" s="27">
        <f>IFERROR(VLOOKUP(C338,kolo27!$C$6:$H$200,6,0),0)</f>
        <v>0</v>
      </c>
      <c r="AM338" s="31">
        <f>IFERROR(VLOOKUP(C338,kolo28!$C$6:$H$200,6,0),0)</f>
        <v>0</v>
      </c>
      <c r="AN338" s="31">
        <f>IFERROR(VLOOKUP(C338,kolo29!$C$6:$H$200,6,0),0)</f>
        <v>0</v>
      </c>
      <c r="AO338" s="31">
        <f>IFERROR(VLOOKUP(C338,kolo30!$C$6:$H$200,6,0),0)</f>
        <v>0</v>
      </c>
      <c r="AP338" s="31">
        <f>IFERROR(VLOOKUP(C338,kolo31!$C$6:$H$200,6,0),0)</f>
        <v>0</v>
      </c>
      <c r="AQ338" s="34">
        <f>IFERROR(VLOOKUP(C338,kolo32!$C$6:$H$200,6,0),0)</f>
        <v>0</v>
      </c>
      <c r="AR338" s="35">
        <f t="array" ref="AR338">SUM(LARGE(AJ338:AQ338,{1,2,3,4,5}))</f>
        <v>0</v>
      </c>
      <c r="AS338" s="36">
        <f t="shared" si="14"/>
        <v>0</v>
      </c>
    </row>
    <row r="339" spans="1:45" ht="20.399999999999999" hidden="1">
      <c r="A339" s="18">
        <f t="shared" si="11"/>
        <v>1</v>
      </c>
      <c r="B339" s="19" t="s">
        <v>49</v>
      </c>
      <c r="C339" s="20">
        <f>Popis!A344</f>
        <v>0</v>
      </c>
      <c r="D339" s="21">
        <f>Popis!B344</f>
        <v>0</v>
      </c>
      <c r="E339" s="22" t="str">
        <f t="shared" si="12"/>
        <v>u</v>
      </c>
      <c r="F339" s="23" t="str">
        <f>Popis!E344</f>
        <v>un</v>
      </c>
      <c r="G339" s="24" t="s">
        <v>50</v>
      </c>
      <c r="H339" s="25">
        <f t="shared" si="13"/>
        <v>1</v>
      </c>
      <c r="I339" s="26">
        <f>IFERROR(VLOOKUP(C339,kolo1!$C$6:$H$128,6,0),0)</f>
        <v>0</v>
      </c>
      <c r="J339" s="27">
        <f>IFERROR(VLOOKUP(C339,kolo2!$C$6:$H$200,6,0),0)</f>
        <v>0</v>
      </c>
      <c r="K339" s="27">
        <f>IFERROR(VLOOKUP(C339,kolo3!$C$6:$H$142,6,0),0)</f>
        <v>0</v>
      </c>
      <c r="L339" s="27">
        <f>IFERROR(VLOOKUP(C339,kolo4!$C$6:$H$147,6,0),0)</f>
        <v>0</v>
      </c>
      <c r="M339" s="27">
        <f>IFERROR(VLOOKUP(C339,kolo5!$C$6:$H$144,6,0),0)</f>
        <v>0</v>
      </c>
      <c r="N339" s="27">
        <f>IFERROR(VLOOKUP(C339,kolo6!$C$6:$H$141,6,0),0)</f>
        <v>0</v>
      </c>
      <c r="O339" s="27">
        <f>IFERROR(VLOOKUP(C339,kolo7!$C$6:$H$124,6,0),0)</f>
        <v>0</v>
      </c>
      <c r="P339" s="28">
        <f>IFERROR(VLOOKUP(C339,kolo8!$C$6:$H$132,6,0),0)</f>
        <v>0</v>
      </c>
      <c r="Q339" s="29">
        <f t="array" ref="Q339">SUM(LARGE(I339:P339,{1,2,3,4,5}))</f>
        <v>0</v>
      </c>
      <c r="R339" s="30">
        <f>IFERROR(VLOOKUP(C339,kolo9!$C$6:$H$137,6,0),0)</f>
        <v>0</v>
      </c>
      <c r="S339" s="27">
        <f>IFERROR(VLOOKUP(C339,kolo10!$C$6:$H$134,6,0),0)</f>
        <v>0</v>
      </c>
      <c r="T339" s="27">
        <f>IFERROR(VLOOKUP(C339,kolo11!$C$6:$H$137,6,0),0)</f>
        <v>0</v>
      </c>
      <c r="U339" s="31">
        <f>IFERROR(VLOOKUP(C339,kolo12!$C$6:$H$137,6,0),0)</f>
        <v>0</v>
      </c>
      <c r="V339" s="31">
        <f>IFERROR(VLOOKUP(C339,kolo13!$C$6:$H$140,6,0),0)</f>
        <v>0</v>
      </c>
      <c r="W339" s="31">
        <f>IFERROR(VLOOKUP(C339,kolo14!$C$6:$H$131,6,0),0)</f>
        <v>0</v>
      </c>
      <c r="X339" s="31">
        <f>IFERROR(VLOOKUP(C339,kolo15!$C$6:$H$144,6,0),0)</f>
        <v>0</v>
      </c>
      <c r="Y339" s="32">
        <f>IFERROR(VLOOKUP(C339,kolo16!$C$6:$H$131,6,0),0)</f>
        <v>0</v>
      </c>
      <c r="Z339" s="33">
        <f t="array" ref="Z339">SUM(LARGE(R339:Y339,{1,2,3,4,5}))</f>
        <v>0</v>
      </c>
      <c r="AA339" s="30">
        <f>IFERROR(VLOOKUP(C339,kolo17!$C$6:$H$200,6,0),0)</f>
        <v>0</v>
      </c>
      <c r="AB339" s="27">
        <f>IFERROR(VLOOKUP(C339,kolo18!$C$6:$H$131,6,0),0)</f>
        <v>0</v>
      </c>
      <c r="AC339" s="27">
        <f>IFERROR(VLOOKUP(C339,kolo19!$C$6:$H$132,6,0),0)</f>
        <v>0</v>
      </c>
      <c r="AD339" s="31">
        <f>IFERROR(VLOOKUP(C339,kolo20!$C$6:$H$200,6,0),0)</f>
        <v>0</v>
      </c>
      <c r="AE339" s="31">
        <f>IFERROR(VLOOKUP(C339,kolo21!$C$6:$H$200,6,0),0)</f>
        <v>0</v>
      </c>
      <c r="AF339" s="31">
        <f>IFERROR(VLOOKUP(C339,kolo22!$C$6:$H$200,6,0),0)</f>
        <v>0</v>
      </c>
      <c r="AG339" s="31">
        <f>IFERROR(VLOOKUP(C339,kolo23!$C$6:$H$200,6,0),0)</f>
        <v>0</v>
      </c>
      <c r="AH339" s="32">
        <f>IFERROR(VLOOKUP(C339,kolo24!$C$6:$H$200,6,0),0)</f>
        <v>0</v>
      </c>
      <c r="AI339" s="33">
        <f t="array" ref="AI339">SUM(LARGE(AA339:AH339,{1,2,3,4,5}))</f>
        <v>0</v>
      </c>
      <c r="AJ339" s="30">
        <f>IFERROR(VLOOKUP(C339,kolo25!$C$6:$H$200,6,0),0)</f>
        <v>0</v>
      </c>
      <c r="AK339" s="27">
        <f>IFERROR(VLOOKUP(C339,kolo26!$C$6:$H$200,6,0),0)</f>
        <v>0</v>
      </c>
      <c r="AL339" s="27">
        <f>IFERROR(VLOOKUP(C339,kolo27!$C$6:$H$200,6,0),0)</f>
        <v>0</v>
      </c>
      <c r="AM339" s="31">
        <f>IFERROR(VLOOKUP(C339,kolo28!$C$6:$H$200,6,0),0)</f>
        <v>0</v>
      </c>
      <c r="AN339" s="31">
        <f>IFERROR(VLOOKUP(C339,kolo29!$C$6:$H$200,6,0),0)</f>
        <v>0</v>
      </c>
      <c r="AO339" s="31">
        <f>IFERROR(VLOOKUP(C339,kolo30!$C$6:$H$200,6,0),0)</f>
        <v>0</v>
      </c>
      <c r="AP339" s="31">
        <f>IFERROR(VLOOKUP(C339,kolo31!$C$6:$H$200,6,0),0)</f>
        <v>0</v>
      </c>
      <c r="AQ339" s="34">
        <f>IFERROR(VLOOKUP(C339,kolo32!$C$6:$H$200,6,0),0)</f>
        <v>0</v>
      </c>
      <c r="AR339" s="35">
        <f t="array" ref="AR339">SUM(LARGE(AJ339:AQ339,{1,2,3,4,5}))</f>
        <v>0</v>
      </c>
      <c r="AS339" s="36">
        <f t="shared" si="14"/>
        <v>0</v>
      </c>
    </row>
    <row r="340" spans="1:45" ht="20.399999999999999" hidden="1">
      <c r="A340" s="18">
        <f t="shared" si="11"/>
        <v>1</v>
      </c>
      <c r="B340" s="19" t="s">
        <v>49</v>
      </c>
      <c r="C340" s="20">
        <f>Popis!A345</f>
        <v>0</v>
      </c>
      <c r="D340" s="21">
        <f>Popis!B345</f>
        <v>0</v>
      </c>
      <c r="E340" s="22" t="str">
        <f t="shared" si="12"/>
        <v>u</v>
      </c>
      <c r="F340" s="23" t="str">
        <f>Popis!E345</f>
        <v>un</v>
      </c>
      <c r="G340" s="24" t="s">
        <v>50</v>
      </c>
      <c r="H340" s="25">
        <f t="shared" si="13"/>
        <v>1</v>
      </c>
      <c r="I340" s="26">
        <f>IFERROR(VLOOKUP(C340,kolo1!$C$6:$H$128,6,0),0)</f>
        <v>0</v>
      </c>
      <c r="J340" s="27">
        <f>IFERROR(VLOOKUP(C340,kolo2!$C$6:$H$200,6,0),0)</f>
        <v>0</v>
      </c>
      <c r="K340" s="27">
        <f>IFERROR(VLOOKUP(C340,kolo3!$C$6:$H$142,6,0),0)</f>
        <v>0</v>
      </c>
      <c r="L340" s="27">
        <f>IFERROR(VLOOKUP(C340,kolo4!$C$6:$H$147,6,0),0)</f>
        <v>0</v>
      </c>
      <c r="M340" s="27">
        <f>IFERROR(VLOOKUP(C340,kolo5!$C$6:$H$144,6,0),0)</f>
        <v>0</v>
      </c>
      <c r="N340" s="27">
        <f>IFERROR(VLOOKUP(C340,kolo6!$C$6:$H$141,6,0),0)</f>
        <v>0</v>
      </c>
      <c r="O340" s="27">
        <f>IFERROR(VLOOKUP(C340,kolo7!$C$6:$H$124,6,0),0)</f>
        <v>0</v>
      </c>
      <c r="P340" s="28">
        <f>IFERROR(VLOOKUP(C340,kolo8!$C$6:$H$132,6,0),0)</f>
        <v>0</v>
      </c>
      <c r="Q340" s="29">
        <f t="array" ref="Q340">SUM(LARGE(I340:P340,{1,2,3,4,5}))</f>
        <v>0</v>
      </c>
      <c r="R340" s="30">
        <f>IFERROR(VLOOKUP(C340,kolo9!$C$6:$H$137,6,0),0)</f>
        <v>0</v>
      </c>
      <c r="S340" s="27">
        <f>IFERROR(VLOOKUP(C340,kolo10!$C$6:$H$134,6,0),0)</f>
        <v>0</v>
      </c>
      <c r="T340" s="27">
        <f>IFERROR(VLOOKUP(C340,kolo11!$C$6:$H$137,6,0),0)</f>
        <v>0</v>
      </c>
      <c r="U340" s="31">
        <f>IFERROR(VLOOKUP(C340,kolo12!$C$6:$H$137,6,0),0)</f>
        <v>0</v>
      </c>
      <c r="V340" s="31">
        <f>IFERROR(VLOOKUP(C340,kolo13!$C$6:$H$140,6,0),0)</f>
        <v>0</v>
      </c>
      <c r="W340" s="31">
        <f>IFERROR(VLOOKUP(C340,kolo14!$C$6:$H$131,6,0),0)</f>
        <v>0</v>
      </c>
      <c r="X340" s="31">
        <f>IFERROR(VLOOKUP(C340,kolo15!$C$6:$H$144,6,0),0)</f>
        <v>0</v>
      </c>
      <c r="Y340" s="32">
        <f>IFERROR(VLOOKUP(C340,kolo16!$C$6:$H$131,6,0),0)</f>
        <v>0</v>
      </c>
      <c r="Z340" s="33">
        <f t="array" ref="Z340">SUM(LARGE(R340:Y340,{1,2,3,4,5}))</f>
        <v>0</v>
      </c>
      <c r="AA340" s="30">
        <f>IFERROR(VLOOKUP(C340,kolo17!$C$6:$H$200,6,0),0)</f>
        <v>0</v>
      </c>
      <c r="AB340" s="27">
        <f>IFERROR(VLOOKUP(C340,kolo18!$C$6:$H$131,6,0),0)</f>
        <v>0</v>
      </c>
      <c r="AC340" s="27">
        <f>IFERROR(VLOOKUP(C340,kolo19!$C$6:$H$132,6,0),0)</f>
        <v>0</v>
      </c>
      <c r="AD340" s="31">
        <f>IFERROR(VLOOKUP(C340,kolo20!$C$6:$H$200,6,0),0)</f>
        <v>0</v>
      </c>
      <c r="AE340" s="31">
        <f>IFERROR(VLOOKUP(C340,kolo21!$C$6:$H$200,6,0),0)</f>
        <v>0</v>
      </c>
      <c r="AF340" s="31">
        <f>IFERROR(VLOOKUP(C340,kolo22!$C$6:$H$200,6,0),0)</f>
        <v>0</v>
      </c>
      <c r="AG340" s="31">
        <f>IFERROR(VLOOKUP(C340,kolo23!$C$6:$H$200,6,0),0)</f>
        <v>0</v>
      </c>
      <c r="AH340" s="32">
        <f>IFERROR(VLOOKUP(C340,kolo24!$C$6:$H$200,6,0),0)</f>
        <v>0</v>
      </c>
      <c r="AI340" s="33">
        <f t="array" ref="AI340">SUM(LARGE(AA340:AH340,{1,2,3,4,5}))</f>
        <v>0</v>
      </c>
      <c r="AJ340" s="30">
        <f>IFERROR(VLOOKUP(C340,kolo25!$C$6:$H$200,6,0),0)</f>
        <v>0</v>
      </c>
      <c r="AK340" s="27">
        <f>IFERROR(VLOOKUP(C340,kolo26!$C$6:$H$200,6,0),0)</f>
        <v>0</v>
      </c>
      <c r="AL340" s="27">
        <f>IFERROR(VLOOKUP(C340,kolo27!$C$6:$H$200,6,0),0)</f>
        <v>0</v>
      </c>
      <c r="AM340" s="31">
        <f>IFERROR(VLOOKUP(C340,kolo28!$C$6:$H$200,6,0),0)</f>
        <v>0</v>
      </c>
      <c r="AN340" s="31">
        <f>IFERROR(VLOOKUP(C340,kolo29!$C$6:$H$200,6,0),0)</f>
        <v>0</v>
      </c>
      <c r="AO340" s="31">
        <f>IFERROR(VLOOKUP(C340,kolo30!$C$6:$H$200,6,0),0)</f>
        <v>0</v>
      </c>
      <c r="AP340" s="31">
        <f>IFERROR(VLOOKUP(C340,kolo31!$C$6:$H$200,6,0),0)</f>
        <v>0</v>
      </c>
      <c r="AQ340" s="34">
        <f>IFERROR(VLOOKUP(C340,kolo32!$C$6:$H$200,6,0),0)</f>
        <v>0</v>
      </c>
      <c r="AR340" s="35">
        <f t="array" ref="AR340">SUM(LARGE(AJ340:AQ340,{1,2,3,4,5}))</f>
        <v>0</v>
      </c>
      <c r="AS340" s="36">
        <f t="shared" si="14"/>
        <v>0</v>
      </c>
    </row>
    <row r="341" spans="1:45" ht="20.399999999999999" hidden="1">
      <c r="A341" s="18">
        <f t="shared" si="11"/>
        <v>1</v>
      </c>
      <c r="B341" s="19" t="s">
        <v>49</v>
      </c>
      <c r="C341" s="20">
        <f>Popis!A346</f>
        <v>0</v>
      </c>
      <c r="D341" s="21">
        <f>Popis!B346</f>
        <v>0</v>
      </c>
      <c r="E341" s="22" t="str">
        <f t="shared" si="12"/>
        <v>u</v>
      </c>
      <c r="F341" s="23" t="str">
        <f>Popis!E346</f>
        <v>un</v>
      </c>
      <c r="G341" s="24" t="s">
        <v>50</v>
      </c>
      <c r="H341" s="25">
        <f t="shared" si="13"/>
        <v>1</v>
      </c>
      <c r="I341" s="26">
        <f>IFERROR(VLOOKUP(C341,kolo1!$C$6:$H$128,6,0),0)</f>
        <v>0</v>
      </c>
      <c r="J341" s="27">
        <f>IFERROR(VLOOKUP(C341,kolo2!$C$6:$H$200,6,0),0)</f>
        <v>0</v>
      </c>
      <c r="K341" s="27">
        <f>IFERROR(VLOOKUP(C341,kolo3!$C$6:$H$142,6,0),0)</f>
        <v>0</v>
      </c>
      <c r="L341" s="27">
        <f>IFERROR(VLOOKUP(C341,kolo4!$C$6:$H$147,6,0),0)</f>
        <v>0</v>
      </c>
      <c r="M341" s="27">
        <f>IFERROR(VLOOKUP(C341,kolo5!$C$6:$H$144,6,0),0)</f>
        <v>0</v>
      </c>
      <c r="N341" s="27">
        <f>IFERROR(VLOOKUP(C341,kolo6!$C$6:$H$141,6,0),0)</f>
        <v>0</v>
      </c>
      <c r="O341" s="27">
        <f>IFERROR(VLOOKUP(C341,kolo7!$C$6:$H$124,6,0),0)</f>
        <v>0</v>
      </c>
      <c r="P341" s="28">
        <f>IFERROR(VLOOKUP(C341,kolo8!$C$6:$H$132,6,0),0)</f>
        <v>0</v>
      </c>
      <c r="Q341" s="29">
        <f t="array" ref="Q341">SUM(LARGE(I341:P341,{1,2,3,4,5}))</f>
        <v>0</v>
      </c>
      <c r="R341" s="30">
        <f>IFERROR(VLOOKUP(C341,kolo9!$C$6:$H$137,6,0),0)</f>
        <v>0</v>
      </c>
      <c r="S341" s="27">
        <f>IFERROR(VLOOKUP(C341,kolo10!$C$6:$H$134,6,0),0)</f>
        <v>0</v>
      </c>
      <c r="T341" s="27">
        <f>IFERROR(VLOOKUP(C341,kolo11!$C$6:$H$137,6,0),0)</f>
        <v>0</v>
      </c>
      <c r="U341" s="31">
        <f>IFERROR(VLOOKUP(C341,kolo12!$C$6:$H$137,6,0),0)</f>
        <v>0</v>
      </c>
      <c r="V341" s="31">
        <f>IFERROR(VLOOKUP(C341,kolo13!$C$6:$H$140,6,0),0)</f>
        <v>0</v>
      </c>
      <c r="W341" s="31">
        <f>IFERROR(VLOOKUP(C341,kolo14!$C$6:$H$131,6,0),0)</f>
        <v>0</v>
      </c>
      <c r="X341" s="31">
        <f>IFERROR(VLOOKUP(C341,kolo15!$C$6:$H$144,6,0),0)</f>
        <v>0</v>
      </c>
      <c r="Y341" s="32">
        <f>IFERROR(VLOOKUP(C341,kolo16!$C$6:$H$131,6,0),0)</f>
        <v>0</v>
      </c>
      <c r="Z341" s="33">
        <f t="array" ref="Z341">SUM(LARGE(R341:Y341,{1,2,3,4,5}))</f>
        <v>0</v>
      </c>
      <c r="AA341" s="30">
        <f>IFERROR(VLOOKUP(C341,kolo17!$C$6:$H$200,6,0),0)</f>
        <v>0</v>
      </c>
      <c r="AB341" s="27">
        <f>IFERROR(VLOOKUP(C341,kolo18!$C$6:$H$131,6,0),0)</f>
        <v>0</v>
      </c>
      <c r="AC341" s="27">
        <f>IFERROR(VLOOKUP(C341,kolo19!$C$6:$H$132,6,0),0)</f>
        <v>0</v>
      </c>
      <c r="AD341" s="31">
        <f>IFERROR(VLOOKUP(C341,kolo20!$C$6:$H$200,6,0),0)</f>
        <v>0</v>
      </c>
      <c r="AE341" s="31">
        <f>IFERROR(VLOOKUP(C341,kolo21!$C$6:$H$200,6,0),0)</f>
        <v>0</v>
      </c>
      <c r="AF341" s="31">
        <f>IFERROR(VLOOKUP(C341,kolo22!$C$6:$H$200,6,0),0)</f>
        <v>0</v>
      </c>
      <c r="AG341" s="31">
        <f>IFERROR(VLOOKUP(C341,kolo23!$C$6:$H$200,6,0),0)</f>
        <v>0</v>
      </c>
      <c r="AH341" s="32">
        <f>IFERROR(VLOOKUP(C341,kolo24!$C$6:$H$200,6,0),0)</f>
        <v>0</v>
      </c>
      <c r="AI341" s="33">
        <f t="array" ref="AI341">SUM(LARGE(AA341:AH341,{1,2,3,4,5}))</f>
        <v>0</v>
      </c>
      <c r="AJ341" s="30">
        <f>IFERROR(VLOOKUP(C341,kolo25!$C$6:$H$200,6,0),0)</f>
        <v>0</v>
      </c>
      <c r="AK341" s="27">
        <f>IFERROR(VLOOKUP(C341,kolo26!$C$6:$H$200,6,0),0)</f>
        <v>0</v>
      </c>
      <c r="AL341" s="27">
        <f>IFERROR(VLOOKUP(C341,kolo27!$C$6:$H$200,6,0),0)</f>
        <v>0</v>
      </c>
      <c r="AM341" s="31">
        <f>IFERROR(VLOOKUP(C341,kolo28!$C$6:$H$200,6,0),0)</f>
        <v>0</v>
      </c>
      <c r="AN341" s="31">
        <f>IFERROR(VLOOKUP(C341,kolo29!$C$6:$H$200,6,0),0)</f>
        <v>0</v>
      </c>
      <c r="AO341" s="31">
        <f>IFERROR(VLOOKUP(C341,kolo30!$C$6:$H$200,6,0),0)</f>
        <v>0</v>
      </c>
      <c r="AP341" s="31">
        <f>IFERROR(VLOOKUP(C341,kolo31!$C$6:$H$200,6,0),0)</f>
        <v>0</v>
      </c>
      <c r="AQ341" s="34">
        <f>IFERROR(VLOOKUP(C341,kolo32!$C$6:$H$200,6,0),0)</f>
        <v>0</v>
      </c>
      <c r="AR341" s="35">
        <f t="array" ref="AR341">SUM(LARGE(AJ341:AQ341,{1,2,3,4,5}))</f>
        <v>0</v>
      </c>
      <c r="AS341" s="36">
        <f t="shared" si="14"/>
        <v>0</v>
      </c>
    </row>
    <row r="342" spans="1:45" ht="20.399999999999999" hidden="1">
      <c r="A342" s="18">
        <f t="shared" si="11"/>
        <v>1</v>
      </c>
      <c r="B342" s="19" t="s">
        <v>49</v>
      </c>
      <c r="C342" s="20">
        <f>Popis!A347</f>
        <v>0</v>
      </c>
      <c r="D342" s="21">
        <f>Popis!B347</f>
        <v>0</v>
      </c>
      <c r="E342" s="22" t="str">
        <f t="shared" si="12"/>
        <v>u</v>
      </c>
      <c r="F342" s="23" t="str">
        <f>Popis!E347</f>
        <v>un</v>
      </c>
      <c r="G342" s="24" t="s">
        <v>50</v>
      </c>
      <c r="H342" s="25">
        <f t="shared" si="13"/>
        <v>1</v>
      </c>
      <c r="I342" s="26">
        <f>IFERROR(VLOOKUP(C342,kolo1!$C$6:$H$128,6,0),0)</f>
        <v>0</v>
      </c>
      <c r="J342" s="27">
        <f>IFERROR(VLOOKUP(C342,kolo2!$C$6:$H$200,6,0),0)</f>
        <v>0</v>
      </c>
      <c r="K342" s="27">
        <f>IFERROR(VLOOKUP(C342,kolo3!$C$6:$H$142,6,0),0)</f>
        <v>0</v>
      </c>
      <c r="L342" s="27">
        <f>IFERROR(VLOOKUP(C342,kolo4!$C$6:$H$147,6,0),0)</f>
        <v>0</v>
      </c>
      <c r="M342" s="27">
        <f>IFERROR(VLOOKUP(C342,kolo5!$C$6:$H$144,6,0),0)</f>
        <v>0</v>
      </c>
      <c r="N342" s="27">
        <f>IFERROR(VLOOKUP(C342,kolo6!$C$6:$H$141,6,0),0)</f>
        <v>0</v>
      </c>
      <c r="O342" s="27">
        <f>IFERROR(VLOOKUP(C342,kolo7!$C$6:$H$124,6,0),0)</f>
        <v>0</v>
      </c>
      <c r="P342" s="28">
        <f>IFERROR(VLOOKUP(C342,kolo8!$C$6:$H$132,6,0),0)</f>
        <v>0</v>
      </c>
      <c r="Q342" s="29">
        <f t="array" ref="Q342">SUM(LARGE(I342:P342,{1,2,3,4,5}))</f>
        <v>0</v>
      </c>
      <c r="R342" s="30">
        <f>IFERROR(VLOOKUP(C342,kolo9!$C$6:$H$137,6,0),0)</f>
        <v>0</v>
      </c>
      <c r="S342" s="27">
        <f>IFERROR(VLOOKUP(C342,kolo10!$C$6:$H$134,6,0),0)</f>
        <v>0</v>
      </c>
      <c r="T342" s="27">
        <f>IFERROR(VLOOKUP(C342,kolo11!$C$6:$H$137,6,0),0)</f>
        <v>0</v>
      </c>
      <c r="U342" s="31">
        <f>IFERROR(VLOOKUP(C342,kolo12!$C$6:$H$137,6,0),0)</f>
        <v>0</v>
      </c>
      <c r="V342" s="31">
        <f>IFERROR(VLOOKUP(C342,kolo13!$C$6:$H$140,6,0),0)</f>
        <v>0</v>
      </c>
      <c r="W342" s="31">
        <f>IFERROR(VLOOKUP(C342,kolo14!$C$6:$H$131,6,0),0)</f>
        <v>0</v>
      </c>
      <c r="X342" s="31">
        <f>IFERROR(VLOOKUP(C342,kolo15!$C$6:$H$144,6,0),0)</f>
        <v>0</v>
      </c>
      <c r="Y342" s="32">
        <f>IFERROR(VLOOKUP(C342,kolo16!$C$6:$H$131,6,0),0)</f>
        <v>0</v>
      </c>
      <c r="Z342" s="33">
        <f t="array" ref="Z342">SUM(LARGE(R342:Y342,{1,2,3,4,5}))</f>
        <v>0</v>
      </c>
      <c r="AA342" s="30">
        <f>IFERROR(VLOOKUP(C342,kolo17!$C$6:$H$200,6,0),0)</f>
        <v>0</v>
      </c>
      <c r="AB342" s="27">
        <f>IFERROR(VLOOKUP(C342,kolo18!$C$6:$H$131,6,0),0)</f>
        <v>0</v>
      </c>
      <c r="AC342" s="27">
        <f>IFERROR(VLOOKUP(C342,kolo19!$C$6:$H$132,6,0),0)</f>
        <v>0</v>
      </c>
      <c r="AD342" s="31">
        <f>IFERROR(VLOOKUP(C342,kolo20!$C$6:$H$200,6,0),0)</f>
        <v>0</v>
      </c>
      <c r="AE342" s="31">
        <f>IFERROR(VLOOKUP(C342,kolo21!$C$6:$H$200,6,0),0)</f>
        <v>0</v>
      </c>
      <c r="AF342" s="31">
        <f>IFERROR(VLOOKUP(C342,kolo22!$C$6:$H$200,6,0),0)</f>
        <v>0</v>
      </c>
      <c r="AG342" s="31">
        <f>IFERROR(VLOOKUP(C342,kolo23!$C$6:$H$200,6,0),0)</f>
        <v>0</v>
      </c>
      <c r="AH342" s="32">
        <f>IFERROR(VLOOKUP(C342,kolo24!$C$6:$H$200,6,0),0)</f>
        <v>0</v>
      </c>
      <c r="AI342" s="33">
        <f t="array" ref="AI342">SUM(LARGE(AA342:AH342,{1,2,3,4,5}))</f>
        <v>0</v>
      </c>
      <c r="AJ342" s="30">
        <f>IFERROR(VLOOKUP(C342,kolo25!$C$6:$H$200,6,0),0)</f>
        <v>0</v>
      </c>
      <c r="AK342" s="27">
        <f>IFERROR(VLOOKUP(C342,kolo26!$C$6:$H$200,6,0),0)</f>
        <v>0</v>
      </c>
      <c r="AL342" s="27">
        <f>IFERROR(VLOOKUP(C342,kolo27!$C$6:$H$200,6,0),0)</f>
        <v>0</v>
      </c>
      <c r="AM342" s="31">
        <f>IFERROR(VLOOKUP(C342,kolo28!$C$6:$H$200,6,0),0)</f>
        <v>0</v>
      </c>
      <c r="AN342" s="31">
        <f>IFERROR(VLOOKUP(C342,kolo29!$C$6:$H$200,6,0),0)</f>
        <v>0</v>
      </c>
      <c r="AO342" s="31">
        <f>IFERROR(VLOOKUP(C342,kolo30!$C$6:$H$200,6,0),0)</f>
        <v>0</v>
      </c>
      <c r="AP342" s="31">
        <f>IFERROR(VLOOKUP(C342,kolo31!$C$6:$H$200,6,0),0)</f>
        <v>0</v>
      </c>
      <c r="AQ342" s="34">
        <f>IFERROR(VLOOKUP(C342,kolo32!$C$6:$H$200,6,0),0)</f>
        <v>0</v>
      </c>
      <c r="AR342" s="35">
        <f t="array" ref="AR342">SUM(LARGE(AJ342:AQ342,{1,2,3,4,5}))</f>
        <v>0</v>
      </c>
      <c r="AS342" s="36">
        <f t="shared" si="14"/>
        <v>0</v>
      </c>
    </row>
    <row r="343" spans="1:45" ht="20.399999999999999" hidden="1">
      <c r="A343" s="18">
        <f t="shared" si="11"/>
        <v>1</v>
      </c>
      <c r="B343" s="19" t="s">
        <v>49</v>
      </c>
      <c r="C343" s="20">
        <f>Popis!A348</f>
        <v>0</v>
      </c>
      <c r="D343" s="21">
        <f>Popis!B348</f>
        <v>0</v>
      </c>
      <c r="E343" s="22" t="str">
        <f t="shared" si="12"/>
        <v>u</v>
      </c>
      <c r="F343" s="23" t="str">
        <f>Popis!E348</f>
        <v>un</v>
      </c>
      <c r="G343" s="24" t="s">
        <v>50</v>
      </c>
      <c r="H343" s="25">
        <f t="shared" si="13"/>
        <v>1</v>
      </c>
      <c r="I343" s="26">
        <f>IFERROR(VLOOKUP(C343,kolo1!$C$6:$H$128,6,0),0)</f>
        <v>0</v>
      </c>
      <c r="J343" s="27">
        <f>IFERROR(VLOOKUP(C343,kolo2!$C$6:$H$200,6,0),0)</f>
        <v>0</v>
      </c>
      <c r="K343" s="27">
        <f>IFERROR(VLOOKUP(C343,kolo3!$C$6:$H$142,6,0),0)</f>
        <v>0</v>
      </c>
      <c r="L343" s="27">
        <f>IFERROR(VLOOKUP(C343,kolo4!$C$6:$H$147,6,0),0)</f>
        <v>0</v>
      </c>
      <c r="M343" s="27">
        <f>IFERROR(VLOOKUP(C343,kolo5!$C$6:$H$144,6,0),0)</f>
        <v>0</v>
      </c>
      <c r="N343" s="27">
        <f>IFERROR(VLOOKUP(C343,kolo6!$C$6:$H$141,6,0),0)</f>
        <v>0</v>
      </c>
      <c r="O343" s="27">
        <f>IFERROR(VLOOKUP(C343,kolo7!$C$6:$H$124,6,0),0)</f>
        <v>0</v>
      </c>
      <c r="P343" s="28">
        <f>IFERROR(VLOOKUP(C343,kolo8!$C$6:$H$132,6,0),0)</f>
        <v>0</v>
      </c>
      <c r="Q343" s="29">
        <f t="array" ref="Q343">SUM(LARGE(I343:P343,{1,2,3,4,5}))</f>
        <v>0</v>
      </c>
      <c r="R343" s="30">
        <f>IFERROR(VLOOKUP(C343,kolo9!$C$6:$H$137,6,0),0)</f>
        <v>0</v>
      </c>
      <c r="S343" s="27">
        <f>IFERROR(VLOOKUP(C343,kolo10!$C$6:$H$134,6,0),0)</f>
        <v>0</v>
      </c>
      <c r="T343" s="27">
        <f>IFERROR(VLOOKUP(C343,kolo11!$C$6:$H$137,6,0),0)</f>
        <v>0</v>
      </c>
      <c r="U343" s="31">
        <f>IFERROR(VLOOKUP(C343,kolo12!$C$6:$H$137,6,0),0)</f>
        <v>0</v>
      </c>
      <c r="V343" s="31">
        <f>IFERROR(VLOOKUP(C343,kolo13!$C$6:$H$140,6,0),0)</f>
        <v>0</v>
      </c>
      <c r="W343" s="31">
        <f>IFERROR(VLOOKUP(C343,kolo14!$C$6:$H$131,6,0),0)</f>
        <v>0</v>
      </c>
      <c r="X343" s="31">
        <f>IFERROR(VLOOKUP(C343,kolo15!$C$6:$H$144,6,0),0)</f>
        <v>0</v>
      </c>
      <c r="Y343" s="32">
        <f>IFERROR(VLOOKUP(C343,kolo16!$C$6:$H$131,6,0),0)</f>
        <v>0</v>
      </c>
      <c r="Z343" s="33">
        <f t="array" ref="Z343">SUM(LARGE(R343:Y343,{1,2,3,4,5}))</f>
        <v>0</v>
      </c>
      <c r="AA343" s="30">
        <f>IFERROR(VLOOKUP(C343,kolo17!$C$6:$H$200,6,0),0)</f>
        <v>0</v>
      </c>
      <c r="AB343" s="27">
        <f>IFERROR(VLOOKUP(C343,kolo18!$C$6:$H$131,6,0),0)</f>
        <v>0</v>
      </c>
      <c r="AC343" s="27">
        <f>IFERROR(VLOOKUP(C343,kolo19!$C$6:$H$132,6,0),0)</f>
        <v>0</v>
      </c>
      <c r="AD343" s="31">
        <f>IFERROR(VLOOKUP(C343,kolo20!$C$6:$H$200,6,0),0)</f>
        <v>0</v>
      </c>
      <c r="AE343" s="31">
        <f>IFERROR(VLOOKUP(C343,kolo21!$C$6:$H$200,6,0),0)</f>
        <v>0</v>
      </c>
      <c r="AF343" s="31">
        <f>IFERROR(VLOOKUP(C343,kolo22!$C$6:$H$200,6,0),0)</f>
        <v>0</v>
      </c>
      <c r="AG343" s="31">
        <f>IFERROR(VLOOKUP(C343,kolo23!$C$6:$H$200,6,0),0)</f>
        <v>0</v>
      </c>
      <c r="AH343" s="32">
        <f>IFERROR(VLOOKUP(C343,kolo24!$C$6:$H$200,6,0),0)</f>
        <v>0</v>
      </c>
      <c r="AI343" s="33">
        <f t="array" ref="AI343">SUM(LARGE(AA343:AH343,{1,2,3,4,5}))</f>
        <v>0</v>
      </c>
      <c r="AJ343" s="30">
        <f>IFERROR(VLOOKUP(C343,kolo25!$C$6:$H$200,6,0),0)</f>
        <v>0</v>
      </c>
      <c r="AK343" s="27">
        <f>IFERROR(VLOOKUP(C343,kolo26!$C$6:$H$200,6,0),0)</f>
        <v>0</v>
      </c>
      <c r="AL343" s="27">
        <f>IFERROR(VLOOKUP(C343,kolo27!$C$6:$H$200,6,0),0)</f>
        <v>0</v>
      </c>
      <c r="AM343" s="31">
        <f>IFERROR(VLOOKUP(C343,kolo28!$C$6:$H$200,6,0),0)</f>
        <v>0</v>
      </c>
      <c r="AN343" s="31">
        <f>IFERROR(VLOOKUP(C343,kolo29!$C$6:$H$200,6,0),0)</f>
        <v>0</v>
      </c>
      <c r="AO343" s="31">
        <f>IFERROR(VLOOKUP(C343,kolo30!$C$6:$H$200,6,0),0)</f>
        <v>0</v>
      </c>
      <c r="AP343" s="31">
        <f>IFERROR(VLOOKUP(C343,kolo31!$C$6:$H$200,6,0),0)</f>
        <v>0</v>
      </c>
      <c r="AQ343" s="34">
        <f>IFERROR(VLOOKUP(C343,kolo32!$C$6:$H$200,6,0),0)</f>
        <v>0</v>
      </c>
      <c r="AR343" s="35">
        <f t="array" ref="AR343">SUM(LARGE(AJ343:AQ343,{1,2,3,4,5}))</f>
        <v>0</v>
      </c>
      <c r="AS343" s="36">
        <f t="shared" si="14"/>
        <v>0</v>
      </c>
    </row>
    <row r="344" spans="1:45" ht="20.399999999999999" hidden="1">
      <c r="A344" s="18">
        <f t="shared" si="11"/>
        <v>1</v>
      </c>
      <c r="B344" s="19" t="s">
        <v>49</v>
      </c>
      <c r="C344" s="20">
        <f>Popis!A349</f>
        <v>0</v>
      </c>
      <c r="D344" s="21">
        <f>Popis!B349</f>
        <v>0</v>
      </c>
      <c r="E344" s="22" t="str">
        <f t="shared" si="12"/>
        <v>u</v>
      </c>
      <c r="F344" s="23" t="str">
        <f>Popis!E349</f>
        <v>un</v>
      </c>
      <c r="G344" s="24" t="s">
        <v>50</v>
      </c>
      <c r="H344" s="25">
        <f t="shared" si="13"/>
        <v>1</v>
      </c>
      <c r="I344" s="26">
        <f>IFERROR(VLOOKUP(C344,kolo1!$C$6:$H$128,6,0),0)</f>
        <v>0</v>
      </c>
      <c r="J344" s="27">
        <f>IFERROR(VLOOKUP(C344,kolo2!$C$6:$H$200,6,0),0)</f>
        <v>0</v>
      </c>
      <c r="K344" s="27">
        <f>IFERROR(VLOOKUP(C344,kolo3!$C$6:$H$142,6,0),0)</f>
        <v>0</v>
      </c>
      <c r="L344" s="27">
        <f>IFERROR(VLOOKUP(C344,kolo4!$C$6:$H$147,6,0),0)</f>
        <v>0</v>
      </c>
      <c r="M344" s="27">
        <f>IFERROR(VLOOKUP(C344,kolo5!$C$6:$H$144,6,0),0)</f>
        <v>0</v>
      </c>
      <c r="N344" s="27">
        <f>IFERROR(VLOOKUP(C344,kolo6!$C$6:$H$141,6,0),0)</f>
        <v>0</v>
      </c>
      <c r="O344" s="27">
        <f>IFERROR(VLOOKUP(C344,kolo7!$C$6:$H$124,6,0),0)</f>
        <v>0</v>
      </c>
      <c r="P344" s="28">
        <f>IFERROR(VLOOKUP(C344,kolo8!$C$6:$H$132,6,0),0)</f>
        <v>0</v>
      </c>
      <c r="Q344" s="29">
        <f t="array" ref="Q344">SUM(LARGE(I344:P344,{1,2,3,4,5}))</f>
        <v>0</v>
      </c>
      <c r="R344" s="30">
        <f>IFERROR(VLOOKUP(C344,kolo9!$C$6:$H$137,6,0),0)</f>
        <v>0</v>
      </c>
      <c r="S344" s="27">
        <f>IFERROR(VLOOKUP(C344,kolo10!$C$6:$H$134,6,0),0)</f>
        <v>0</v>
      </c>
      <c r="T344" s="27">
        <f>IFERROR(VLOOKUP(C344,kolo11!$C$6:$H$137,6,0),0)</f>
        <v>0</v>
      </c>
      <c r="U344" s="31">
        <f>IFERROR(VLOOKUP(C344,kolo12!$C$6:$H$137,6,0),0)</f>
        <v>0</v>
      </c>
      <c r="V344" s="31">
        <f>IFERROR(VLOOKUP(C344,kolo13!$C$6:$H$140,6,0),0)</f>
        <v>0</v>
      </c>
      <c r="W344" s="31">
        <f>IFERROR(VLOOKUP(C344,kolo14!$C$6:$H$131,6,0),0)</f>
        <v>0</v>
      </c>
      <c r="X344" s="31">
        <f>IFERROR(VLOOKUP(C344,kolo15!$C$6:$H$144,6,0),0)</f>
        <v>0</v>
      </c>
      <c r="Y344" s="32">
        <f>IFERROR(VLOOKUP(C344,kolo16!$C$6:$H$131,6,0),0)</f>
        <v>0</v>
      </c>
      <c r="Z344" s="33">
        <f t="array" ref="Z344">SUM(LARGE(R344:Y344,{1,2,3,4,5}))</f>
        <v>0</v>
      </c>
      <c r="AA344" s="30">
        <f>IFERROR(VLOOKUP(C344,kolo17!$C$6:$H$200,6,0),0)</f>
        <v>0</v>
      </c>
      <c r="AB344" s="27">
        <f>IFERROR(VLOOKUP(C344,kolo18!$C$6:$H$131,6,0),0)</f>
        <v>0</v>
      </c>
      <c r="AC344" s="27">
        <f>IFERROR(VLOOKUP(C344,kolo19!$C$6:$H$132,6,0),0)</f>
        <v>0</v>
      </c>
      <c r="AD344" s="31">
        <f>IFERROR(VLOOKUP(C344,kolo20!$C$6:$H$200,6,0),0)</f>
        <v>0</v>
      </c>
      <c r="AE344" s="31">
        <f>IFERROR(VLOOKUP(C344,kolo21!$C$6:$H$200,6,0),0)</f>
        <v>0</v>
      </c>
      <c r="AF344" s="31">
        <f>IFERROR(VLOOKUP(C344,kolo22!$C$6:$H$200,6,0),0)</f>
        <v>0</v>
      </c>
      <c r="AG344" s="31">
        <f>IFERROR(VLOOKUP(C344,kolo23!$C$6:$H$200,6,0),0)</f>
        <v>0</v>
      </c>
      <c r="AH344" s="32">
        <f>IFERROR(VLOOKUP(C344,kolo24!$C$6:$H$200,6,0),0)</f>
        <v>0</v>
      </c>
      <c r="AI344" s="33">
        <f t="array" ref="AI344">SUM(LARGE(AA344:AH344,{1,2,3,4,5}))</f>
        <v>0</v>
      </c>
      <c r="AJ344" s="30">
        <f>IFERROR(VLOOKUP(C344,kolo25!$C$6:$H$200,6,0),0)</f>
        <v>0</v>
      </c>
      <c r="AK344" s="27">
        <f>IFERROR(VLOOKUP(C344,kolo26!$C$6:$H$200,6,0),0)</f>
        <v>0</v>
      </c>
      <c r="AL344" s="27">
        <f>IFERROR(VLOOKUP(C344,kolo27!$C$6:$H$200,6,0),0)</f>
        <v>0</v>
      </c>
      <c r="AM344" s="31">
        <f>IFERROR(VLOOKUP(C344,kolo28!$C$6:$H$200,6,0),0)</f>
        <v>0</v>
      </c>
      <c r="AN344" s="31">
        <f>IFERROR(VLOOKUP(C344,kolo29!$C$6:$H$200,6,0),0)</f>
        <v>0</v>
      </c>
      <c r="AO344" s="31">
        <f>IFERROR(VLOOKUP(C344,kolo30!$C$6:$H$200,6,0),0)</f>
        <v>0</v>
      </c>
      <c r="AP344" s="31">
        <f>IFERROR(VLOOKUP(C344,kolo31!$C$6:$H$200,6,0),0)</f>
        <v>0</v>
      </c>
      <c r="AQ344" s="34">
        <f>IFERROR(VLOOKUP(C344,kolo32!$C$6:$H$200,6,0),0)</f>
        <v>0</v>
      </c>
      <c r="AR344" s="35">
        <f t="array" ref="AR344">SUM(LARGE(AJ344:AQ344,{1,2,3,4,5}))</f>
        <v>0</v>
      </c>
      <c r="AS344" s="36">
        <f t="shared" si="14"/>
        <v>0</v>
      </c>
    </row>
    <row r="345" spans="1:45" ht="20.399999999999999" hidden="1">
      <c r="A345" s="18">
        <f t="shared" si="11"/>
        <v>1</v>
      </c>
      <c r="B345" s="19" t="s">
        <v>49</v>
      </c>
      <c r="C345" s="20">
        <f>Popis!A350</f>
        <v>0</v>
      </c>
      <c r="D345" s="21">
        <f>Popis!B350</f>
        <v>0</v>
      </c>
      <c r="E345" s="22" t="str">
        <f t="shared" si="12"/>
        <v>u</v>
      </c>
      <c r="F345" s="23" t="str">
        <f>Popis!E350</f>
        <v>un</v>
      </c>
      <c r="G345" s="24" t="s">
        <v>50</v>
      </c>
      <c r="H345" s="25">
        <f t="shared" si="13"/>
        <v>1</v>
      </c>
      <c r="I345" s="26">
        <f>IFERROR(VLOOKUP(C345,kolo1!$C$6:$H$128,6,0),0)</f>
        <v>0</v>
      </c>
      <c r="J345" s="27">
        <f>IFERROR(VLOOKUP(C345,kolo2!$C$6:$H$200,6,0),0)</f>
        <v>0</v>
      </c>
      <c r="K345" s="27">
        <f>IFERROR(VLOOKUP(C345,kolo3!$C$6:$H$142,6,0),0)</f>
        <v>0</v>
      </c>
      <c r="L345" s="27">
        <f>IFERROR(VLOOKUP(C345,kolo4!$C$6:$H$147,6,0),0)</f>
        <v>0</v>
      </c>
      <c r="M345" s="27">
        <f>IFERROR(VLOOKUP(C345,kolo5!$C$6:$H$144,6,0),0)</f>
        <v>0</v>
      </c>
      <c r="N345" s="27">
        <f>IFERROR(VLOOKUP(C345,kolo6!$C$6:$H$141,6,0),0)</f>
        <v>0</v>
      </c>
      <c r="O345" s="27">
        <f>IFERROR(VLOOKUP(C345,kolo7!$C$6:$H$124,6,0),0)</f>
        <v>0</v>
      </c>
      <c r="P345" s="28">
        <f>IFERROR(VLOOKUP(C345,kolo8!$C$6:$H$132,6,0),0)</f>
        <v>0</v>
      </c>
      <c r="Q345" s="29">
        <f t="array" ref="Q345">SUM(LARGE(I345:P345,{1,2,3,4,5}))</f>
        <v>0</v>
      </c>
      <c r="R345" s="30">
        <f>IFERROR(VLOOKUP(C345,kolo9!$C$6:$H$137,6,0),0)</f>
        <v>0</v>
      </c>
      <c r="S345" s="27">
        <f>IFERROR(VLOOKUP(C345,kolo10!$C$6:$H$134,6,0),0)</f>
        <v>0</v>
      </c>
      <c r="T345" s="27">
        <f>IFERROR(VLOOKUP(C345,kolo11!$C$6:$H$137,6,0),0)</f>
        <v>0</v>
      </c>
      <c r="U345" s="31">
        <f>IFERROR(VLOOKUP(C345,kolo12!$C$6:$H$137,6,0),0)</f>
        <v>0</v>
      </c>
      <c r="V345" s="31">
        <f>IFERROR(VLOOKUP(C345,kolo13!$C$6:$H$140,6,0),0)</f>
        <v>0</v>
      </c>
      <c r="W345" s="31">
        <f>IFERROR(VLOOKUP(C345,kolo14!$C$6:$H$131,6,0),0)</f>
        <v>0</v>
      </c>
      <c r="X345" s="31">
        <f>IFERROR(VLOOKUP(C345,kolo15!$C$6:$H$144,6,0),0)</f>
        <v>0</v>
      </c>
      <c r="Y345" s="32">
        <f>IFERROR(VLOOKUP(C345,kolo16!$C$6:$H$131,6,0),0)</f>
        <v>0</v>
      </c>
      <c r="Z345" s="33">
        <f t="array" ref="Z345">SUM(LARGE(R345:Y345,{1,2,3,4,5}))</f>
        <v>0</v>
      </c>
      <c r="AA345" s="30">
        <f>IFERROR(VLOOKUP(C345,kolo17!$C$6:$H$200,6,0),0)</f>
        <v>0</v>
      </c>
      <c r="AB345" s="27">
        <f>IFERROR(VLOOKUP(C345,kolo18!$C$6:$H$131,6,0),0)</f>
        <v>0</v>
      </c>
      <c r="AC345" s="27">
        <f>IFERROR(VLOOKUP(C345,kolo19!$C$6:$H$132,6,0),0)</f>
        <v>0</v>
      </c>
      <c r="AD345" s="31">
        <f>IFERROR(VLOOKUP(C345,kolo20!$C$6:$H$200,6,0),0)</f>
        <v>0</v>
      </c>
      <c r="AE345" s="31">
        <f>IFERROR(VLOOKUP(C345,kolo21!$C$6:$H$200,6,0),0)</f>
        <v>0</v>
      </c>
      <c r="AF345" s="31">
        <f>IFERROR(VLOOKUP(C345,kolo22!$C$6:$H$200,6,0),0)</f>
        <v>0</v>
      </c>
      <c r="AG345" s="31">
        <f>IFERROR(VLOOKUP(C345,kolo23!$C$6:$H$200,6,0),0)</f>
        <v>0</v>
      </c>
      <c r="AH345" s="32">
        <f>IFERROR(VLOOKUP(C345,kolo24!$C$6:$H$200,6,0),0)</f>
        <v>0</v>
      </c>
      <c r="AI345" s="33">
        <f t="array" ref="AI345">SUM(LARGE(AA345:AH345,{1,2,3,4,5}))</f>
        <v>0</v>
      </c>
      <c r="AJ345" s="30">
        <f>IFERROR(VLOOKUP(C345,kolo25!$C$6:$H$200,6,0),0)</f>
        <v>0</v>
      </c>
      <c r="AK345" s="27">
        <f>IFERROR(VLOOKUP(C345,kolo26!$C$6:$H$200,6,0),0)</f>
        <v>0</v>
      </c>
      <c r="AL345" s="27">
        <f>IFERROR(VLOOKUP(C345,kolo27!$C$6:$H$200,6,0),0)</f>
        <v>0</v>
      </c>
      <c r="AM345" s="31">
        <f>IFERROR(VLOOKUP(C345,kolo28!$C$6:$H$200,6,0),0)</f>
        <v>0</v>
      </c>
      <c r="AN345" s="31">
        <f>IFERROR(VLOOKUP(C345,kolo29!$C$6:$H$200,6,0),0)</f>
        <v>0</v>
      </c>
      <c r="AO345" s="31">
        <f>IFERROR(VLOOKUP(C345,kolo30!$C$6:$H$200,6,0),0)</f>
        <v>0</v>
      </c>
      <c r="AP345" s="31">
        <f>IFERROR(VLOOKUP(C345,kolo31!$C$6:$H$200,6,0),0)</f>
        <v>0</v>
      </c>
      <c r="AQ345" s="34">
        <f>IFERROR(VLOOKUP(C345,kolo32!$C$6:$H$200,6,0),0)</f>
        <v>0</v>
      </c>
      <c r="AR345" s="35">
        <f t="array" ref="AR345">SUM(LARGE(AJ345:AQ345,{1,2,3,4,5}))</f>
        <v>0</v>
      </c>
      <c r="AS345" s="36">
        <f t="shared" si="14"/>
        <v>0</v>
      </c>
    </row>
    <row r="346" spans="1:45" ht="20.399999999999999" hidden="1">
      <c r="A346" s="18">
        <f t="shared" si="11"/>
        <v>1</v>
      </c>
      <c r="B346" s="19" t="s">
        <v>49</v>
      </c>
      <c r="C346" s="20">
        <f>Popis!A351</f>
        <v>0</v>
      </c>
      <c r="D346" s="21">
        <f>Popis!B351</f>
        <v>0</v>
      </c>
      <c r="E346" s="22" t="str">
        <f t="shared" si="12"/>
        <v>u</v>
      </c>
      <c r="F346" s="23" t="str">
        <f>Popis!E351</f>
        <v>un</v>
      </c>
      <c r="G346" s="24" t="s">
        <v>50</v>
      </c>
      <c r="H346" s="25">
        <f t="shared" si="13"/>
        <v>1</v>
      </c>
      <c r="I346" s="26">
        <f>IFERROR(VLOOKUP(C346,kolo1!$C$6:$H$128,6,0),0)</f>
        <v>0</v>
      </c>
      <c r="J346" s="27">
        <f>IFERROR(VLOOKUP(C346,kolo2!$C$6:$H$200,6,0),0)</f>
        <v>0</v>
      </c>
      <c r="K346" s="27">
        <f>IFERROR(VLOOKUP(C346,kolo3!$C$6:$H$142,6,0),0)</f>
        <v>0</v>
      </c>
      <c r="L346" s="27">
        <f>IFERROR(VLOOKUP(C346,kolo4!$C$6:$H$147,6,0),0)</f>
        <v>0</v>
      </c>
      <c r="M346" s="27">
        <f>IFERROR(VLOOKUP(C346,kolo5!$C$6:$H$144,6,0),0)</f>
        <v>0</v>
      </c>
      <c r="N346" s="27">
        <f>IFERROR(VLOOKUP(C346,kolo6!$C$6:$H$141,6,0),0)</f>
        <v>0</v>
      </c>
      <c r="O346" s="27">
        <f>IFERROR(VLOOKUP(C346,kolo7!$C$6:$H$124,6,0),0)</f>
        <v>0</v>
      </c>
      <c r="P346" s="28">
        <f>IFERROR(VLOOKUP(C346,kolo8!$C$6:$H$132,6,0),0)</f>
        <v>0</v>
      </c>
      <c r="Q346" s="29">
        <f t="array" ref="Q346">SUM(LARGE(I346:P346,{1,2,3,4,5}))</f>
        <v>0</v>
      </c>
      <c r="R346" s="30">
        <f>IFERROR(VLOOKUP(C346,kolo9!$C$6:$H$137,6,0),0)</f>
        <v>0</v>
      </c>
      <c r="S346" s="27">
        <f>IFERROR(VLOOKUP(C346,kolo10!$C$6:$H$134,6,0),0)</f>
        <v>0</v>
      </c>
      <c r="T346" s="27">
        <f>IFERROR(VLOOKUP(C346,kolo11!$C$6:$H$137,6,0),0)</f>
        <v>0</v>
      </c>
      <c r="U346" s="31">
        <f>IFERROR(VLOOKUP(C346,kolo12!$C$6:$H$137,6,0),0)</f>
        <v>0</v>
      </c>
      <c r="V346" s="31">
        <f>IFERROR(VLOOKUP(C346,kolo13!$C$6:$H$140,6,0),0)</f>
        <v>0</v>
      </c>
      <c r="W346" s="31">
        <f>IFERROR(VLOOKUP(C346,kolo14!$C$6:$H$131,6,0),0)</f>
        <v>0</v>
      </c>
      <c r="X346" s="31">
        <f>IFERROR(VLOOKUP(C346,kolo15!$C$6:$H$144,6,0),0)</f>
        <v>0</v>
      </c>
      <c r="Y346" s="32">
        <f>IFERROR(VLOOKUP(C346,kolo16!$C$6:$H$131,6,0),0)</f>
        <v>0</v>
      </c>
      <c r="Z346" s="33">
        <f t="array" ref="Z346">SUM(LARGE(R346:Y346,{1,2,3,4,5}))</f>
        <v>0</v>
      </c>
      <c r="AA346" s="30">
        <f>IFERROR(VLOOKUP(C346,kolo17!$C$6:$H$200,6,0),0)</f>
        <v>0</v>
      </c>
      <c r="AB346" s="27">
        <f>IFERROR(VLOOKUP(C346,kolo18!$C$6:$H$131,6,0),0)</f>
        <v>0</v>
      </c>
      <c r="AC346" s="27">
        <f>IFERROR(VLOOKUP(C346,kolo19!$C$6:$H$132,6,0),0)</f>
        <v>0</v>
      </c>
      <c r="AD346" s="31">
        <f>IFERROR(VLOOKUP(C346,kolo20!$C$6:$H$200,6,0),0)</f>
        <v>0</v>
      </c>
      <c r="AE346" s="31">
        <f>IFERROR(VLOOKUP(C346,kolo21!$C$6:$H$200,6,0),0)</f>
        <v>0</v>
      </c>
      <c r="AF346" s="31">
        <f>IFERROR(VLOOKUP(C346,kolo22!$C$6:$H$200,6,0),0)</f>
        <v>0</v>
      </c>
      <c r="AG346" s="31">
        <f>IFERROR(VLOOKUP(C346,kolo23!$C$6:$H$200,6,0),0)</f>
        <v>0</v>
      </c>
      <c r="AH346" s="32">
        <f>IFERROR(VLOOKUP(C346,kolo24!$C$6:$H$200,6,0),0)</f>
        <v>0</v>
      </c>
      <c r="AI346" s="33">
        <f t="array" ref="AI346">SUM(LARGE(AA346:AH346,{1,2,3,4,5}))</f>
        <v>0</v>
      </c>
      <c r="AJ346" s="30">
        <f>IFERROR(VLOOKUP(C346,kolo25!$C$6:$H$200,6,0),0)</f>
        <v>0</v>
      </c>
      <c r="AK346" s="27">
        <f>IFERROR(VLOOKUP(C346,kolo26!$C$6:$H$200,6,0),0)</f>
        <v>0</v>
      </c>
      <c r="AL346" s="27">
        <f>IFERROR(VLOOKUP(C346,kolo27!$C$6:$H$200,6,0),0)</f>
        <v>0</v>
      </c>
      <c r="AM346" s="31">
        <f>IFERROR(VLOOKUP(C346,kolo28!$C$6:$H$200,6,0),0)</f>
        <v>0</v>
      </c>
      <c r="AN346" s="31">
        <f>IFERROR(VLOOKUP(C346,kolo29!$C$6:$H$200,6,0),0)</f>
        <v>0</v>
      </c>
      <c r="AO346" s="31">
        <f>IFERROR(VLOOKUP(C346,kolo30!$C$6:$H$200,6,0),0)</f>
        <v>0</v>
      </c>
      <c r="AP346" s="31">
        <f>IFERROR(VLOOKUP(C346,kolo31!$C$6:$H$200,6,0),0)</f>
        <v>0</v>
      </c>
      <c r="AQ346" s="34">
        <f>IFERROR(VLOOKUP(C346,kolo32!$C$6:$H$200,6,0),0)</f>
        <v>0</v>
      </c>
      <c r="AR346" s="35">
        <f t="array" ref="AR346">SUM(LARGE(AJ346:AQ346,{1,2,3,4,5}))</f>
        <v>0</v>
      </c>
      <c r="AS346" s="36">
        <f t="shared" si="14"/>
        <v>0</v>
      </c>
    </row>
    <row r="347" spans="1:45" ht="20.399999999999999" hidden="1">
      <c r="A347" s="18">
        <f t="shared" si="11"/>
        <v>1</v>
      </c>
      <c r="B347" s="19" t="s">
        <v>49</v>
      </c>
      <c r="C347" s="20">
        <f>Popis!A352</f>
        <v>0</v>
      </c>
      <c r="D347" s="21">
        <f>Popis!B352</f>
        <v>0</v>
      </c>
      <c r="E347" s="22" t="str">
        <f t="shared" si="12"/>
        <v>u</v>
      </c>
      <c r="F347" s="23" t="str">
        <f>Popis!E352</f>
        <v>un</v>
      </c>
      <c r="G347" s="24" t="s">
        <v>50</v>
      </c>
      <c r="H347" s="25">
        <f t="shared" si="13"/>
        <v>1</v>
      </c>
      <c r="I347" s="26">
        <f>IFERROR(VLOOKUP(C347,kolo1!$C$6:$H$128,6,0),0)</f>
        <v>0</v>
      </c>
      <c r="J347" s="27">
        <f>IFERROR(VLOOKUP(C347,kolo2!$C$6:$H$200,6,0),0)</f>
        <v>0</v>
      </c>
      <c r="K347" s="27">
        <f>IFERROR(VLOOKUP(C347,kolo3!$C$6:$H$142,6,0),0)</f>
        <v>0</v>
      </c>
      <c r="L347" s="27">
        <f>IFERROR(VLOOKUP(C347,kolo4!$C$6:$H$147,6,0),0)</f>
        <v>0</v>
      </c>
      <c r="M347" s="27">
        <f>IFERROR(VLOOKUP(C347,kolo5!$C$6:$H$144,6,0),0)</f>
        <v>0</v>
      </c>
      <c r="N347" s="27">
        <f>IFERROR(VLOOKUP(C347,kolo6!$C$6:$H$141,6,0),0)</f>
        <v>0</v>
      </c>
      <c r="O347" s="27">
        <f>IFERROR(VLOOKUP(C347,kolo7!$C$6:$H$124,6,0),0)</f>
        <v>0</v>
      </c>
      <c r="P347" s="28">
        <f>IFERROR(VLOOKUP(C347,kolo8!$C$6:$H$132,6,0),0)</f>
        <v>0</v>
      </c>
      <c r="Q347" s="29">
        <f t="array" ref="Q347">SUM(LARGE(I347:P347,{1,2,3,4,5}))</f>
        <v>0</v>
      </c>
      <c r="R347" s="30">
        <f>IFERROR(VLOOKUP(C347,kolo9!$C$6:$H$137,6,0),0)</f>
        <v>0</v>
      </c>
      <c r="S347" s="27">
        <f>IFERROR(VLOOKUP(C347,kolo10!$C$6:$H$134,6,0),0)</f>
        <v>0</v>
      </c>
      <c r="T347" s="27">
        <f>IFERROR(VLOOKUP(C347,kolo11!$C$6:$H$137,6,0),0)</f>
        <v>0</v>
      </c>
      <c r="U347" s="31">
        <f>IFERROR(VLOOKUP(C347,kolo12!$C$6:$H$137,6,0),0)</f>
        <v>0</v>
      </c>
      <c r="V347" s="31">
        <f>IFERROR(VLOOKUP(C347,kolo13!$C$6:$H$140,6,0),0)</f>
        <v>0</v>
      </c>
      <c r="W347" s="31">
        <f>IFERROR(VLOOKUP(C347,kolo14!$C$6:$H$131,6,0),0)</f>
        <v>0</v>
      </c>
      <c r="X347" s="31">
        <f>IFERROR(VLOOKUP(C347,kolo15!$C$6:$H$144,6,0),0)</f>
        <v>0</v>
      </c>
      <c r="Y347" s="32">
        <f>IFERROR(VLOOKUP(C347,kolo16!$C$6:$H$131,6,0),0)</f>
        <v>0</v>
      </c>
      <c r="Z347" s="33">
        <f t="array" ref="Z347">SUM(LARGE(R347:Y347,{1,2,3,4,5}))</f>
        <v>0</v>
      </c>
      <c r="AA347" s="30">
        <f>IFERROR(VLOOKUP(C347,kolo17!$C$6:$H$200,6,0),0)</f>
        <v>0</v>
      </c>
      <c r="AB347" s="27">
        <f>IFERROR(VLOOKUP(C347,kolo18!$C$6:$H$131,6,0),0)</f>
        <v>0</v>
      </c>
      <c r="AC347" s="27">
        <f>IFERROR(VLOOKUP(C347,kolo19!$C$6:$H$132,6,0),0)</f>
        <v>0</v>
      </c>
      <c r="AD347" s="31">
        <f>IFERROR(VLOOKUP(C347,kolo20!$C$6:$H$200,6,0),0)</f>
        <v>0</v>
      </c>
      <c r="AE347" s="31">
        <f>IFERROR(VLOOKUP(C347,kolo21!$C$6:$H$200,6,0),0)</f>
        <v>0</v>
      </c>
      <c r="AF347" s="31">
        <f>IFERROR(VLOOKUP(C347,kolo22!$C$6:$H$200,6,0),0)</f>
        <v>0</v>
      </c>
      <c r="AG347" s="31">
        <f>IFERROR(VLOOKUP(C347,kolo23!$C$6:$H$200,6,0),0)</f>
        <v>0</v>
      </c>
      <c r="AH347" s="32">
        <f>IFERROR(VLOOKUP(C347,kolo24!$C$6:$H$200,6,0),0)</f>
        <v>0</v>
      </c>
      <c r="AI347" s="33">
        <f t="array" ref="AI347">SUM(LARGE(AA347:AH347,{1,2,3,4,5}))</f>
        <v>0</v>
      </c>
      <c r="AJ347" s="30">
        <f>IFERROR(VLOOKUP(C347,kolo25!$C$6:$H$200,6,0),0)</f>
        <v>0</v>
      </c>
      <c r="AK347" s="27">
        <f>IFERROR(VLOOKUP(C347,kolo26!$C$6:$H$200,6,0),0)</f>
        <v>0</v>
      </c>
      <c r="AL347" s="27">
        <f>IFERROR(VLOOKUP(C347,kolo27!$C$6:$H$200,6,0),0)</f>
        <v>0</v>
      </c>
      <c r="AM347" s="31">
        <f>IFERROR(VLOOKUP(C347,kolo28!$C$6:$H$200,6,0),0)</f>
        <v>0</v>
      </c>
      <c r="AN347" s="31">
        <f>IFERROR(VLOOKUP(C347,kolo29!$C$6:$H$200,6,0),0)</f>
        <v>0</v>
      </c>
      <c r="AO347" s="31">
        <f>IFERROR(VLOOKUP(C347,kolo30!$C$6:$H$200,6,0),0)</f>
        <v>0</v>
      </c>
      <c r="AP347" s="31">
        <f>IFERROR(VLOOKUP(C347,kolo31!$C$6:$H$200,6,0),0)</f>
        <v>0</v>
      </c>
      <c r="AQ347" s="34">
        <f>IFERROR(VLOOKUP(C347,kolo32!$C$6:$H$200,6,0),0)</f>
        <v>0</v>
      </c>
      <c r="AR347" s="35">
        <f t="array" ref="AR347">SUM(LARGE(AJ347:AQ347,{1,2,3,4,5}))</f>
        <v>0</v>
      </c>
      <c r="AS347" s="36">
        <f t="shared" si="14"/>
        <v>0</v>
      </c>
    </row>
    <row r="348" spans="1:45" ht="20.399999999999999" hidden="1">
      <c r="A348" s="18">
        <f t="shared" si="11"/>
        <v>1</v>
      </c>
      <c r="B348" s="19" t="s">
        <v>49</v>
      </c>
      <c r="C348" s="20">
        <f>Popis!A353</f>
        <v>0</v>
      </c>
      <c r="D348" s="21">
        <f>Popis!B353</f>
        <v>0</v>
      </c>
      <c r="E348" s="22" t="str">
        <f t="shared" si="12"/>
        <v>u</v>
      </c>
      <c r="F348" s="23" t="str">
        <f>Popis!E353</f>
        <v>un</v>
      </c>
      <c r="G348" s="24" t="s">
        <v>50</v>
      </c>
      <c r="H348" s="25">
        <f t="shared" si="13"/>
        <v>1</v>
      </c>
      <c r="I348" s="26">
        <f>IFERROR(VLOOKUP(C348,kolo1!$C$6:$H$128,6,0),0)</f>
        <v>0</v>
      </c>
      <c r="J348" s="27">
        <f>IFERROR(VLOOKUP(C348,kolo2!$C$6:$H$200,6,0),0)</f>
        <v>0</v>
      </c>
      <c r="K348" s="27">
        <f>IFERROR(VLOOKUP(C348,kolo3!$C$6:$H$142,6,0),0)</f>
        <v>0</v>
      </c>
      <c r="L348" s="27">
        <f>IFERROR(VLOOKUP(C348,kolo4!$C$6:$H$147,6,0),0)</f>
        <v>0</v>
      </c>
      <c r="M348" s="27">
        <f>IFERROR(VLOOKUP(C348,kolo5!$C$6:$H$144,6,0),0)</f>
        <v>0</v>
      </c>
      <c r="N348" s="27">
        <f>IFERROR(VLOOKUP(C348,kolo6!$C$6:$H$141,6,0),0)</f>
        <v>0</v>
      </c>
      <c r="O348" s="27">
        <f>IFERROR(VLOOKUP(C348,kolo7!$C$6:$H$124,6,0),0)</f>
        <v>0</v>
      </c>
      <c r="P348" s="28">
        <f>IFERROR(VLOOKUP(C348,kolo8!$C$6:$H$132,6,0),0)</f>
        <v>0</v>
      </c>
      <c r="Q348" s="29">
        <f t="array" ref="Q348">SUM(LARGE(I348:P348,{1,2,3,4,5}))</f>
        <v>0</v>
      </c>
      <c r="R348" s="30">
        <f>IFERROR(VLOOKUP(C348,kolo9!$C$6:$H$137,6,0),0)</f>
        <v>0</v>
      </c>
      <c r="S348" s="27">
        <f>IFERROR(VLOOKUP(C348,kolo10!$C$6:$H$134,6,0),0)</f>
        <v>0</v>
      </c>
      <c r="T348" s="27">
        <f>IFERROR(VLOOKUP(C348,kolo11!$C$6:$H$137,6,0),0)</f>
        <v>0</v>
      </c>
      <c r="U348" s="31">
        <f>IFERROR(VLOOKUP(C348,kolo12!$C$6:$H$137,6,0),0)</f>
        <v>0</v>
      </c>
      <c r="V348" s="31">
        <f>IFERROR(VLOOKUP(C348,kolo13!$C$6:$H$140,6,0),0)</f>
        <v>0</v>
      </c>
      <c r="W348" s="31">
        <f>IFERROR(VLOOKUP(C348,kolo14!$C$6:$H$131,6,0),0)</f>
        <v>0</v>
      </c>
      <c r="X348" s="31">
        <f>IFERROR(VLOOKUP(C348,kolo15!$C$6:$H$144,6,0),0)</f>
        <v>0</v>
      </c>
      <c r="Y348" s="32">
        <f>IFERROR(VLOOKUP(C348,kolo16!$C$6:$H$131,6,0),0)</f>
        <v>0</v>
      </c>
      <c r="Z348" s="33">
        <f t="array" ref="Z348">SUM(LARGE(R348:Y348,{1,2,3,4,5}))</f>
        <v>0</v>
      </c>
      <c r="AA348" s="30">
        <f>IFERROR(VLOOKUP(C348,kolo17!$C$6:$H$200,6,0),0)</f>
        <v>0</v>
      </c>
      <c r="AB348" s="27">
        <f>IFERROR(VLOOKUP(C348,kolo18!$C$6:$H$131,6,0),0)</f>
        <v>0</v>
      </c>
      <c r="AC348" s="27">
        <f>IFERROR(VLOOKUP(C348,kolo19!$C$6:$H$132,6,0),0)</f>
        <v>0</v>
      </c>
      <c r="AD348" s="31">
        <f>IFERROR(VLOOKUP(C348,kolo20!$C$6:$H$200,6,0),0)</f>
        <v>0</v>
      </c>
      <c r="AE348" s="31">
        <f>IFERROR(VLOOKUP(C348,kolo21!$C$6:$H$200,6,0),0)</f>
        <v>0</v>
      </c>
      <c r="AF348" s="31">
        <f>IFERROR(VLOOKUP(C348,kolo22!$C$6:$H$200,6,0),0)</f>
        <v>0</v>
      </c>
      <c r="AG348" s="31">
        <f>IFERROR(VLOOKUP(C348,kolo23!$C$6:$H$200,6,0),0)</f>
        <v>0</v>
      </c>
      <c r="AH348" s="32">
        <f>IFERROR(VLOOKUP(C348,kolo24!$C$6:$H$200,6,0),0)</f>
        <v>0</v>
      </c>
      <c r="AI348" s="33">
        <f t="array" ref="AI348">SUM(LARGE(AA348:AH348,{1,2,3,4,5}))</f>
        <v>0</v>
      </c>
      <c r="AJ348" s="30">
        <f>IFERROR(VLOOKUP(C348,kolo25!$C$6:$H$200,6,0),0)</f>
        <v>0</v>
      </c>
      <c r="AK348" s="27">
        <f>IFERROR(VLOOKUP(C348,kolo26!$C$6:$H$200,6,0),0)</f>
        <v>0</v>
      </c>
      <c r="AL348" s="27">
        <f>IFERROR(VLOOKUP(C348,kolo27!$C$6:$H$200,6,0),0)</f>
        <v>0</v>
      </c>
      <c r="AM348" s="31">
        <f>IFERROR(VLOOKUP(C348,kolo28!$C$6:$H$200,6,0),0)</f>
        <v>0</v>
      </c>
      <c r="AN348" s="31">
        <f>IFERROR(VLOOKUP(C348,kolo29!$C$6:$H$200,6,0),0)</f>
        <v>0</v>
      </c>
      <c r="AO348" s="31">
        <f>IFERROR(VLOOKUP(C348,kolo30!$C$6:$H$200,6,0),0)</f>
        <v>0</v>
      </c>
      <c r="AP348" s="31">
        <f>IFERROR(VLOOKUP(C348,kolo31!$C$6:$H$200,6,0),0)</f>
        <v>0</v>
      </c>
      <c r="AQ348" s="34">
        <f>IFERROR(VLOOKUP(C348,kolo32!$C$6:$H$200,6,0),0)</f>
        <v>0</v>
      </c>
      <c r="AR348" s="35">
        <f t="array" ref="AR348">SUM(LARGE(AJ348:AQ348,{1,2,3,4,5}))</f>
        <v>0</v>
      </c>
      <c r="AS348" s="36">
        <f t="shared" si="14"/>
        <v>0</v>
      </c>
    </row>
    <row r="349" spans="1:45" ht="20.399999999999999" hidden="1">
      <c r="A349" s="18">
        <f t="shared" si="11"/>
        <v>1</v>
      </c>
      <c r="B349" s="19" t="s">
        <v>49</v>
      </c>
      <c r="C349" s="20">
        <f>Popis!A354</f>
        <v>0</v>
      </c>
      <c r="D349" s="21">
        <f>Popis!B354</f>
        <v>0</v>
      </c>
      <c r="E349" s="22" t="str">
        <f t="shared" si="12"/>
        <v>u</v>
      </c>
      <c r="F349" s="23" t="str">
        <f>Popis!E354</f>
        <v>un</v>
      </c>
      <c r="G349" s="24" t="s">
        <v>50</v>
      </c>
      <c r="H349" s="25">
        <f t="shared" si="13"/>
        <v>1</v>
      </c>
      <c r="I349" s="26">
        <f>IFERROR(VLOOKUP(C349,kolo1!$C$6:$H$128,6,0),0)</f>
        <v>0</v>
      </c>
      <c r="J349" s="27">
        <f>IFERROR(VLOOKUP(C349,kolo2!$C$6:$H$200,6,0),0)</f>
        <v>0</v>
      </c>
      <c r="K349" s="27">
        <f>IFERROR(VLOOKUP(C349,kolo3!$C$6:$H$142,6,0),0)</f>
        <v>0</v>
      </c>
      <c r="L349" s="27">
        <f>IFERROR(VLOOKUP(C349,kolo4!$C$6:$H$147,6,0),0)</f>
        <v>0</v>
      </c>
      <c r="M349" s="27">
        <f>IFERROR(VLOOKUP(C349,kolo5!$C$6:$H$144,6,0),0)</f>
        <v>0</v>
      </c>
      <c r="N349" s="27">
        <f>IFERROR(VLOOKUP(C349,kolo6!$C$6:$H$141,6,0),0)</f>
        <v>0</v>
      </c>
      <c r="O349" s="27">
        <f>IFERROR(VLOOKUP(C349,kolo7!$C$6:$H$124,6,0),0)</f>
        <v>0</v>
      </c>
      <c r="P349" s="28">
        <f>IFERROR(VLOOKUP(C349,kolo8!$C$6:$H$132,6,0),0)</f>
        <v>0</v>
      </c>
      <c r="Q349" s="29">
        <f t="array" ref="Q349">SUM(LARGE(I349:P349,{1,2,3,4,5}))</f>
        <v>0</v>
      </c>
      <c r="R349" s="30">
        <f>IFERROR(VLOOKUP(C349,kolo9!$C$6:$H$137,6,0),0)</f>
        <v>0</v>
      </c>
      <c r="S349" s="27">
        <f>IFERROR(VLOOKUP(C349,kolo10!$C$6:$H$134,6,0),0)</f>
        <v>0</v>
      </c>
      <c r="T349" s="27">
        <f>IFERROR(VLOOKUP(C349,kolo11!$C$6:$H$137,6,0),0)</f>
        <v>0</v>
      </c>
      <c r="U349" s="31">
        <f>IFERROR(VLOOKUP(C349,kolo12!$C$6:$H$137,6,0),0)</f>
        <v>0</v>
      </c>
      <c r="V349" s="31">
        <f>IFERROR(VLOOKUP(C349,kolo13!$C$6:$H$140,6,0),0)</f>
        <v>0</v>
      </c>
      <c r="W349" s="31">
        <f>IFERROR(VLOOKUP(C349,kolo14!$C$6:$H$131,6,0),0)</f>
        <v>0</v>
      </c>
      <c r="X349" s="31">
        <f>IFERROR(VLOOKUP(C349,kolo15!$C$6:$H$144,6,0),0)</f>
        <v>0</v>
      </c>
      <c r="Y349" s="32">
        <f>IFERROR(VLOOKUP(C349,kolo16!$C$6:$H$131,6,0),0)</f>
        <v>0</v>
      </c>
      <c r="Z349" s="33">
        <f t="array" ref="Z349">SUM(LARGE(R349:Y349,{1,2,3,4,5}))</f>
        <v>0</v>
      </c>
      <c r="AA349" s="30">
        <f>IFERROR(VLOOKUP(C349,kolo17!$C$6:$H$200,6,0),0)</f>
        <v>0</v>
      </c>
      <c r="AB349" s="27">
        <f>IFERROR(VLOOKUP(C349,kolo18!$C$6:$H$131,6,0),0)</f>
        <v>0</v>
      </c>
      <c r="AC349" s="27">
        <f>IFERROR(VLOOKUP(C349,kolo19!$C$6:$H$132,6,0),0)</f>
        <v>0</v>
      </c>
      <c r="AD349" s="31">
        <f>IFERROR(VLOOKUP(C349,kolo20!$C$6:$H$200,6,0),0)</f>
        <v>0</v>
      </c>
      <c r="AE349" s="31">
        <f>IFERROR(VLOOKUP(C349,kolo21!$C$6:$H$200,6,0),0)</f>
        <v>0</v>
      </c>
      <c r="AF349" s="31">
        <f>IFERROR(VLOOKUP(C349,kolo22!$C$6:$H$200,6,0),0)</f>
        <v>0</v>
      </c>
      <c r="AG349" s="31">
        <f>IFERROR(VLOOKUP(C349,kolo23!$C$6:$H$200,6,0),0)</f>
        <v>0</v>
      </c>
      <c r="AH349" s="32">
        <f>IFERROR(VLOOKUP(C349,kolo24!$C$6:$H$200,6,0),0)</f>
        <v>0</v>
      </c>
      <c r="AI349" s="33">
        <f t="array" ref="AI349">SUM(LARGE(AA349:AH349,{1,2,3,4,5}))</f>
        <v>0</v>
      </c>
      <c r="AJ349" s="30">
        <f>IFERROR(VLOOKUP(C349,kolo25!$C$6:$H$200,6,0),0)</f>
        <v>0</v>
      </c>
      <c r="AK349" s="27">
        <f>IFERROR(VLOOKUP(C349,kolo26!$C$6:$H$200,6,0),0)</f>
        <v>0</v>
      </c>
      <c r="AL349" s="27">
        <f>IFERROR(VLOOKUP(C349,kolo27!$C$6:$H$200,6,0),0)</f>
        <v>0</v>
      </c>
      <c r="AM349" s="31">
        <f>IFERROR(VLOOKUP(C349,kolo28!$C$6:$H$200,6,0),0)</f>
        <v>0</v>
      </c>
      <c r="AN349" s="31">
        <f>IFERROR(VLOOKUP(C349,kolo29!$C$6:$H$200,6,0),0)</f>
        <v>0</v>
      </c>
      <c r="AO349" s="31">
        <f>IFERROR(VLOOKUP(C349,kolo30!$C$6:$H$200,6,0),0)</f>
        <v>0</v>
      </c>
      <c r="AP349" s="31">
        <f>IFERROR(VLOOKUP(C349,kolo31!$C$6:$H$200,6,0),0)</f>
        <v>0</v>
      </c>
      <c r="AQ349" s="34">
        <f>IFERROR(VLOOKUP(C349,kolo32!$C$6:$H$200,6,0),0)</f>
        <v>0</v>
      </c>
      <c r="AR349" s="35">
        <f t="array" ref="AR349">SUM(LARGE(AJ349:AQ349,{1,2,3,4,5}))</f>
        <v>0</v>
      </c>
      <c r="AS349" s="36">
        <f t="shared" si="14"/>
        <v>0</v>
      </c>
    </row>
    <row r="350" spans="1:45" ht="20.399999999999999" hidden="1">
      <c r="A350" s="18">
        <f t="shared" si="11"/>
        <v>1</v>
      </c>
      <c r="B350" s="19" t="s">
        <v>49</v>
      </c>
      <c r="C350" s="20">
        <f>Popis!A355</f>
        <v>0</v>
      </c>
      <c r="D350" s="21">
        <f>Popis!B355</f>
        <v>0</v>
      </c>
      <c r="E350" s="22" t="str">
        <f t="shared" si="12"/>
        <v>u</v>
      </c>
      <c r="F350" s="23" t="str">
        <f>Popis!E355</f>
        <v>un</v>
      </c>
      <c r="G350" s="24" t="s">
        <v>50</v>
      </c>
      <c r="H350" s="25">
        <f t="shared" si="13"/>
        <v>1</v>
      </c>
      <c r="I350" s="26">
        <f>IFERROR(VLOOKUP(C350,kolo1!$C$6:$H$128,6,0),0)</f>
        <v>0</v>
      </c>
      <c r="J350" s="27">
        <f>IFERROR(VLOOKUP(C350,kolo2!$C$6:$H$200,6,0),0)</f>
        <v>0</v>
      </c>
      <c r="K350" s="27">
        <f>IFERROR(VLOOKUP(C350,kolo3!$C$6:$H$142,6,0),0)</f>
        <v>0</v>
      </c>
      <c r="L350" s="27">
        <f>IFERROR(VLOOKUP(C350,kolo4!$C$6:$H$147,6,0),0)</f>
        <v>0</v>
      </c>
      <c r="M350" s="27">
        <f>IFERROR(VLOOKUP(C350,kolo5!$C$6:$H$144,6,0),0)</f>
        <v>0</v>
      </c>
      <c r="N350" s="27">
        <f>IFERROR(VLOOKUP(C350,kolo6!$C$6:$H$141,6,0),0)</f>
        <v>0</v>
      </c>
      <c r="O350" s="27">
        <f>IFERROR(VLOOKUP(C350,kolo7!$C$6:$H$124,6,0),0)</f>
        <v>0</v>
      </c>
      <c r="P350" s="28">
        <f>IFERROR(VLOOKUP(C350,kolo8!$C$6:$H$132,6,0),0)</f>
        <v>0</v>
      </c>
      <c r="Q350" s="29">
        <f t="array" ref="Q350">SUM(LARGE(I350:P350,{1,2,3,4,5}))</f>
        <v>0</v>
      </c>
      <c r="R350" s="30">
        <f>IFERROR(VLOOKUP(C350,kolo9!$C$6:$H$137,6,0),0)</f>
        <v>0</v>
      </c>
      <c r="S350" s="27">
        <f>IFERROR(VLOOKUP(C350,kolo10!$C$6:$H$134,6,0),0)</f>
        <v>0</v>
      </c>
      <c r="T350" s="27">
        <f>IFERROR(VLOOKUP(C350,kolo11!$C$6:$H$137,6,0),0)</f>
        <v>0</v>
      </c>
      <c r="U350" s="31">
        <f>IFERROR(VLOOKUP(C350,kolo12!$C$6:$H$137,6,0),0)</f>
        <v>0</v>
      </c>
      <c r="V350" s="31">
        <f>IFERROR(VLOOKUP(C350,kolo13!$C$6:$H$140,6,0),0)</f>
        <v>0</v>
      </c>
      <c r="W350" s="31">
        <f>IFERROR(VLOOKUP(C350,kolo14!$C$6:$H$131,6,0),0)</f>
        <v>0</v>
      </c>
      <c r="X350" s="31">
        <f>IFERROR(VLOOKUP(C350,kolo15!$C$6:$H$144,6,0),0)</f>
        <v>0</v>
      </c>
      <c r="Y350" s="32">
        <f>IFERROR(VLOOKUP(C350,kolo16!$C$6:$H$131,6,0),0)</f>
        <v>0</v>
      </c>
      <c r="Z350" s="33">
        <f t="array" ref="Z350">SUM(LARGE(R350:Y350,{1,2,3,4,5}))</f>
        <v>0</v>
      </c>
      <c r="AA350" s="30">
        <f>IFERROR(VLOOKUP(C350,kolo17!$C$6:$H$200,6,0),0)</f>
        <v>0</v>
      </c>
      <c r="AB350" s="27">
        <f>IFERROR(VLOOKUP(C350,kolo18!$C$6:$H$131,6,0),0)</f>
        <v>0</v>
      </c>
      <c r="AC350" s="27">
        <f>IFERROR(VLOOKUP(C350,kolo19!$C$6:$H$132,6,0),0)</f>
        <v>0</v>
      </c>
      <c r="AD350" s="31">
        <f>IFERROR(VLOOKUP(C350,kolo20!$C$6:$H$200,6,0),0)</f>
        <v>0</v>
      </c>
      <c r="AE350" s="31">
        <f>IFERROR(VLOOKUP(C350,kolo21!$C$6:$H$200,6,0),0)</f>
        <v>0</v>
      </c>
      <c r="AF350" s="31">
        <f>IFERROR(VLOOKUP(C350,kolo22!$C$6:$H$200,6,0),0)</f>
        <v>0</v>
      </c>
      <c r="AG350" s="31">
        <f>IFERROR(VLOOKUP(C350,kolo23!$C$6:$H$200,6,0),0)</f>
        <v>0</v>
      </c>
      <c r="AH350" s="32">
        <f>IFERROR(VLOOKUP(C350,kolo24!$C$6:$H$200,6,0),0)</f>
        <v>0</v>
      </c>
      <c r="AI350" s="33">
        <f t="array" ref="AI350">SUM(LARGE(AA350:AH350,{1,2,3,4,5}))</f>
        <v>0</v>
      </c>
      <c r="AJ350" s="30">
        <f>IFERROR(VLOOKUP(C350,kolo25!$C$6:$H$200,6,0),0)</f>
        <v>0</v>
      </c>
      <c r="AK350" s="27">
        <f>IFERROR(VLOOKUP(C350,kolo26!$C$6:$H$200,6,0),0)</f>
        <v>0</v>
      </c>
      <c r="AL350" s="27">
        <f>IFERROR(VLOOKUP(C350,kolo27!$C$6:$H$200,6,0),0)</f>
        <v>0</v>
      </c>
      <c r="AM350" s="31">
        <f>IFERROR(VLOOKUP(C350,kolo28!$C$6:$H$200,6,0),0)</f>
        <v>0</v>
      </c>
      <c r="AN350" s="31">
        <f>IFERROR(VLOOKUP(C350,kolo29!$C$6:$H$200,6,0),0)</f>
        <v>0</v>
      </c>
      <c r="AO350" s="31">
        <f>IFERROR(VLOOKUP(C350,kolo30!$C$6:$H$200,6,0),0)</f>
        <v>0</v>
      </c>
      <c r="AP350" s="31">
        <f>IFERROR(VLOOKUP(C350,kolo31!$C$6:$H$200,6,0),0)</f>
        <v>0</v>
      </c>
      <c r="AQ350" s="34">
        <f>IFERROR(VLOOKUP(C350,kolo32!$C$6:$H$200,6,0),0)</f>
        <v>0</v>
      </c>
      <c r="AR350" s="35">
        <f t="array" ref="AR350">SUM(LARGE(AJ350:AQ350,{1,2,3,4,5}))</f>
        <v>0</v>
      </c>
      <c r="AS350" s="36">
        <f t="shared" si="14"/>
        <v>0</v>
      </c>
    </row>
    <row r="351" spans="1:45" ht="20.399999999999999" hidden="1">
      <c r="A351" s="18">
        <f t="shared" si="11"/>
        <v>1</v>
      </c>
      <c r="B351" s="19" t="s">
        <v>49</v>
      </c>
      <c r="C351" s="20">
        <f>Popis!A356</f>
        <v>0</v>
      </c>
      <c r="D351" s="21">
        <f>Popis!B356</f>
        <v>0</v>
      </c>
      <c r="E351" s="22" t="str">
        <f t="shared" si="12"/>
        <v>u</v>
      </c>
      <c r="F351" s="23" t="str">
        <f>Popis!E356</f>
        <v>un</v>
      </c>
      <c r="G351" s="24" t="s">
        <v>50</v>
      </c>
      <c r="H351" s="25">
        <f t="shared" si="13"/>
        <v>1</v>
      </c>
      <c r="I351" s="26">
        <f>IFERROR(VLOOKUP(C351,kolo1!$C$6:$H$128,6,0),0)</f>
        <v>0</v>
      </c>
      <c r="J351" s="27">
        <f>IFERROR(VLOOKUP(C351,kolo2!$C$6:$H$200,6,0),0)</f>
        <v>0</v>
      </c>
      <c r="K351" s="27">
        <f>IFERROR(VLOOKUP(C351,kolo3!$C$6:$H$142,6,0),0)</f>
        <v>0</v>
      </c>
      <c r="L351" s="27">
        <f>IFERROR(VLOOKUP(C351,kolo4!$C$6:$H$147,6,0),0)</f>
        <v>0</v>
      </c>
      <c r="M351" s="27">
        <f>IFERROR(VLOOKUP(C351,kolo5!$C$6:$H$144,6,0),0)</f>
        <v>0</v>
      </c>
      <c r="N351" s="27">
        <f>IFERROR(VLOOKUP(C351,kolo6!$C$6:$H$141,6,0),0)</f>
        <v>0</v>
      </c>
      <c r="O351" s="27">
        <f>IFERROR(VLOOKUP(C351,kolo7!$C$6:$H$124,6,0),0)</f>
        <v>0</v>
      </c>
      <c r="P351" s="28">
        <f>IFERROR(VLOOKUP(C351,kolo8!$C$6:$H$132,6,0),0)</f>
        <v>0</v>
      </c>
      <c r="Q351" s="29">
        <f t="array" ref="Q351">SUM(LARGE(I351:P351,{1,2,3,4,5}))</f>
        <v>0</v>
      </c>
      <c r="R351" s="30">
        <f>IFERROR(VLOOKUP(C351,kolo9!$C$6:$H$137,6,0),0)</f>
        <v>0</v>
      </c>
      <c r="S351" s="27">
        <f>IFERROR(VLOOKUP(C351,kolo10!$C$6:$H$134,6,0),0)</f>
        <v>0</v>
      </c>
      <c r="T351" s="27">
        <f>IFERROR(VLOOKUP(C351,kolo11!$C$6:$H$137,6,0),0)</f>
        <v>0</v>
      </c>
      <c r="U351" s="31">
        <f>IFERROR(VLOOKUP(C351,kolo12!$C$6:$H$137,6,0),0)</f>
        <v>0</v>
      </c>
      <c r="V351" s="31">
        <f>IFERROR(VLOOKUP(C351,kolo13!$C$6:$H$140,6,0),0)</f>
        <v>0</v>
      </c>
      <c r="W351" s="31">
        <f>IFERROR(VLOOKUP(C351,kolo14!$C$6:$H$131,6,0),0)</f>
        <v>0</v>
      </c>
      <c r="X351" s="31">
        <f>IFERROR(VLOOKUP(C351,kolo15!$C$6:$H$144,6,0),0)</f>
        <v>0</v>
      </c>
      <c r="Y351" s="32">
        <f>IFERROR(VLOOKUP(C351,kolo16!$C$6:$H$131,6,0),0)</f>
        <v>0</v>
      </c>
      <c r="Z351" s="33">
        <f t="array" ref="Z351">SUM(LARGE(R351:Y351,{1,2,3,4,5}))</f>
        <v>0</v>
      </c>
      <c r="AA351" s="30">
        <f>IFERROR(VLOOKUP(C351,kolo17!$C$6:$H$200,6,0),0)</f>
        <v>0</v>
      </c>
      <c r="AB351" s="27">
        <f>IFERROR(VLOOKUP(C351,kolo18!$C$6:$H$131,6,0),0)</f>
        <v>0</v>
      </c>
      <c r="AC351" s="27">
        <f>IFERROR(VLOOKUP(C351,kolo19!$C$6:$H$132,6,0),0)</f>
        <v>0</v>
      </c>
      <c r="AD351" s="31">
        <f>IFERROR(VLOOKUP(C351,kolo20!$C$6:$H$200,6,0),0)</f>
        <v>0</v>
      </c>
      <c r="AE351" s="31">
        <f>IFERROR(VLOOKUP(C351,kolo21!$C$6:$H$200,6,0),0)</f>
        <v>0</v>
      </c>
      <c r="AF351" s="31">
        <f>IFERROR(VLOOKUP(C351,kolo22!$C$6:$H$200,6,0),0)</f>
        <v>0</v>
      </c>
      <c r="AG351" s="31">
        <f>IFERROR(VLOOKUP(C351,kolo23!$C$6:$H$200,6,0),0)</f>
        <v>0</v>
      </c>
      <c r="AH351" s="32">
        <f>IFERROR(VLOOKUP(C351,kolo24!$C$6:$H$200,6,0),0)</f>
        <v>0</v>
      </c>
      <c r="AI351" s="33">
        <f t="array" ref="AI351">SUM(LARGE(AA351:AH351,{1,2,3,4,5}))</f>
        <v>0</v>
      </c>
      <c r="AJ351" s="30">
        <f>IFERROR(VLOOKUP(C351,kolo25!$C$6:$H$200,6,0),0)</f>
        <v>0</v>
      </c>
      <c r="AK351" s="27">
        <f>IFERROR(VLOOKUP(C351,kolo26!$C$6:$H$200,6,0),0)</f>
        <v>0</v>
      </c>
      <c r="AL351" s="27">
        <f>IFERROR(VLOOKUP(C351,kolo27!$C$6:$H$200,6,0),0)</f>
        <v>0</v>
      </c>
      <c r="AM351" s="31">
        <f>IFERROR(VLOOKUP(C351,kolo28!$C$6:$H$200,6,0),0)</f>
        <v>0</v>
      </c>
      <c r="AN351" s="31">
        <f>IFERROR(VLOOKUP(C351,kolo29!$C$6:$H$200,6,0),0)</f>
        <v>0</v>
      </c>
      <c r="AO351" s="31">
        <f>IFERROR(VLOOKUP(C351,kolo30!$C$6:$H$200,6,0),0)</f>
        <v>0</v>
      </c>
      <c r="AP351" s="31">
        <f>IFERROR(VLOOKUP(C351,kolo31!$C$6:$H$200,6,0),0)</f>
        <v>0</v>
      </c>
      <c r="AQ351" s="34">
        <f>IFERROR(VLOOKUP(C351,kolo32!$C$6:$H$200,6,0),0)</f>
        <v>0</v>
      </c>
      <c r="AR351" s="35">
        <f t="array" ref="AR351">SUM(LARGE(AJ351:AQ351,{1,2,3,4,5}))</f>
        <v>0</v>
      </c>
      <c r="AS351" s="36">
        <f t="shared" si="14"/>
        <v>0</v>
      </c>
    </row>
    <row r="352" spans="1:45" ht="20.399999999999999" hidden="1">
      <c r="A352" s="18">
        <f t="shared" si="11"/>
        <v>1</v>
      </c>
      <c r="B352" s="19" t="s">
        <v>49</v>
      </c>
      <c r="C352" s="20">
        <f>Popis!A357</f>
        <v>0</v>
      </c>
      <c r="D352" s="21">
        <f>Popis!B357</f>
        <v>0</v>
      </c>
      <c r="E352" s="22" t="str">
        <f t="shared" si="12"/>
        <v>u</v>
      </c>
      <c r="F352" s="23" t="str">
        <f>Popis!E357</f>
        <v>un</v>
      </c>
      <c r="G352" s="24" t="s">
        <v>50</v>
      </c>
      <c r="H352" s="25">
        <f t="shared" si="13"/>
        <v>1</v>
      </c>
      <c r="I352" s="26">
        <f>IFERROR(VLOOKUP(C352,kolo1!$C$6:$H$128,6,0),0)</f>
        <v>0</v>
      </c>
      <c r="J352" s="27">
        <f>IFERROR(VLOOKUP(C352,kolo2!$C$6:$H$200,6,0),0)</f>
        <v>0</v>
      </c>
      <c r="K352" s="27">
        <f>IFERROR(VLOOKUP(C352,kolo3!$C$6:$H$142,6,0),0)</f>
        <v>0</v>
      </c>
      <c r="L352" s="27">
        <f>IFERROR(VLOOKUP(C352,kolo4!$C$6:$H$147,6,0),0)</f>
        <v>0</v>
      </c>
      <c r="M352" s="27">
        <f>IFERROR(VLOOKUP(C352,kolo5!$C$6:$H$144,6,0),0)</f>
        <v>0</v>
      </c>
      <c r="N352" s="27">
        <f>IFERROR(VLOOKUP(C352,kolo6!$C$6:$H$141,6,0),0)</f>
        <v>0</v>
      </c>
      <c r="O352" s="27">
        <f>IFERROR(VLOOKUP(C352,kolo7!$C$6:$H$124,6,0),0)</f>
        <v>0</v>
      </c>
      <c r="P352" s="28">
        <f>IFERROR(VLOOKUP(C352,kolo8!$C$6:$H$132,6,0),0)</f>
        <v>0</v>
      </c>
      <c r="Q352" s="29">
        <f t="array" ref="Q352">SUM(LARGE(I352:P352,{1,2,3,4,5}))</f>
        <v>0</v>
      </c>
      <c r="R352" s="30">
        <f>IFERROR(VLOOKUP(C352,kolo9!$C$6:$H$137,6,0),0)</f>
        <v>0</v>
      </c>
      <c r="S352" s="27">
        <f>IFERROR(VLOOKUP(C352,kolo10!$C$6:$H$134,6,0),0)</f>
        <v>0</v>
      </c>
      <c r="T352" s="27">
        <f>IFERROR(VLOOKUP(C352,kolo11!$C$6:$H$137,6,0),0)</f>
        <v>0</v>
      </c>
      <c r="U352" s="31">
        <f>IFERROR(VLOOKUP(C352,kolo12!$C$6:$H$137,6,0),0)</f>
        <v>0</v>
      </c>
      <c r="V352" s="31">
        <f>IFERROR(VLOOKUP(C352,kolo13!$C$6:$H$140,6,0),0)</f>
        <v>0</v>
      </c>
      <c r="W352" s="31">
        <f>IFERROR(VLOOKUP(C352,kolo14!$C$6:$H$131,6,0),0)</f>
        <v>0</v>
      </c>
      <c r="X352" s="31">
        <f>IFERROR(VLOOKUP(C352,kolo15!$C$6:$H$144,6,0),0)</f>
        <v>0</v>
      </c>
      <c r="Y352" s="32">
        <f>IFERROR(VLOOKUP(C352,kolo16!$C$6:$H$131,6,0),0)</f>
        <v>0</v>
      </c>
      <c r="Z352" s="33">
        <f t="array" ref="Z352">SUM(LARGE(R352:Y352,{1,2,3,4,5}))</f>
        <v>0</v>
      </c>
      <c r="AA352" s="30">
        <f>IFERROR(VLOOKUP(C352,kolo17!$C$6:$H$200,6,0),0)</f>
        <v>0</v>
      </c>
      <c r="AB352" s="27">
        <f>IFERROR(VLOOKUP(C352,kolo18!$C$6:$H$131,6,0),0)</f>
        <v>0</v>
      </c>
      <c r="AC352" s="27">
        <f>IFERROR(VLOOKUP(C352,kolo19!$C$6:$H$132,6,0),0)</f>
        <v>0</v>
      </c>
      <c r="AD352" s="31">
        <f>IFERROR(VLOOKUP(C352,kolo20!$C$6:$H$200,6,0),0)</f>
        <v>0</v>
      </c>
      <c r="AE352" s="31">
        <f>IFERROR(VLOOKUP(C352,kolo21!$C$6:$H$200,6,0),0)</f>
        <v>0</v>
      </c>
      <c r="AF352" s="31">
        <f>IFERROR(VLOOKUP(C352,kolo22!$C$6:$H$200,6,0),0)</f>
        <v>0</v>
      </c>
      <c r="AG352" s="31">
        <f>IFERROR(VLOOKUP(C352,kolo23!$C$6:$H$200,6,0),0)</f>
        <v>0</v>
      </c>
      <c r="AH352" s="32">
        <f>IFERROR(VLOOKUP(C352,kolo24!$C$6:$H$200,6,0),0)</f>
        <v>0</v>
      </c>
      <c r="AI352" s="33">
        <f t="array" ref="AI352">SUM(LARGE(AA352:AH352,{1,2,3,4,5}))</f>
        <v>0</v>
      </c>
      <c r="AJ352" s="30">
        <f>IFERROR(VLOOKUP(C352,kolo25!$C$6:$H$200,6,0),0)</f>
        <v>0</v>
      </c>
      <c r="AK352" s="27">
        <f>IFERROR(VLOOKUP(C352,kolo26!$C$6:$H$200,6,0),0)</f>
        <v>0</v>
      </c>
      <c r="AL352" s="27">
        <f>IFERROR(VLOOKUP(C352,kolo27!$C$6:$H$200,6,0),0)</f>
        <v>0</v>
      </c>
      <c r="AM352" s="31">
        <f>IFERROR(VLOOKUP(C352,kolo28!$C$6:$H$200,6,0),0)</f>
        <v>0</v>
      </c>
      <c r="AN352" s="31">
        <f>IFERROR(VLOOKUP(C352,kolo29!$C$6:$H$200,6,0),0)</f>
        <v>0</v>
      </c>
      <c r="AO352" s="31">
        <f>IFERROR(VLOOKUP(C352,kolo30!$C$6:$H$200,6,0),0)</f>
        <v>0</v>
      </c>
      <c r="AP352" s="31">
        <f>IFERROR(VLOOKUP(C352,kolo31!$C$6:$H$200,6,0),0)</f>
        <v>0</v>
      </c>
      <c r="AQ352" s="34">
        <f>IFERROR(VLOOKUP(C352,kolo32!$C$6:$H$200,6,0),0)</f>
        <v>0</v>
      </c>
      <c r="AR352" s="35">
        <f t="array" ref="AR352">SUM(LARGE(AJ352:AQ352,{1,2,3,4,5}))</f>
        <v>0</v>
      </c>
      <c r="AS352" s="36">
        <f t="shared" si="14"/>
        <v>0</v>
      </c>
    </row>
    <row r="353" spans="1:45" ht="20.399999999999999" hidden="1">
      <c r="A353" s="18">
        <f t="shared" si="11"/>
        <v>1</v>
      </c>
      <c r="B353" s="19" t="s">
        <v>49</v>
      </c>
      <c r="C353" s="20">
        <f>Popis!A358</f>
        <v>0</v>
      </c>
      <c r="D353" s="21">
        <f>Popis!B358</f>
        <v>0</v>
      </c>
      <c r="E353" s="22" t="str">
        <f t="shared" si="12"/>
        <v>u</v>
      </c>
      <c r="F353" s="23" t="str">
        <f>Popis!E358</f>
        <v>un</v>
      </c>
      <c r="G353" s="24" t="s">
        <v>50</v>
      </c>
      <c r="H353" s="25">
        <f t="shared" si="13"/>
        <v>1</v>
      </c>
      <c r="I353" s="26">
        <f>IFERROR(VLOOKUP(C353,kolo1!$C$6:$H$128,6,0),0)</f>
        <v>0</v>
      </c>
      <c r="J353" s="27">
        <f>IFERROR(VLOOKUP(C353,kolo2!$C$6:$H$200,6,0),0)</f>
        <v>0</v>
      </c>
      <c r="K353" s="27">
        <f>IFERROR(VLOOKUP(C353,kolo3!$C$6:$H$142,6,0),0)</f>
        <v>0</v>
      </c>
      <c r="L353" s="27">
        <f>IFERROR(VLOOKUP(C353,kolo4!$C$6:$H$147,6,0),0)</f>
        <v>0</v>
      </c>
      <c r="M353" s="27">
        <f>IFERROR(VLOOKUP(C353,kolo5!$C$6:$H$144,6,0),0)</f>
        <v>0</v>
      </c>
      <c r="N353" s="27">
        <f>IFERROR(VLOOKUP(C353,kolo6!$C$6:$H$141,6,0),0)</f>
        <v>0</v>
      </c>
      <c r="O353" s="27">
        <f>IFERROR(VLOOKUP(C353,kolo7!$C$6:$H$124,6,0),0)</f>
        <v>0</v>
      </c>
      <c r="P353" s="28">
        <f>IFERROR(VLOOKUP(C353,kolo8!$C$6:$H$132,6,0),0)</f>
        <v>0</v>
      </c>
      <c r="Q353" s="29">
        <f t="array" ref="Q353">SUM(LARGE(I353:P353,{1,2,3,4,5}))</f>
        <v>0</v>
      </c>
      <c r="R353" s="30">
        <f>IFERROR(VLOOKUP(C353,kolo9!$C$6:$H$137,6,0),0)</f>
        <v>0</v>
      </c>
      <c r="S353" s="27">
        <f>IFERROR(VLOOKUP(C353,kolo10!$C$6:$H$134,6,0),0)</f>
        <v>0</v>
      </c>
      <c r="T353" s="27">
        <f>IFERROR(VLOOKUP(C353,kolo11!$C$6:$H$137,6,0),0)</f>
        <v>0</v>
      </c>
      <c r="U353" s="31">
        <f>IFERROR(VLOOKUP(C353,kolo12!$C$6:$H$137,6,0),0)</f>
        <v>0</v>
      </c>
      <c r="V353" s="31">
        <f>IFERROR(VLOOKUP(C353,kolo13!$C$6:$H$140,6,0),0)</f>
        <v>0</v>
      </c>
      <c r="W353" s="31">
        <f>IFERROR(VLOOKUP(C353,kolo14!$C$6:$H$131,6,0),0)</f>
        <v>0</v>
      </c>
      <c r="X353" s="31">
        <f>IFERROR(VLOOKUP(C353,kolo15!$C$6:$H$144,6,0),0)</f>
        <v>0</v>
      </c>
      <c r="Y353" s="32">
        <f>IFERROR(VLOOKUP(C353,kolo16!$C$6:$H$131,6,0),0)</f>
        <v>0</v>
      </c>
      <c r="Z353" s="33">
        <f t="array" ref="Z353">SUM(LARGE(R353:Y353,{1,2,3,4,5}))</f>
        <v>0</v>
      </c>
      <c r="AA353" s="30">
        <f>IFERROR(VLOOKUP(C353,kolo17!$C$6:$H$200,6,0),0)</f>
        <v>0</v>
      </c>
      <c r="AB353" s="27">
        <f>IFERROR(VLOOKUP(C353,kolo18!$C$6:$H$131,6,0),0)</f>
        <v>0</v>
      </c>
      <c r="AC353" s="27">
        <f>IFERROR(VLOOKUP(C353,kolo19!$C$6:$H$132,6,0),0)</f>
        <v>0</v>
      </c>
      <c r="AD353" s="31">
        <f>IFERROR(VLOOKUP(C353,kolo20!$C$6:$H$200,6,0),0)</f>
        <v>0</v>
      </c>
      <c r="AE353" s="31">
        <f>IFERROR(VLOOKUP(C353,kolo21!$C$6:$H$200,6,0),0)</f>
        <v>0</v>
      </c>
      <c r="AF353" s="31">
        <f>IFERROR(VLOOKUP(C353,kolo22!$C$6:$H$200,6,0),0)</f>
        <v>0</v>
      </c>
      <c r="AG353" s="31">
        <f>IFERROR(VLOOKUP(C353,kolo23!$C$6:$H$200,6,0),0)</f>
        <v>0</v>
      </c>
      <c r="AH353" s="32">
        <f>IFERROR(VLOOKUP(C353,kolo24!$C$6:$H$200,6,0),0)</f>
        <v>0</v>
      </c>
      <c r="AI353" s="33">
        <f t="array" ref="AI353">SUM(LARGE(AA353:AH353,{1,2,3,4,5}))</f>
        <v>0</v>
      </c>
      <c r="AJ353" s="30">
        <f>IFERROR(VLOOKUP(C353,kolo25!$C$6:$H$200,6,0),0)</f>
        <v>0</v>
      </c>
      <c r="AK353" s="27">
        <f>IFERROR(VLOOKUP(C353,kolo26!$C$6:$H$200,6,0),0)</f>
        <v>0</v>
      </c>
      <c r="AL353" s="27">
        <f>IFERROR(VLOOKUP(C353,kolo27!$C$6:$H$200,6,0),0)</f>
        <v>0</v>
      </c>
      <c r="AM353" s="31">
        <f>IFERROR(VLOOKUP(C353,kolo28!$C$6:$H$200,6,0),0)</f>
        <v>0</v>
      </c>
      <c r="AN353" s="31">
        <f>IFERROR(VLOOKUP(C353,kolo29!$C$6:$H$200,6,0),0)</f>
        <v>0</v>
      </c>
      <c r="AO353" s="31">
        <f>IFERROR(VLOOKUP(C353,kolo30!$C$6:$H$200,6,0),0)</f>
        <v>0</v>
      </c>
      <c r="AP353" s="31">
        <f>IFERROR(VLOOKUP(C353,kolo31!$C$6:$H$200,6,0),0)</f>
        <v>0</v>
      </c>
      <c r="AQ353" s="34">
        <f>IFERROR(VLOOKUP(C353,kolo32!$C$6:$H$200,6,0),0)</f>
        <v>0</v>
      </c>
      <c r="AR353" s="35">
        <f t="array" ref="AR353">SUM(LARGE(AJ353:AQ353,{1,2,3,4,5}))</f>
        <v>0</v>
      </c>
      <c r="AS353" s="36">
        <f t="shared" si="14"/>
        <v>0</v>
      </c>
    </row>
    <row r="354" spans="1:45" ht="20.399999999999999" hidden="1">
      <c r="A354" s="18">
        <f t="shared" si="11"/>
        <v>1</v>
      </c>
      <c r="B354" s="19" t="s">
        <v>49</v>
      </c>
      <c r="C354" s="20">
        <f>Popis!A359</f>
        <v>0</v>
      </c>
      <c r="D354" s="21">
        <f>Popis!B359</f>
        <v>0</v>
      </c>
      <c r="E354" s="22" t="str">
        <f t="shared" si="12"/>
        <v>u</v>
      </c>
      <c r="F354" s="23" t="str">
        <f>Popis!E359</f>
        <v>un</v>
      </c>
      <c r="G354" s="24" t="s">
        <v>50</v>
      </c>
      <c r="H354" s="25">
        <f t="shared" si="13"/>
        <v>1</v>
      </c>
      <c r="I354" s="26">
        <f>IFERROR(VLOOKUP(C354,kolo1!$C$6:$H$128,6,0),0)</f>
        <v>0</v>
      </c>
      <c r="J354" s="27">
        <f>IFERROR(VLOOKUP(C354,kolo2!$C$6:$H$200,6,0),0)</f>
        <v>0</v>
      </c>
      <c r="K354" s="27">
        <f>IFERROR(VLOOKUP(C354,kolo3!$C$6:$H$142,6,0),0)</f>
        <v>0</v>
      </c>
      <c r="L354" s="27">
        <f>IFERROR(VLOOKUP(C354,kolo4!$C$6:$H$147,6,0),0)</f>
        <v>0</v>
      </c>
      <c r="M354" s="27">
        <f>IFERROR(VLOOKUP(C354,kolo5!$C$6:$H$144,6,0),0)</f>
        <v>0</v>
      </c>
      <c r="N354" s="27">
        <f>IFERROR(VLOOKUP(C354,kolo6!$C$6:$H$141,6,0),0)</f>
        <v>0</v>
      </c>
      <c r="O354" s="27">
        <f>IFERROR(VLOOKUP(C354,kolo7!$C$6:$H$124,6,0),0)</f>
        <v>0</v>
      </c>
      <c r="P354" s="28">
        <f>IFERROR(VLOOKUP(C354,kolo8!$C$6:$H$132,6,0),0)</f>
        <v>0</v>
      </c>
      <c r="Q354" s="29">
        <f t="array" ref="Q354">SUM(LARGE(I354:P354,{1,2,3,4,5}))</f>
        <v>0</v>
      </c>
      <c r="R354" s="30">
        <f>IFERROR(VLOOKUP(C354,kolo9!$C$6:$H$137,6,0),0)</f>
        <v>0</v>
      </c>
      <c r="S354" s="27">
        <f>IFERROR(VLOOKUP(C354,kolo10!$C$6:$H$134,6,0),0)</f>
        <v>0</v>
      </c>
      <c r="T354" s="27">
        <f>IFERROR(VLOOKUP(C354,kolo11!$C$6:$H$137,6,0),0)</f>
        <v>0</v>
      </c>
      <c r="U354" s="31">
        <f>IFERROR(VLOOKUP(C354,kolo12!$C$6:$H$137,6,0),0)</f>
        <v>0</v>
      </c>
      <c r="V354" s="31">
        <f>IFERROR(VLOOKUP(C354,kolo13!$C$6:$H$140,6,0),0)</f>
        <v>0</v>
      </c>
      <c r="W354" s="31">
        <f>IFERROR(VLOOKUP(C354,kolo14!$C$6:$H$131,6,0),0)</f>
        <v>0</v>
      </c>
      <c r="X354" s="31">
        <f>IFERROR(VLOOKUP(C354,kolo15!$C$6:$H$144,6,0),0)</f>
        <v>0</v>
      </c>
      <c r="Y354" s="32">
        <f>IFERROR(VLOOKUP(C354,kolo16!$C$6:$H$131,6,0),0)</f>
        <v>0</v>
      </c>
      <c r="Z354" s="33">
        <f t="array" ref="Z354">SUM(LARGE(R354:Y354,{1,2,3,4,5}))</f>
        <v>0</v>
      </c>
      <c r="AA354" s="30">
        <f>IFERROR(VLOOKUP(C354,kolo17!$C$6:$H$200,6,0),0)</f>
        <v>0</v>
      </c>
      <c r="AB354" s="27">
        <f>IFERROR(VLOOKUP(C354,kolo18!$C$6:$H$131,6,0),0)</f>
        <v>0</v>
      </c>
      <c r="AC354" s="27">
        <f>IFERROR(VLOOKUP(C354,kolo19!$C$6:$H$132,6,0),0)</f>
        <v>0</v>
      </c>
      <c r="AD354" s="31">
        <f>IFERROR(VLOOKUP(C354,kolo20!$C$6:$H$200,6,0),0)</f>
        <v>0</v>
      </c>
      <c r="AE354" s="31">
        <f>IFERROR(VLOOKUP(C354,kolo21!$C$6:$H$200,6,0),0)</f>
        <v>0</v>
      </c>
      <c r="AF354" s="31">
        <f>IFERROR(VLOOKUP(C354,kolo22!$C$6:$H$200,6,0),0)</f>
        <v>0</v>
      </c>
      <c r="AG354" s="31">
        <f>IFERROR(VLOOKUP(C354,kolo23!$C$6:$H$200,6,0),0)</f>
        <v>0</v>
      </c>
      <c r="AH354" s="32">
        <f>IFERROR(VLOOKUP(C354,kolo24!$C$6:$H$200,6,0),0)</f>
        <v>0</v>
      </c>
      <c r="AI354" s="33">
        <f t="array" ref="AI354">SUM(LARGE(AA354:AH354,{1,2,3,4,5}))</f>
        <v>0</v>
      </c>
      <c r="AJ354" s="30">
        <f>IFERROR(VLOOKUP(C354,kolo25!$C$6:$H$200,6,0),0)</f>
        <v>0</v>
      </c>
      <c r="AK354" s="27">
        <f>IFERROR(VLOOKUP(C354,kolo26!$C$6:$H$200,6,0),0)</f>
        <v>0</v>
      </c>
      <c r="AL354" s="27">
        <f>IFERROR(VLOOKUP(C354,kolo27!$C$6:$H$200,6,0),0)</f>
        <v>0</v>
      </c>
      <c r="AM354" s="31">
        <f>IFERROR(VLOOKUP(C354,kolo28!$C$6:$H$200,6,0),0)</f>
        <v>0</v>
      </c>
      <c r="AN354" s="31">
        <f>IFERROR(VLOOKUP(C354,kolo29!$C$6:$H$200,6,0),0)</f>
        <v>0</v>
      </c>
      <c r="AO354" s="31">
        <f>IFERROR(VLOOKUP(C354,kolo30!$C$6:$H$200,6,0),0)</f>
        <v>0</v>
      </c>
      <c r="AP354" s="31">
        <f>IFERROR(VLOOKUP(C354,kolo31!$C$6:$H$200,6,0),0)</f>
        <v>0</v>
      </c>
      <c r="AQ354" s="34">
        <f>IFERROR(VLOOKUP(C354,kolo32!$C$6:$H$200,6,0),0)</f>
        <v>0</v>
      </c>
      <c r="AR354" s="35">
        <f t="array" ref="AR354">SUM(LARGE(AJ354:AQ354,{1,2,3,4,5}))</f>
        <v>0</v>
      </c>
      <c r="AS354" s="36">
        <f t="shared" si="14"/>
        <v>0</v>
      </c>
    </row>
    <row r="355" spans="1:45" ht="20.399999999999999" hidden="1">
      <c r="A355" s="18">
        <f t="shared" si="11"/>
        <v>1</v>
      </c>
      <c r="B355" s="19" t="s">
        <v>49</v>
      </c>
      <c r="C355" s="20">
        <f>Popis!A360</f>
        <v>0</v>
      </c>
      <c r="D355" s="21">
        <f>Popis!B360</f>
        <v>0</v>
      </c>
      <c r="E355" s="22" t="str">
        <f t="shared" si="12"/>
        <v>u</v>
      </c>
      <c r="F355" s="23" t="str">
        <f>Popis!E360</f>
        <v>un</v>
      </c>
      <c r="G355" s="24" t="s">
        <v>50</v>
      </c>
      <c r="H355" s="25">
        <f t="shared" si="13"/>
        <v>1</v>
      </c>
      <c r="I355" s="26">
        <f>IFERROR(VLOOKUP(C355,kolo1!$C$6:$H$128,6,0),0)</f>
        <v>0</v>
      </c>
      <c r="J355" s="27">
        <f>IFERROR(VLOOKUP(C355,kolo2!$C$6:$H$200,6,0),0)</f>
        <v>0</v>
      </c>
      <c r="K355" s="27">
        <f>IFERROR(VLOOKUP(C355,kolo3!$C$6:$H$142,6,0),0)</f>
        <v>0</v>
      </c>
      <c r="L355" s="27">
        <f>IFERROR(VLOOKUP(C355,kolo4!$C$6:$H$147,6,0),0)</f>
        <v>0</v>
      </c>
      <c r="M355" s="27">
        <f>IFERROR(VLOOKUP(C355,kolo5!$C$6:$H$144,6,0),0)</f>
        <v>0</v>
      </c>
      <c r="N355" s="27">
        <f>IFERROR(VLOOKUP(C355,kolo6!$C$6:$H$141,6,0),0)</f>
        <v>0</v>
      </c>
      <c r="O355" s="27">
        <f>IFERROR(VLOOKUP(C355,kolo7!$C$6:$H$124,6,0),0)</f>
        <v>0</v>
      </c>
      <c r="P355" s="28">
        <f>IFERROR(VLOOKUP(C355,kolo8!$C$6:$H$132,6,0),0)</f>
        <v>0</v>
      </c>
      <c r="Q355" s="29">
        <f t="array" ref="Q355">SUM(LARGE(I355:P355,{1,2,3,4,5}))</f>
        <v>0</v>
      </c>
      <c r="R355" s="30">
        <f>IFERROR(VLOOKUP(C355,kolo9!$C$6:$H$137,6,0),0)</f>
        <v>0</v>
      </c>
      <c r="S355" s="27">
        <f>IFERROR(VLOOKUP(C355,kolo10!$C$6:$H$134,6,0),0)</f>
        <v>0</v>
      </c>
      <c r="T355" s="27">
        <f>IFERROR(VLOOKUP(C355,kolo11!$C$6:$H$137,6,0),0)</f>
        <v>0</v>
      </c>
      <c r="U355" s="31">
        <f>IFERROR(VLOOKUP(C355,kolo12!$C$6:$H$137,6,0),0)</f>
        <v>0</v>
      </c>
      <c r="V355" s="31">
        <f>IFERROR(VLOOKUP(C355,kolo13!$C$6:$H$140,6,0),0)</f>
        <v>0</v>
      </c>
      <c r="W355" s="31">
        <f>IFERROR(VLOOKUP(C355,kolo14!$C$6:$H$131,6,0),0)</f>
        <v>0</v>
      </c>
      <c r="X355" s="31">
        <f>IFERROR(VLOOKUP(C355,kolo15!$C$6:$H$144,6,0),0)</f>
        <v>0</v>
      </c>
      <c r="Y355" s="32">
        <f>IFERROR(VLOOKUP(C355,kolo16!$C$6:$H$131,6,0),0)</f>
        <v>0</v>
      </c>
      <c r="Z355" s="33">
        <f t="array" ref="Z355">SUM(LARGE(R355:Y355,{1,2,3,4,5}))</f>
        <v>0</v>
      </c>
      <c r="AA355" s="30">
        <f>IFERROR(VLOOKUP(C355,kolo17!$C$6:$H$200,6,0),0)</f>
        <v>0</v>
      </c>
      <c r="AB355" s="27">
        <f>IFERROR(VLOOKUP(C355,kolo18!$C$6:$H$131,6,0),0)</f>
        <v>0</v>
      </c>
      <c r="AC355" s="27">
        <f>IFERROR(VLOOKUP(C355,kolo19!$C$6:$H$132,6,0),0)</f>
        <v>0</v>
      </c>
      <c r="AD355" s="31">
        <f>IFERROR(VLOOKUP(C355,kolo20!$C$6:$H$200,6,0),0)</f>
        <v>0</v>
      </c>
      <c r="AE355" s="31">
        <f>IFERROR(VLOOKUP(C355,kolo21!$C$6:$H$200,6,0),0)</f>
        <v>0</v>
      </c>
      <c r="AF355" s="31">
        <f>IFERROR(VLOOKUP(C355,kolo22!$C$6:$H$200,6,0),0)</f>
        <v>0</v>
      </c>
      <c r="AG355" s="31">
        <f>IFERROR(VLOOKUP(C355,kolo23!$C$6:$H$200,6,0),0)</f>
        <v>0</v>
      </c>
      <c r="AH355" s="32">
        <f>IFERROR(VLOOKUP(C355,kolo24!$C$6:$H$200,6,0),0)</f>
        <v>0</v>
      </c>
      <c r="AI355" s="33">
        <f t="array" ref="AI355">SUM(LARGE(AA355:AH355,{1,2,3,4,5}))</f>
        <v>0</v>
      </c>
      <c r="AJ355" s="30">
        <f>IFERROR(VLOOKUP(C355,kolo25!$C$6:$H$200,6,0),0)</f>
        <v>0</v>
      </c>
      <c r="AK355" s="27">
        <f>IFERROR(VLOOKUP(C355,kolo26!$C$6:$H$200,6,0),0)</f>
        <v>0</v>
      </c>
      <c r="AL355" s="27">
        <f>IFERROR(VLOOKUP(C355,kolo27!$C$6:$H$200,6,0),0)</f>
        <v>0</v>
      </c>
      <c r="AM355" s="31">
        <f>IFERROR(VLOOKUP(C355,kolo28!$C$6:$H$200,6,0),0)</f>
        <v>0</v>
      </c>
      <c r="AN355" s="31">
        <f>IFERROR(VLOOKUP(C355,kolo29!$C$6:$H$200,6,0),0)</f>
        <v>0</v>
      </c>
      <c r="AO355" s="31">
        <f>IFERROR(VLOOKUP(C355,kolo30!$C$6:$H$200,6,0),0)</f>
        <v>0</v>
      </c>
      <c r="AP355" s="31">
        <f>IFERROR(VLOOKUP(C355,kolo31!$C$6:$H$200,6,0),0)</f>
        <v>0</v>
      </c>
      <c r="AQ355" s="34">
        <f>IFERROR(VLOOKUP(C355,kolo32!$C$6:$H$200,6,0),0)</f>
        <v>0</v>
      </c>
      <c r="AR355" s="35">
        <f t="array" ref="AR355">SUM(LARGE(AJ355:AQ355,{1,2,3,4,5}))</f>
        <v>0</v>
      </c>
      <c r="AS355" s="36">
        <f t="shared" si="14"/>
        <v>0</v>
      </c>
    </row>
    <row r="356" spans="1:45" ht="20.399999999999999" hidden="1">
      <c r="A356" s="18">
        <f t="shared" si="11"/>
        <v>1</v>
      </c>
      <c r="B356" s="19" t="s">
        <v>49</v>
      </c>
      <c r="C356" s="20">
        <f>Popis!A361</f>
        <v>0</v>
      </c>
      <c r="D356" s="21">
        <f>Popis!B361</f>
        <v>0</v>
      </c>
      <c r="E356" s="22" t="str">
        <f t="shared" si="12"/>
        <v>u</v>
      </c>
      <c r="F356" s="23" t="str">
        <f>Popis!E361</f>
        <v>un</v>
      </c>
      <c r="G356" s="24" t="s">
        <v>50</v>
      </c>
      <c r="H356" s="25">
        <f t="shared" si="13"/>
        <v>1</v>
      </c>
      <c r="I356" s="26">
        <f>IFERROR(VLOOKUP(C356,kolo1!$C$6:$H$128,6,0),0)</f>
        <v>0</v>
      </c>
      <c r="J356" s="27">
        <f>IFERROR(VLOOKUP(C356,kolo2!$C$6:$H$200,6,0),0)</f>
        <v>0</v>
      </c>
      <c r="K356" s="27">
        <f>IFERROR(VLOOKUP(C356,kolo3!$C$6:$H$142,6,0),0)</f>
        <v>0</v>
      </c>
      <c r="L356" s="27">
        <f>IFERROR(VLOOKUP(C356,kolo4!$C$6:$H$147,6,0),0)</f>
        <v>0</v>
      </c>
      <c r="M356" s="27">
        <f>IFERROR(VLOOKUP(C356,kolo5!$C$6:$H$144,6,0),0)</f>
        <v>0</v>
      </c>
      <c r="N356" s="27">
        <f>IFERROR(VLOOKUP(C356,kolo6!$C$6:$H$141,6,0),0)</f>
        <v>0</v>
      </c>
      <c r="O356" s="27">
        <f>IFERROR(VLOOKUP(C356,kolo7!$C$6:$H$124,6,0),0)</f>
        <v>0</v>
      </c>
      <c r="P356" s="28">
        <f>IFERROR(VLOOKUP(C356,kolo8!$C$6:$H$132,6,0),0)</f>
        <v>0</v>
      </c>
      <c r="Q356" s="29">
        <f t="array" ref="Q356">SUM(LARGE(I356:P356,{1,2,3,4,5}))</f>
        <v>0</v>
      </c>
      <c r="R356" s="30">
        <f>IFERROR(VLOOKUP(C356,kolo9!$C$6:$H$137,6,0),0)</f>
        <v>0</v>
      </c>
      <c r="S356" s="27">
        <f>IFERROR(VLOOKUP(C356,kolo10!$C$6:$H$134,6,0),0)</f>
        <v>0</v>
      </c>
      <c r="T356" s="27">
        <f>IFERROR(VLOOKUP(C356,kolo11!$C$6:$H$137,6,0),0)</f>
        <v>0</v>
      </c>
      <c r="U356" s="31">
        <f>IFERROR(VLOOKUP(C356,kolo12!$C$6:$H$137,6,0),0)</f>
        <v>0</v>
      </c>
      <c r="V356" s="31">
        <f>IFERROR(VLOOKUP(C356,kolo13!$C$6:$H$140,6,0),0)</f>
        <v>0</v>
      </c>
      <c r="W356" s="31">
        <f>IFERROR(VLOOKUP(C356,kolo14!$C$6:$H$131,6,0),0)</f>
        <v>0</v>
      </c>
      <c r="X356" s="31">
        <f>IFERROR(VLOOKUP(C356,kolo15!$C$6:$H$144,6,0),0)</f>
        <v>0</v>
      </c>
      <c r="Y356" s="32">
        <f>IFERROR(VLOOKUP(C356,kolo16!$C$6:$H$131,6,0),0)</f>
        <v>0</v>
      </c>
      <c r="Z356" s="33">
        <f t="array" ref="Z356">SUM(LARGE(R356:Y356,{1,2,3,4,5}))</f>
        <v>0</v>
      </c>
      <c r="AA356" s="30">
        <f>IFERROR(VLOOKUP(C356,kolo17!$C$6:$H$200,6,0),0)</f>
        <v>0</v>
      </c>
      <c r="AB356" s="27">
        <f>IFERROR(VLOOKUP(C356,kolo18!$C$6:$H$131,6,0),0)</f>
        <v>0</v>
      </c>
      <c r="AC356" s="27">
        <f>IFERROR(VLOOKUP(C356,kolo19!$C$6:$H$132,6,0),0)</f>
        <v>0</v>
      </c>
      <c r="AD356" s="31">
        <f>IFERROR(VLOOKUP(C356,kolo20!$C$6:$H$200,6,0),0)</f>
        <v>0</v>
      </c>
      <c r="AE356" s="31">
        <f>IFERROR(VLOOKUP(C356,kolo21!$C$6:$H$200,6,0),0)</f>
        <v>0</v>
      </c>
      <c r="AF356" s="31">
        <f>IFERROR(VLOOKUP(C356,kolo22!$C$6:$H$200,6,0),0)</f>
        <v>0</v>
      </c>
      <c r="AG356" s="31">
        <f>IFERROR(VLOOKUP(C356,kolo23!$C$6:$H$200,6,0),0)</f>
        <v>0</v>
      </c>
      <c r="AH356" s="32">
        <f>IFERROR(VLOOKUP(C356,kolo24!$C$6:$H$200,6,0),0)</f>
        <v>0</v>
      </c>
      <c r="AI356" s="33">
        <f t="array" ref="AI356">SUM(LARGE(AA356:AH356,{1,2,3,4,5}))</f>
        <v>0</v>
      </c>
      <c r="AJ356" s="30">
        <f>IFERROR(VLOOKUP(C356,kolo25!$C$6:$H$200,6,0),0)</f>
        <v>0</v>
      </c>
      <c r="AK356" s="27">
        <f>IFERROR(VLOOKUP(C356,kolo26!$C$6:$H$200,6,0),0)</f>
        <v>0</v>
      </c>
      <c r="AL356" s="27">
        <f>IFERROR(VLOOKUP(C356,kolo27!$C$6:$H$200,6,0),0)</f>
        <v>0</v>
      </c>
      <c r="AM356" s="31">
        <f>IFERROR(VLOOKUP(C356,kolo28!$C$6:$H$200,6,0),0)</f>
        <v>0</v>
      </c>
      <c r="AN356" s="31">
        <f>IFERROR(VLOOKUP(C356,kolo29!$C$6:$H$200,6,0),0)</f>
        <v>0</v>
      </c>
      <c r="AO356" s="31">
        <f>IFERROR(VLOOKUP(C356,kolo30!$C$6:$H$200,6,0),0)</f>
        <v>0</v>
      </c>
      <c r="AP356" s="31">
        <f>IFERROR(VLOOKUP(C356,kolo31!$C$6:$H$200,6,0),0)</f>
        <v>0</v>
      </c>
      <c r="AQ356" s="34">
        <f>IFERROR(VLOOKUP(C356,kolo32!$C$6:$H$200,6,0),0)</f>
        <v>0</v>
      </c>
      <c r="AR356" s="35">
        <f t="array" ref="AR356">SUM(LARGE(AJ356:AQ356,{1,2,3,4,5}))</f>
        <v>0</v>
      </c>
      <c r="AS356" s="36">
        <f t="shared" si="14"/>
        <v>0</v>
      </c>
    </row>
    <row r="357" spans="1:45" ht="20.399999999999999" hidden="1">
      <c r="A357" s="18">
        <f t="shared" si="11"/>
        <v>1</v>
      </c>
      <c r="B357" s="19" t="s">
        <v>49</v>
      </c>
      <c r="C357" s="20">
        <f>Popis!A362</f>
        <v>0</v>
      </c>
      <c r="D357" s="21">
        <f>Popis!B362</f>
        <v>0</v>
      </c>
      <c r="E357" s="22" t="str">
        <f t="shared" si="12"/>
        <v>u</v>
      </c>
      <c r="F357" s="23" t="str">
        <f>Popis!E362</f>
        <v>un</v>
      </c>
      <c r="G357" s="24" t="s">
        <v>50</v>
      </c>
      <c r="H357" s="25">
        <f t="shared" si="13"/>
        <v>1</v>
      </c>
      <c r="I357" s="26">
        <f>IFERROR(VLOOKUP(C357,kolo1!$C$6:$H$128,6,0),0)</f>
        <v>0</v>
      </c>
      <c r="J357" s="27">
        <f>IFERROR(VLOOKUP(C357,kolo2!$C$6:$H$200,6,0),0)</f>
        <v>0</v>
      </c>
      <c r="K357" s="27">
        <f>IFERROR(VLOOKUP(C357,kolo3!$C$6:$H$142,6,0),0)</f>
        <v>0</v>
      </c>
      <c r="L357" s="27">
        <f>IFERROR(VLOOKUP(C357,kolo4!$C$6:$H$147,6,0),0)</f>
        <v>0</v>
      </c>
      <c r="M357" s="27">
        <f>IFERROR(VLOOKUP(C357,kolo5!$C$6:$H$144,6,0),0)</f>
        <v>0</v>
      </c>
      <c r="N357" s="27">
        <f>IFERROR(VLOOKUP(C357,kolo6!$C$6:$H$141,6,0),0)</f>
        <v>0</v>
      </c>
      <c r="O357" s="27">
        <f>IFERROR(VLOOKUP(C357,kolo7!$C$6:$H$124,6,0),0)</f>
        <v>0</v>
      </c>
      <c r="P357" s="28">
        <f>IFERROR(VLOOKUP(C357,kolo8!$C$6:$H$132,6,0),0)</f>
        <v>0</v>
      </c>
      <c r="Q357" s="29">
        <f t="array" ref="Q357">SUM(LARGE(I357:P357,{1,2,3,4,5}))</f>
        <v>0</v>
      </c>
      <c r="R357" s="30">
        <f>IFERROR(VLOOKUP(C357,kolo9!$C$6:$H$137,6,0),0)</f>
        <v>0</v>
      </c>
      <c r="S357" s="27">
        <f>IFERROR(VLOOKUP(C357,kolo10!$C$6:$H$134,6,0),0)</f>
        <v>0</v>
      </c>
      <c r="T357" s="27">
        <f>IFERROR(VLOOKUP(C357,kolo11!$C$6:$H$137,6,0),0)</f>
        <v>0</v>
      </c>
      <c r="U357" s="31">
        <f>IFERROR(VLOOKUP(C357,kolo12!$C$6:$H$137,6,0),0)</f>
        <v>0</v>
      </c>
      <c r="V357" s="31">
        <f>IFERROR(VLOOKUP(C357,kolo13!$C$6:$H$140,6,0),0)</f>
        <v>0</v>
      </c>
      <c r="W357" s="31">
        <f>IFERROR(VLOOKUP(C357,kolo14!$C$6:$H$131,6,0),0)</f>
        <v>0</v>
      </c>
      <c r="X357" s="31">
        <f>IFERROR(VLOOKUP(C357,kolo15!$C$6:$H$144,6,0),0)</f>
        <v>0</v>
      </c>
      <c r="Y357" s="32">
        <f>IFERROR(VLOOKUP(C357,kolo16!$C$6:$H$131,6,0),0)</f>
        <v>0</v>
      </c>
      <c r="Z357" s="33">
        <f t="array" ref="Z357">SUM(LARGE(R357:Y357,{1,2,3,4,5}))</f>
        <v>0</v>
      </c>
      <c r="AA357" s="30">
        <f>IFERROR(VLOOKUP(C357,kolo17!$C$6:$H$200,6,0),0)</f>
        <v>0</v>
      </c>
      <c r="AB357" s="27">
        <f>IFERROR(VLOOKUP(C357,kolo18!$C$6:$H$131,6,0),0)</f>
        <v>0</v>
      </c>
      <c r="AC357" s="27">
        <f>IFERROR(VLOOKUP(C357,kolo19!$C$6:$H$132,6,0),0)</f>
        <v>0</v>
      </c>
      <c r="AD357" s="31">
        <f>IFERROR(VLOOKUP(C357,kolo20!$C$6:$H$200,6,0),0)</f>
        <v>0</v>
      </c>
      <c r="AE357" s="31">
        <f>IFERROR(VLOOKUP(C357,kolo21!$C$6:$H$200,6,0),0)</f>
        <v>0</v>
      </c>
      <c r="AF357" s="31">
        <f>IFERROR(VLOOKUP(C357,kolo22!$C$6:$H$200,6,0),0)</f>
        <v>0</v>
      </c>
      <c r="AG357" s="31">
        <f>IFERROR(VLOOKUP(C357,kolo23!$C$6:$H$200,6,0),0)</f>
        <v>0</v>
      </c>
      <c r="AH357" s="32">
        <f>IFERROR(VLOOKUP(C357,kolo24!$C$6:$H$200,6,0),0)</f>
        <v>0</v>
      </c>
      <c r="AI357" s="33">
        <f t="array" ref="AI357">SUM(LARGE(AA357:AH357,{1,2,3,4,5}))</f>
        <v>0</v>
      </c>
      <c r="AJ357" s="30">
        <f>IFERROR(VLOOKUP(C357,kolo25!$C$6:$H$200,6,0),0)</f>
        <v>0</v>
      </c>
      <c r="AK357" s="27">
        <f>IFERROR(VLOOKUP(C357,kolo26!$C$6:$H$200,6,0),0)</f>
        <v>0</v>
      </c>
      <c r="AL357" s="27">
        <f>IFERROR(VLOOKUP(C357,kolo27!$C$6:$H$200,6,0),0)</f>
        <v>0</v>
      </c>
      <c r="AM357" s="31">
        <f>IFERROR(VLOOKUP(C357,kolo28!$C$6:$H$200,6,0),0)</f>
        <v>0</v>
      </c>
      <c r="AN357" s="31">
        <f>IFERROR(VLOOKUP(C357,kolo29!$C$6:$H$200,6,0),0)</f>
        <v>0</v>
      </c>
      <c r="AO357" s="31">
        <f>IFERROR(VLOOKUP(C357,kolo30!$C$6:$H$200,6,0),0)</f>
        <v>0</v>
      </c>
      <c r="AP357" s="31">
        <f>IFERROR(VLOOKUP(C357,kolo31!$C$6:$H$200,6,0),0)</f>
        <v>0</v>
      </c>
      <c r="AQ357" s="34">
        <f>IFERROR(VLOOKUP(C357,kolo32!$C$6:$H$200,6,0),0)</f>
        <v>0</v>
      </c>
      <c r="AR357" s="35">
        <f t="array" ref="AR357">SUM(LARGE(AJ357:AQ357,{1,2,3,4,5}))</f>
        <v>0</v>
      </c>
      <c r="AS357" s="36">
        <f t="shared" si="14"/>
        <v>0</v>
      </c>
    </row>
    <row r="358" spans="1:45" ht="20.399999999999999" hidden="1">
      <c r="A358" s="18">
        <f t="shared" si="11"/>
        <v>1</v>
      </c>
      <c r="B358" s="19" t="s">
        <v>49</v>
      </c>
      <c r="C358" s="20">
        <f>Popis!A363</f>
        <v>0</v>
      </c>
      <c r="D358" s="21">
        <f>Popis!B363</f>
        <v>0</v>
      </c>
      <c r="E358" s="22" t="str">
        <f t="shared" si="12"/>
        <v>u</v>
      </c>
      <c r="F358" s="23" t="str">
        <f>Popis!E363</f>
        <v>un</v>
      </c>
      <c r="G358" s="24" t="s">
        <v>50</v>
      </c>
      <c r="H358" s="25">
        <f t="shared" si="13"/>
        <v>1</v>
      </c>
      <c r="I358" s="26">
        <f>IFERROR(VLOOKUP(C358,kolo1!$C$6:$H$128,6,0),0)</f>
        <v>0</v>
      </c>
      <c r="J358" s="27">
        <f>IFERROR(VLOOKUP(C358,kolo2!$C$6:$H$200,6,0),0)</f>
        <v>0</v>
      </c>
      <c r="K358" s="27">
        <f>IFERROR(VLOOKUP(C358,kolo3!$C$6:$H$142,6,0),0)</f>
        <v>0</v>
      </c>
      <c r="L358" s="27">
        <f>IFERROR(VLOOKUP(C358,kolo4!$C$6:$H$147,6,0),0)</f>
        <v>0</v>
      </c>
      <c r="M358" s="27">
        <f>IFERROR(VLOOKUP(C358,kolo5!$C$6:$H$144,6,0),0)</f>
        <v>0</v>
      </c>
      <c r="N358" s="27">
        <f>IFERROR(VLOOKUP(C358,kolo6!$C$6:$H$141,6,0),0)</f>
        <v>0</v>
      </c>
      <c r="O358" s="27">
        <f>IFERROR(VLOOKUP(C358,kolo7!$C$6:$H$124,6,0),0)</f>
        <v>0</v>
      </c>
      <c r="P358" s="28">
        <f>IFERROR(VLOOKUP(C358,kolo8!$C$6:$H$132,6,0),0)</f>
        <v>0</v>
      </c>
      <c r="Q358" s="29">
        <f t="array" ref="Q358">SUM(LARGE(I358:P358,{1,2,3,4,5}))</f>
        <v>0</v>
      </c>
      <c r="R358" s="30">
        <f>IFERROR(VLOOKUP(C358,kolo9!$C$6:$H$137,6,0),0)</f>
        <v>0</v>
      </c>
      <c r="S358" s="27">
        <f>IFERROR(VLOOKUP(C358,kolo10!$C$6:$H$134,6,0),0)</f>
        <v>0</v>
      </c>
      <c r="T358" s="27">
        <f>IFERROR(VLOOKUP(C358,kolo11!$C$6:$H$137,6,0),0)</f>
        <v>0</v>
      </c>
      <c r="U358" s="31">
        <f>IFERROR(VLOOKUP(C358,kolo12!$C$6:$H$137,6,0),0)</f>
        <v>0</v>
      </c>
      <c r="V358" s="31">
        <f>IFERROR(VLOOKUP(C358,kolo13!$C$6:$H$140,6,0),0)</f>
        <v>0</v>
      </c>
      <c r="W358" s="31">
        <f>IFERROR(VLOOKUP(C358,kolo14!$C$6:$H$131,6,0),0)</f>
        <v>0</v>
      </c>
      <c r="X358" s="31">
        <f>IFERROR(VLOOKUP(C358,kolo15!$C$6:$H$144,6,0),0)</f>
        <v>0</v>
      </c>
      <c r="Y358" s="32">
        <f>IFERROR(VLOOKUP(C358,kolo16!$C$6:$H$131,6,0),0)</f>
        <v>0</v>
      </c>
      <c r="Z358" s="33">
        <f t="array" ref="Z358">SUM(LARGE(R358:Y358,{1,2,3,4,5}))</f>
        <v>0</v>
      </c>
      <c r="AA358" s="30">
        <f>IFERROR(VLOOKUP(C358,kolo17!$C$6:$H$200,6,0),0)</f>
        <v>0</v>
      </c>
      <c r="AB358" s="27">
        <f>IFERROR(VLOOKUP(C358,kolo18!$C$6:$H$131,6,0),0)</f>
        <v>0</v>
      </c>
      <c r="AC358" s="27">
        <f>IFERROR(VLOOKUP(C358,kolo19!$C$6:$H$132,6,0),0)</f>
        <v>0</v>
      </c>
      <c r="AD358" s="31">
        <f>IFERROR(VLOOKUP(C358,kolo20!$C$6:$H$200,6,0),0)</f>
        <v>0</v>
      </c>
      <c r="AE358" s="31">
        <f>IFERROR(VLOOKUP(C358,kolo21!$C$6:$H$200,6,0),0)</f>
        <v>0</v>
      </c>
      <c r="AF358" s="31">
        <f>IFERROR(VLOOKUP(C358,kolo22!$C$6:$H$200,6,0),0)</f>
        <v>0</v>
      </c>
      <c r="AG358" s="31">
        <f>IFERROR(VLOOKUP(C358,kolo23!$C$6:$H$200,6,0),0)</f>
        <v>0</v>
      </c>
      <c r="AH358" s="32">
        <f>IFERROR(VLOOKUP(C358,kolo24!$C$6:$H$200,6,0),0)</f>
        <v>0</v>
      </c>
      <c r="AI358" s="33">
        <f t="array" ref="AI358">SUM(LARGE(AA358:AH358,{1,2,3,4,5}))</f>
        <v>0</v>
      </c>
      <c r="AJ358" s="30">
        <f>IFERROR(VLOOKUP(C358,kolo25!$C$6:$H$200,6,0),0)</f>
        <v>0</v>
      </c>
      <c r="AK358" s="27">
        <f>IFERROR(VLOOKUP(C358,kolo26!$C$6:$H$200,6,0),0)</f>
        <v>0</v>
      </c>
      <c r="AL358" s="27">
        <f>IFERROR(VLOOKUP(C358,kolo27!$C$6:$H$200,6,0),0)</f>
        <v>0</v>
      </c>
      <c r="AM358" s="31">
        <f>IFERROR(VLOOKUP(C358,kolo28!$C$6:$H$200,6,0),0)</f>
        <v>0</v>
      </c>
      <c r="AN358" s="31">
        <f>IFERROR(VLOOKUP(C358,kolo29!$C$6:$H$200,6,0),0)</f>
        <v>0</v>
      </c>
      <c r="AO358" s="31">
        <f>IFERROR(VLOOKUP(C358,kolo30!$C$6:$H$200,6,0),0)</f>
        <v>0</v>
      </c>
      <c r="AP358" s="31">
        <f>IFERROR(VLOOKUP(C358,kolo31!$C$6:$H$200,6,0),0)</f>
        <v>0</v>
      </c>
      <c r="AQ358" s="34">
        <f>IFERROR(VLOOKUP(C358,kolo32!$C$6:$H$200,6,0),0)</f>
        <v>0</v>
      </c>
      <c r="AR358" s="35">
        <f t="array" ref="AR358">SUM(LARGE(AJ358:AQ358,{1,2,3,4,5}))</f>
        <v>0</v>
      </c>
      <c r="AS358" s="36">
        <f t="shared" si="14"/>
        <v>0</v>
      </c>
    </row>
    <row r="359" spans="1:45" ht="20.399999999999999" hidden="1">
      <c r="A359" s="18">
        <f t="shared" si="11"/>
        <v>1</v>
      </c>
      <c r="B359" s="19" t="s">
        <v>49</v>
      </c>
      <c r="C359" s="20">
        <f>Popis!A364</f>
        <v>0</v>
      </c>
      <c r="D359" s="21">
        <f>Popis!B364</f>
        <v>0</v>
      </c>
      <c r="E359" s="22" t="str">
        <f t="shared" si="12"/>
        <v>u</v>
      </c>
      <c r="F359" s="23" t="str">
        <f>Popis!E364</f>
        <v>un</v>
      </c>
      <c r="G359" s="24" t="s">
        <v>50</v>
      </c>
      <c r="H359" s="25">
        <f t="shared" si="13"/>
        <v>1</v>
      </c>
      <c r="I359" s="26">
        <f>IFERROR(VLOOKUP(C359,kolo1!$C$6:$H$128,6,0),0)</f>
        <v>0</v>
      </c>
      <c r="J359" s="27">
        <f>IFERROR(VLOOKUP(C359,kolo2!$C$6:$H$200,6,0),0)</f>
        <v>0</v>
      </c>
      <c r="K359" s="27">
        <f>IFERROR(VLOOKUP(C359,kolo3!$C$6:$H$142,6,0),0)</f>
        <v>0</v>
      </c>
      <c r="L359" s="27">
        <f>IFERROR(VLOOKUP(C359,kolo4!$C$6:$H$147,6,0),0)</f>
        <v>0</v>
      </c>
      <c r="M359" s="27">
        <f>IFERROR(VLOOKUP(C359,kolo5!$C$6:$H$144,6,0),0)</f>
        <v>0</v>
      </c>
      <c r="N359" s="27">
        <f>IFERROR(VLOOKUP(C359,kolo6!$C$6:$H$141,6,0),0)</f>
        <v>0</v>
      </c>
      <c r="O359" s="27">
        <f>IFERROR(VLOOKUP(C359,kolo7!$C$6:$H$124,6,0),0)</f>
        <v>0</v>
      </c>
      <c r="P359" s="28">
        <f>IFERROR(VLOOKUP(C359,kolo8!$C$6:$H$132,6,0),0)</f>
        <v>0</v>
      </c>
      <c r="Q359" s="29">
        <f t="array" ref="Q359">SUM(LARGE(I359:P359,{1,2,3,4,5}))</f>
        <v>0</v>
      </c>
      <c r="R359" s="30">
        <f>IFERROR(VLOOKUP(C359,kolo9!$C$6:$H$137,6,0),0)</f>
        <v>0</v>
      </c>
      <c r="S359" s="27">
        <f>IFERROR(VLOOKUP(C359,kolo10!$C$6:$H$134,6,0),0)</f>
        <v>0</v>
      </c>
      <c r="T359" s="27">
        <f>IFERROR(VLOOKUP(C359,kolo11!$C$6:$H$137,6,0),0)</f>
        <v>0</v>
      </c>
      <c r="U359" s="31">
        <f>IFERROR(VLOOKUP(C359,kolo12!$C$6:$H$137,6,0),0)</f>
        <v>0</v>
      </c>
      <c r="V359" s="31">
        <f>IFERROR(VLOOKUP(C359,kolo13!$C$6:$H$140,6,0),0)</f>
        <v>0</v>
      </c>
      <c r="W359" s="31">
        <f>IFERROR(VLOOKUP(C359,kolo14!$C$6:$H$131,6,0),0)</f>
        <v>0</v>
      </c>
      <c r="X359" s="31">
        <f>IFERROR(VLOOKUP(C359,kolo15!$C$6:$H$144,6,0),0)</f>
        <v>0</v>
      </c>
      <c r="Y359" s="32">
        <f>IFERROR(VLOOKUP(C359,kolo16!$C$6:$H$131,6,0),0)</f>
        <v>0</v>
      </c>
      <c r="Z359" s="33">
        <f t="array" ref="Z359">SUM(LARGE(R359:Y359,{1,2,3,4,5}))</f>
        <v>0</v>
      </c>
      <c r="AA359" s="30">
        <f>IFERROR(VLOOKUP(C359,kolo17!$C$6:$H$200,6,0),0)</f>
        <v>0</v>
      </c>
      <c r="AB359" s="27">
        <f>IFERROR(VLOOKUP(C359,kolo18!$C$6:$H$131,6,0),0)</f>
        <v>0</v>
      </c>
      <c r="AC359" s="27">
        <f>IFERROR(VLOOKUP(C359,kolo19!$C$6:$H$132,6,0),0)</f>
        <v>0</v>
      </c>
      <c r="AD359" s="31">
        <f>IFERROR(VLOOKUP(C359,kolo20!$C$6:$H$200,6,0),0)</f>
        <v>0</v>
      </c>
      <c r="AE359" s="31">
        <f>IFERROR(VLOOKUP(C359,kolo21!$C$6:$H$200,6,0),0)</f>
        <v>0</v>
      </c>
      <c r="AF359" s="31">
        <f>IFERROR(VLOOKUP(C359,kolo22!$C$6:$H$200,6,0),0)</f>
        <v>0</v>
      </c>
      <c r="AG359" s="31">
        <f>IFERROR(VLOOKUP(C359,kolo23!$C$6:$H$200,6,0),0)</f>
        <v>0</v>
      </c>
      <c r="AH359" s="32">
        <f>IFERROR(VLOOKUP(C359,kolo24!$C$6:$H$200,6,0),0)</f>
        <v>0</v>
      </c>
      <c r="AI359" s="33">
        <f t="array" ref="AI359">SUM(LARGE(AA359:AH359,{1,2,3,4,5}))</f>
        <v>0</v>
      </c>
      <c r="AJ359" s="30">
        <f>IFERROR(VLOOKUP(C359,kolo25!$C$6:$H$200,6,0),0)</f>
        <v>0</v>
      </c>
      <c r="AK359" s="27">
        <f>IFERROR(VLOOKUP(C359,kolo26!$C$6:$H$200,6,0),0)</f>
        <v>0</v>
      </c>
      <c r="AL359" s="27">
        <f>IFERROR(VLOOKUP(C359,kolo27!$C$6:$H$200,6,0),0)</f>
        <v>0</v>
      </c>
      <c r="AM359" s="31">
        <f>IFERROR(VLOOKUP(C359,kolo28!$C$6:$H$200,6,0),0)</f>
        <v>0</v>
      </c>
      <c r="AN359" s="31">
        <f>IFERROR(VLOOKUP(C359,kolo29!$C$6:$H$200,6,0),0)</f>
        <v>0</v>
      </c>
      <c r="AO359" s="31">
        <f>IFERROR(VLOOKUP(C359,kolo30!$C$6:$H$200,6,0),0)</f>
        <v>0</v>
      </c>
      <c r="AP359" s="31">
        <f>IFERROR(VLOOKUP(C359,kolo31!$C$6:$H$200,6,0),0)</f>
        <v>0</v>
      </c>
      <c r="AQ359" s="34">
        <f>IFERROR(VLOOKUP(C359,kolo32!$C$6:$H$200,6,0),0)</f>
        <v>0</v>
      </c>
      <c r="AR359" s="35">
        <f t="array" ref="AR359">SUM(LARGE(AJ359:AQ359,{1,2,3,4,5}))</f>
        <v>0</v>
      </c>
      <c r="AS359" s="36">
        <f t="shared" si="14"/>
        <v>0</v>
      </c>
    </row>
    <row r="360" spans="1:45" ht="20.399999999999999" hidden="1">
      <c r="A360" s="18">
        <f t="shared" si="11"/>
        <v>1</v>
      </c>
      <c r="B360" s="19" t="s">
        <v>49</v>
      </c>
      <c r="C360" s="20">
        <f>Popis!A365</f>
        <v>0</v>
      </c>
      <c r="D360" s="21">
        <f>Popis!B365</f>
        <v>0</v>
      </c>
      <c r="E360" s="22" t="str">
        <f t="shared" si="12"/>
        <v>u</v>
      </c>
      <c r="F360" s="23" t="str">
        <f>Popis!E365</f>
        <v>un</v>
      </c>
      <c r="G360" s="24" t="s">
        <v>50</v>
      </c>
      <c r="H360" s="25">
        <f t="shared" si="13"/>
        <v>1</v>
      </c>
      <c r="I360" s="26">
        <f>IFERROR(VLOOKUP(C360,kolo1!$C$6:$H$128,6,0),0)</f>
        <v>0</v>
      </c>
      <c r="J360" s="27">
        <f>IFERROR(VLOOKUP(C360,kolo2!$C$6:$H$200,6,0),0)</f>
        <v>0</v>
      </c>
      <c r="K360" s="27">
        <f>IFERROR(VLOOKUP(C360,kolo3!$C$6:$H$142,6,0),0)</f>
        <v>0</v>
      </c>
      <c r="L360" s="27">
        <f>IFERROR(VLOOKUP(C360,kolo4!$C$6:$H$147,6,0),0)</f>
        <v>0</v>
      </c>
      <c r="M360" s="27">
        <f>IFERROR(VLOOKUP(C360,kolo5!$C$6:$H$144,6,0),0)</f>
        <v>0</v>
      </c>
      <c r="N360" s="27">
        <f>IFERROR(VLOOKUP(C360,kolo6!$C$6:$H$141,6,0),0)</f>
        <v>0</v>
      </c>
      <c r="O360" s="27">
        <f>IFERROR(VLOOKUP(C360,kolo7!$C$6:$H$124,6,0),0)</f>
        <v>0</v>
      </c>
      <c r="P360" s="28">
        <f>IFERROR(VLOOKUP(C360,kolo8!$C$6:$H$132,6,0),0)</f>
        <v>0</v>
      </c>
      <c r="Q360" s="29">
        <f t="array" ref="Q360">SUM(LARGE(I360:P360,{1,2,3,4,5}))</f>
        <v>0</v>
      </c>
      <c r="R360" s="30">
        <f>IFERROR(VLOOKUP(C360,kolo9!$C$6:$H$137,6,0),0)</f>
        <v>0</v>
      </c>
      <c r="S360" s="27">
        <f>IFERROR(VLOOKUP(C360,kolo10!$C$6:$H$134,6,0),0)</f>
        <v>0</v>
      </c>
      <c r="T360" s="27">
        <f>IFERROR(VLOOKUP(C360,kolo11!$C$6:$H$137,6,0),0)</f>
        <v>0</v>
      </c>
      <c r="U360" s="31">
        <f>IFERROR(VLOOKUP(C360,kolo12!$C$6:$H$137,6,0),0)</f>
        <v>0</v>
      </c>
      <c r="V360" s="31">
        <f>IFERROR(VLOOKUP(C360,kolo13!$C$6:$H$140,6,0),0)</f>
        <v>0</v>
      </c>
      <c r="W360" s="31">
        <f>IFERROR(VLOOKUP(C360,kolo14!$C$6:$H$131,6,0),0)</f>
        <v>0</v>
      </c>
      <c r="X360" s="31">
        <f>IFERROR(VLOOKUP(C360,kolo15!$C$6:$H$144,6,0),0)</f>
        <v>0</v>
      </c>
      <c r="Y360" s="32">
        <f>IFERROR(VLOOKUP(C360,kolo16!$C$6:$H$131,6,0),0)</f>
        <v>0</v>
      </c>
      <c r="Z360" s="33">
        <f t="array" ref="Z360">SUM(LARGE(R360:Y360,{1,2,3,4,5}))</f>
        <v>0</v>
      </c>
      <c r="AA360" s="30">
        <f>IFERROR(VLOOKUP(C360,kolo17!$C$6:$H$200,6,0),0)</f>
        <v>0</v>
      </c>
      <c r="AB360" s="27">
        <f>IFERROR(VLOOKUP(C360,kolo18!$C$6:$H$131,6,0),0)</f>
        <v>0</v>
      </c>
      <c r="AC360" s="27">
        <f>IFERROR(VLOOKUP(C360,kolo19!$C$6:$H$132,6,0),0)</f>
        <v>0</v>
      </c>
      <c r="AD360" s="31">
        <f>IFERROR(VLOOKUP(C360,kolo20!$C$6:$H$200,6,0),0)</f>
        <v>0</v>
      </c>
      <c r="AE360" s="31">
        <f>IFERROR(VLOOKUP(C360,kolo21!$C$6:$H$200,6,0),0)</f>
        <v>0</v>
      </c>
      <c r="AF360" s="31">
        <f>IFERROR(VLOOKUP(C360,kolo22!$C$6:$H$200,6,0),0)</f>
        <v>0</v>
      </c>
      <c r="AG360" s="31">
        <f>IFERROR(VLOOKUP(C360,kolo23!$C$6:$H$200,6,0),0)</f>
        <v>0</v>
      </c>
      <c r="AH360" s="32">
        <f>IFERROR(VLOOKUP(C360,kolo24!$C$6:$H$200,6,0),0)</f>
        <v>0</v>
      </c>
      <c r="AI360" s="33">
        <f t="array" ref="AI360">SUM(LARGE(AA360:AH360,{1,2,3,4,5}))</f>
        <v>0</v>
      </c>
      <c r="AJ360" s="30">
        <f>IFERROR(VLOOKUP(C360,kolo25!$C$6:$H$200,6,0),0)</f>
        <v>0</v>
      </c>
      <c r="AK360" s="27">
        <f>IFERROR(VLOOKUP(C360,kolo26!$C$6:$H$200,6,0),0)</f>
        <v>0</v>
      </c>
      <c r="AL360" s="27">
        <f>IFERROR(VLOOKUP(C360,kolo27!$C$6:$H$200,6,0),0)</f>
        <v>0</v>
      </c>
      <c r="AM360" s="31">
        <f>IFERROR(VLOOKUP(C360,kolo28!$C$6:$H$200,6,0),0)</f>
        <v>0</v>
      </c>
      <c r="AN360" s="31">
        <f>IFERROR(VLOOKUP(C360,kolo29!$C$6:$H$200,6,0),0)</f>
        <v>0</v>
      </c>
      <c r="AO360" s="31">
        <f>IFERROR(VLOOKUP(C360,kolo30!$C$6:$H$200,6,0),0)</f>
        <v>0</v>
      </c>
      <c r="AP360" s="31">
        <f>IFERROR(VLOOKUP(C360,kolo31!$C$6:$H$200,6,0),0)</f>
        <v>0</v>
      </c>
      <c r="AQ360" s="34">
        <f>IFERROR(VLOOKUP(C360,kolo32!$C$6:$H$200,6,0),0)</f>
        <v>0</v>
      </c>
      <c r="AR360" s="35">
        <f t="array" ref="AR360">SUM(LARGE(AJ360:AQ360,{1,2,3,4,5}))</f>
        <v>0</v>
      </c>
      <c r="AS360" s="36">
        <f t="shared" si="14"/>
        <v>0</v>
      </c>
    </row>
    <row r="361" spans="1:45" ht="20.399999999999999" hidden="1">
      <c r="A361" s="18">
        <f t="shared" si="11"/>
        <v>1</v>
      </c>
      <c r="B361" s="19" t="s">
        <v>49</v>
      </c>
      <c r="C361" s="20">
        <f>Popis!A366</f>
        <v>0</v>
      </c>
      <c r="D361" s="21">
        <f>Popis!B366</f>
        <v>0</v>
      </c>
      <c r="E361" s="22" t="str">
        <f t="shared" si="12"/>
        <v>u</v>
      </c>
      <c r="F361" s="23" t="str">
        <f>Popis!E366</f>
        <v>un</v>
      </c>
      <c r="G361" s="24" t="s">
        <v>50</v>
      </c>
      <c r="H361" s="25">
        <f t="shared" si="13"/>
        <v>1</v>
      </c>
      <c r="I361" s="26">
        <f>IFERROR(VLOOKUP(C361,kolo1!$C$6:$H$128,6,0),0)</f>
        <v>0</v>
      </c>
      <c r="J361" s="27">
        <f>IFERROR(VLOOKUP(C361,kolo2!$C$6:$H$200,6,0),0)</f>
        <v>0</v>
      </c>
      <c r="K361" s="27">
        <f>IFERROR(VLOOKUP(C361,kolo3!$C$6:$H$142,6,0),0)</f>
        <v>0</v>
      </c>
      <c r="L361" s="27">
        <f>IFERROR(VLOOKUP(C361,kolo4!$C$6:$H$147,6,0),0)</f>
        <v>0</v>
      </c>
      <c r="M361" s="27">
        <f>IFERROR(VLOOKUP(C361,kolo5!$C$6:$H$144,6,0),0)</f>
        <v>0</v>
      </c>
      <c r="N361" s="27">
        <f>IFERROR(VLOOKUP(C361,kolo6!$C$6:$H$141,6,0),0)</f>
        <v>0</v>
      </c>
      <c r="O361" s="27">
        <f>IFERROR(VLOOKUP(C361,kolo7!$C$6:$H$124,6,0),0)</f>
        <v>0</v>
      </c>
      <c r="P361" s="28">
        <f>IFERROR(VLOOKUP(C361,kolo8!$C$6:$H$132,6,0),0)</f>
        <v>0</v>
      </c>
      <c r="Q361" s="29">
        <f t="array" ref="Q361">SUM(LARGE(I361:P361,{1,2,3,4,5}))</f>
        <v>0</v>
      </c>
      <c r="R361" s="30">
        <f>IFERROR(VLOOKUP(C361,kolo9!$C$6:$H$137,6,0),0)</f>
        <v>0</v>
      </c>
      <c r="S361" s="27">
        <f>IFERROR(VLOOKUP(C361,kolo10!$C$6:$H$134,6,0),0)</f>
        <v>0</v>
      </c>
      <c r="T361" s="27">
        <f>IFERROR(VLOOKUP(C361,kolo11!$C$6:$H$137,6,0),0)</f>
        <v>0</v>
      </c>
      <c r="U361" s="31">
        <f>IFERROR(VLOOKUP(C361,kolo12!$C$6:$H$137,6,0),0)</f>
        <v>0</v>
      </c>
      <c r="V361" s="31">
        <f>IFERROR(VLOOKUP(C361,kolo13!$C$6:$H$140,6,0),0)</f>
        <v>0</v>
      </c>
      <c r="W361" s="31">
        <f>IFERROR(VLOOKUP(C361,kolo14!$C$6:$H$131,6,0),0)</f>
        <v>0</v>
      </c>
      <c r="X361" s="31">
        <f>IFERROR(VLOOKUP(C361,kolo15!$C$6:$H$144,6,0),0)</f>
        <v>0</v>
      </c>
      <c r="Y361" s="32">
        <f>IFERROR(VLOOKUP(C361,kolo16!$C$6:$H$131,6,0),0)</f>
        <v>0</v>
      </c>
      <c r="Z361" s="33">
        <f t="array" ref="Z361">SUM(LARGE(R361:Y361,{1,2,3,4,5}))</f>
        <v>0</v>
      </c>
      <c r="AA361" s="30">
        <f>IFERROR(VLOOKUP(C361,kolo17!$C$6:$H$200,6,0),0)</f>
        <v>0</v>
      </c>
      <c r="AB361" s="27">
        <f>IFERROR(VLOOKUP(C361,kolo18!$C$6:$H$131,6,0),0)</f>
        <v>0</v>
      </c>
      <c r="AC361" s="27">
        <f>IFERROR(VLOOKUP(C361,kolo19!$C$6:$H$132,6,0),0)</f>
        <v>0</v>
      </c>
      <c r="AD361" s="31">
        <f>IFERROR(VLOOKUP(C361,kolo20!$C$6:$H$200,6,0),0)</f>
        <v>0</v>
      </c>
      <c r="AE361" s="31">
        <f>IFERROR(VLOOKUP(C361,kolo21!$C$6:$H$200,6,0),0)</f>
        <v>0</v>
      </c>
      <c r="AF361" s="31">
        <f>IFERROR(VLOOKUP(C361,kolo22!$C$6:$H$200,6,0),0)</f>
        <v>0</v>
      </c>
      <c r="AG361" s="31">
        <f>IFERROR(VLOOKUP(C361,kolo23!$C$6:$H$200,6,0),0)</f>
        <v>0</v>
      </c>
      <c r="AH361" s="32">
        <f>IFERROR(VLOOKUP(C361,kolo24!$C$6:$H$200,6,0),0)</f>
        <v>0</v>
      </c>
      <c r="AI361" s="33">
        <f t="array" ref="AI361">SUM(LARGE(AA361:AH361,{1,2,3,4,5}))</f>
        <v>0</v>
      </c>
      <c r="AJ361" s="30">
        <f>IFERROR(VLOOKUP(C361,kolo25!$C$6:$H$200,6,0),0)</f>
        <v>0</v>
      </c>
      <c r="AK361" s="27">
        <f>IFERROR(VLOOKUP(C361,kolo26!$C$6:$H$200,6,0),0)</f>
        <v>0</v>
      </c>
      <c r="AL361" s="27">
        <f>IFERROR(VLOOKUP(C361,kolo27!$C$6:$H$200,6,0),0)</f>
        <v>0</v>
      </c>
      <c r="AM361" s="31">
        <f>IFERROR(VLOOKUP(C361,kolo28!$C$6:$H$200,6,0),0)</f>
        <v>0</v>
      </c>
      <c r="AN361" s="31">
        <f>IFERROR(VLOOKUP(C361,kolo29!$C$6:$H$200,6,0),0)</f>
        <v>0</v>
      </c>
      <c r="AO361" s="31">
        <f>IFERROR(VLOOKUP(C361,kolo30!$C$6:$H$200,6,0),0)</f>
        <v>0</v>
      </c>
      <c r="AP361" s="31">
        <f>IFERROR(VLOOKUP(C361,kolo31!$C$6:$H$200,6,0),0)</f>
        <v>0</v>
      </c>
      <c r="AQ361" s="34">
        <f>IFERROR(VLOOKUP(C361,kolo32!$C$6:$H$200,6,0),0)</f>
        <v>0</v>
      </c>
      <c r="AR361" s="35">
        <f t="array" ref="AR361">SUM(LARGE(AJ361:AQ361,{1,2,3,4,5}))</f>
        <v>0</v>
      </c>
      <c r="AS361" s="36">
        <f t="shared" si="14"/>
        <v>0</v>
      </c>
    </row>
    <row r="362" spans="1:45" ht="20.399999999999999" hidden="1">
      <c r="A362" s="18">
        <f t="shared" si="11"/>
        <v>1</v>
      </c>
      <c r="B362" s="19" t="s">
        <v>49</v>
      </c>
      <c r="C362" s="20">
        <f>Popis!A367</f>
        <v>0</v>
      </c>
      <c r="D362" s="21">
        <f>Popis!B367</f>
        <v>0</v>
      </c>
      <c r="E362" s="22" t="str">
        <f t="shared" si="12"/>
        <v>u</v>
      </c>
      <c r="F362" s="23" t="str">
        <f>Popis!E367</f>
        <v>un</v>
      </c>
      <c r="G362" s="24" t="s">
        <v>50</v>
      </c>
      <c r="H362" s="25">
        <f t="shared" si="13"/>
        <v>1</v>
      </c>
      <c r="I362" s="26">
        <f>IFERROR(VLOOKUP(C362,kolo1!$C$6:$H$128,6,0),0)</f>
        <v>0</v>
      </c>
      <c r="J362" s="27">
        <f>IFERROR(VLOOKUP(C362,kolo2!$C$6:$H$200,6,0),0)</f>
        <v>0</v>
      </c>
      <c r="K362" s="27">
        <f>IFERROR(VLOOKUP(C362,kolo3!$C$6:$H$142,6,0),0)</f>
        <v>0</v>
      </c>
      <c r="L362" s="27">
        <f>IFERROR(VLOOKUP(C362,kolo4!$C$6:$H$147,6,0),0)</f>
        <v>0</v>
      </c>
      <c r="M362" s="27">
        <f>IFERROR(VLOOKUP(C362,kolo5!$C$6:$H$144,6,0),0)</f>
        <v>0</v>
      </c>
      <c r="N362" s="27">
        <f>IFERROR(VLOOKUP(C362,kolo6!$C$6:$H$141,6,0),0)</f>
        <v>0</v>
      </c>
      <c r="O362" s="27">
        <f>IFERROR(VLOOKUP(C362,kolo7!$C$6:$H$124,6,0),0)</f>
        <v>0</v>
      </c>
      <c r="P362" s="28">
        <f>IFERROR(VLOOKUP(C362,kolo8!$C$6:$H$132,6,0),0)</f>
        <v>0</v>
      </c>
      <c r="Q362" s="29">
        <f t="array" ref="Q362">SUM(LARGE(I362:P362,{1,2,3,4,5}))</f>
        <v>0</v>
      </c>
      <c r="R362" s="30">
        <f>IFERROR(VLOOKUP(C362,kolo9!$C$6:$H$137,6,0),0)</f>
        <v>0</v>
      </c>
      <c r="S362" s="27">
        <f>IFERROR(VLOOKUP(C362,kolo10!$C$6:$H$134,6,0),0)</f>
        <v>0</v>
      </c>
      <c r="T362" s="27">
        <f>IFERROR(VLOOKUP(C362,kolo11!$C$6:$H$137,6,0),0)</f>
        <v>0</v>
      </c>
      <c r="U362" s="31">
        <f>IFERROR(VLOOKUP(C362,kolo12!$C$6:$H$137,6,0),0)</f>
        <v>0</v>
      </c>
      <c r="V362" s="31">
        <f>IFERROR(VLOOKUP(C362,kolo13!$C$6:$H$140,6,0),0)</f>
        <v>0</v>
      </c>
      <c r="W362" s="31">
        <f>IFERROR(VLOOKUP(C362,kolo14!$C$6:$H$131,6,0),0)</f>
        <v>0</v>
      </c>
      <c r="X362" s="31">
        <f>IFERROR(VLOOKUP(C362,kolo15!$C$6:$H$144,6,0),0)</f>
        <v>0</v>
      </c>
      <c r="Y362" s="32">
        <f>IFERROR(VLOOKUP(C362,kolo16!$C$6:$H$131,6,0),0)</f>
        <v>0</v>
      </c>
      <c r="Z362" s="33">
        <f t="array" ref="Z362">SUM(LARGE(R362:Y362,{1,2,3,4,5}))</f>
        <v>0</v>
      </c>
      <c r="AA362" s="30">
        <f>IFERROR(VLOOKUP(C362,kolo17!$C$6:$H$200,6,0),0)</f>
        <v>0</v>
      </c>
      <c r="AB362" s="27">
        <f>IFERROR(VLOOKUP(C362,kolo18!$C$6:$H$131,6,0),0)</f>
        <v>0</v>
      </c>
      <c r="AC362" s="27">
        <f>IFERROR(VLOOKUP(C362,kolo19!$C$6:$H$132,6,0),0)</f>
        <v>0</v>
      </c>
      <c r="AD362" s="31">
        <f>IFERROR(VLOOKUP(C362,kolo20!$C$6:$H$200,6,0),0)</f>
        <v>0</v>
      </c>
      <c r="AE362" s="31">
        <f>IFERROR(VLOOKUP(C362,kolo21!$C$6:$H$200,6,0),0)</f>
        <v>0</v>
      </c>
      <c r="AF362" s="31">
        <f>IFERROR(VLOOKUP(C362,kolo22!$C$6:$H$200,6,0),0)</f>
        <v>0</v>
      </c>
      <c r="AG362" s="31">
        <f>IFERROR(VLOOKUP(C362,kolo23!$C$6:$H$200,6,0),0)</f>
        <v>0</v>
      </c>
      <c r="AH362" s="32">
        <f>IFERROR(VLOOKUP(C362,kolo24!$C$6:$H$200,6,0),0)</f>
        <v>0</v>
      </c>
      <c r="AI362" s="33">
        <f t="array" ref="AI362">SUM(LARGE(AA362:AH362,{1,2,3,4,5}))</f>
        <v>0</v>
      </c>
      <c r="AJ362" s="30">
        <f>IFERROR(VLOOKUP(C362,kolo25!$C$6:$H$200,6,0),0)</f>
        <v>0</v>
      </c>
      <c r="AK362" s="27">
        <f>IFERROR(VLOOKUP(C362,kolo26!$C$6:$H$200,6,0),0)</f>
        <v>0</v>
      </c>
      <c r="AL362" s="27">
        <f>IFERROR(VLOOKUP(C362,kolo27!$C$6:$H$200,6,0),0)</f>
        <v>0</v>
      </c>
      <c r="AM362" s="31">
        <f>IFERROR(VLOOKUP(C362,kolo28!$C$6:$H$200,6,0),0)</f>
        <v>0</v>
      </c>
      <c r="AN362" s="31">
        <f>IFERROR(VLOOKUP(C362,kolo29!$C$6:$H$200,6,0),0)</f>
        <v>0</v>
      </c>
      <c r="AO362" s="31">
        <f>IFERROR(VLOOKUP(C362,kolo30!$C$6:$H$200,6,0),0)</f>
        <v>0</v>
      </c>
      <c r="AP362" s="31">
        <f>IFERROR(VLOOKUP(C362,kolo31!$C$6:$H$200,6,0),0)</f>
        <v>0</v>
      </c>
      <c r="AQ362" s="34">
        <f>IFERROR(VLOOKUP(C362,kolo32!$C$6:$H$200,6,0),0)</f>
        <v>0</v>
      </c>
      <c r="AR362" s="35">
        <f t="array" ref="AR362">SUM(LARGE(AJ362:AQ362,{1,2,3,4,5}))</f>
        <v>0</v>
      </c>
      <c r="AS362" s="36">
        <f t="shared" si="14"/>
        <v>0</v>
      </c>
    </row>
    <row r="363" spans="1:45" ht="20.399999999999999" hidden="1">
      <c r="A363" s="18">
        <f t="shared" si="11"/>
        <v>1</v>
      </c>
      <c r="B363" s="19" t="s">
        <v>49</v>
      </c>
      <c r="C363" s="20">
        <f>Popis!A368</f>
        <v>0</v>
      </c>
      <c r="D363" s="21">
        <f>Popis!B368</f>
        <v>0</v>
      </c>
      <c r="E363" s="22" t="str">
        <f t="shared" si="12"/>
        <v>u</v>
      </c>
      <c r="F363" s="23" t="str">
        <f>Popis!E368</f>
        <v>un</v>
      </c>
      <c r="G363" s="24" t="s">
        <v>50</v>
      </c>
      <c r="H363" s="25">
        <f t="shared" si="13"/>
        <v>1</v>
      </c>
      <c r="I363" s="26">
        <f>IFERROR(VLOOKUP(C363,kolo1!$C$6:$H$128,6,0),0)</f>
        <v>0</v>
      </c>
      <c r="J363" s="27">
        <f>IFERROR(VLOOKUP(C363,kolo2!$C$6:$H$200,6,0),0)</f>
        <v>0</v>
      </c>
      <c r="K363" s="27">
        <f>IFERROR(VLOOKUP(C363,kolo3!$C$6:$H$142,6,0),0)</f>
        <v>0</v>
      </c>
      <c r="L363" s="27">
        <f>IFERROR(VLOOKUP(C363,kolo4!$C$6:$H$147,6,0),0)</f>
        <v>0</v>
      </c>
      <c r="M363" s="27">
        <f>IFERROR(VLOOKUP(C363,kolo5!$C$6:$H$144,6,0),0)</f>
        <v>0</v>
      </c>
      <c r="N363" s="27">
        <f>IFERROR(VLOOKUP(C363,kolo6!$C$6:$H$141,6,0),0)</f>
        <v>0</v>
      </c>
      <c r="O363" s="27">
        <f>IFERROR(VLOOKUP(C363,kolo7!$C$6:$H$124,6,0),0)</f>
        <v>0</v>
      </c>
      <c r="P363" s="28">
        <f>IFERROR(VLOOKUP(C363,kolo8!$C$6:$H$132,6,0),0)</f>
        <v>0</v>
      </c>
      <c r="Q363" s="29">
        <f t="array" ref="Q363">SUM(LARGE(I363:P363,{1,2,3,4,5}))</f>
        <v>0</v>
      </c>
      <c r="R363" s="30">
        <f>IFERROR(VLOOKUP(C363,kolo9!$C$6:$H$137,6,0),0)</f>
        <v>0</v>
      </c>
      <c r="S363" s="27">
        <f>IFERROR(VLOOKUP(C363,kolo10!$C$6:$H$134,6,0),0)</f>
        <v>0</v>
      </c>
      <c r="T363" s="27">
        <f>IFERROR(VLOOKUP(C363,kolo11!$C$6:$H$137,6,0),0)</f>
        <v>0</v>
      </c>
      <c r="U363" s="31">
        <f>IFERROR(VLOOKUP(C363,kolo12!$C$6:$H$137,6,0),0)</f>
        <v>0</v>
      </c>
      <c r="V363" s="31">
        <f>IFERROR(VLOOKUP(C363,kolo13!$C$6:$H$140,6,0),0)</f>
        <v>0</v>
      </c>
      <c r="W363" s="31">
        <f>IFERROR(VLOOKUP(C363,kolo14!$C$6:$H$131,6,0),0)</f>
        <v>0</v>
      </c>
      <c r="X363" s="31">
        <f>IFERROR(VLOOKUP(C363,kolo15!$C$6:$H$144,6,0),0)</f>
        <v>0</v>
      </c>
      <c r="Y363" s="32">
        <f>IFERROR(VLOOKUP(C363,kolo16!$C$6:$H$131,6,0),0)</f>
        <v>0</v>
      </c>
      <c r="Z363" s="33">
        <f t="array" ref="Z363">SUM(LARGE(R363:Y363,{1,2,3,4,5}))</f>
        <v>0</v>
      </c>
      <c r="AA363" s="30">
        <f>IFERROR(VLOOKUP(C363,kolo17!$C$6:$H$200,6,0),0)</f>
        <v>0</v>
      </c>
      <c r="AB363" s="27">
        <f>IFERROR(VLOOKUP(C363,kolo18!$C$6:$H$131,6,0),0)</f>
        <v>0</v>
      </c>
      <c r="AC363" s="27">
        <f>IFERROR(VLOOKUP(C363,kolo19!$C$6:$H$132,6,0),0)</f>
        <v>0</v>
      </c>
      <c r="AD363" s="31">
        <f>IFERROR(VLOOKUP(C363,kolo20!$C$6:$H$200,6,0),0)</f>
        <v>0</v>
      </c>
      <c r="AE363" s="31">
        <f>IFERROR(VLOOKUP(C363,kolo21!$C$6:$H$200,6,0),0)</f>
        <v>0</v>
      </c>
      <c r="AF363" s="31">
        <f>IFERROR(VLOOKUP(C363,kolo22!$C$6:$H$200,6,0),0)</f>
        <v>0</v>
      </c>
      <c r="AG363" s="31">
        <f>IFERROR(VLOOKUP(C363,kolo23!$C$6:$H$200,6,0),0)</f>
        <v>0</v>
      </c>
      <c r="AH363" s="32">
        <f>IFERROR(VLOOKUP(C363,kolo24!$C$6:$H$200,6,0),0)</f>
        <v>0</v>
      </c>
      <c r="AI363" s="33">
        <f t="array" ref="AI363">SUM(LARGE(AA363:AH363,{1,2,3,4,5}))</f>
        <v>0</v>
      </c>
      <c r="AJ363" s="30">
        <f>IFERROR(VLOOKUP(C363,kolo25!$C$6:$H$200,6,0),0)</f>
        <v>0</v>
      </c>
      <c r="AK363" s="27">
        <f>IFERROR(VLOOKUP(C363,kolo26!$C$6:$H$200,6,0),0)</f>
        <v>0</v>
      </c>
      <c r="AL363" s="27">
        <f>IFERROR(VLOOKUP(C363,kolo27!$C$6:$H$200,6,0),0)</f>
        <v>0</v>
      </c>
      <c r="AM363" s="31">
        <f>IFERROR(VLOOKUP(C363,kolo28!$C$6:$H$200,6,0),0)</f>
        <v>0</v>
      </c>
      <c r="AN363" s="31">
        <f>IFERROR(VLOOKUP(C363,kolo29!$C$6:$H$200,6,0),0)</f>
        <v>0</v>
      </c>
      <c r="AO363" s="31">
        <f>IFERROR(VLOOKUP(C363,kolo30!$C$6:$H$200,6,0),0)</f>
        <v>0</v>
      </c>
      <c r="AP363" s="31">
        <f>IFERROR(VLOOKUP(C363,kolo31!$C$6:$H$200,6,0),0)</f>
        <v>0</v>
      </c>
      <c r="AQ363" s="34">
        <f>IFERROR(VLOOKUP(C363,kolo32!$C$6:$H$200,6,0),0)</f>
        <v>0</v>
      </c>
      <c r="AR363" s="35">
        <f t="array" ref="AR363">SUM(LARGE(AJ363:AQ363,{1,2,3,4,5}))</f>
        <v>0</v>
      </c>
      <c r="AS363" s="36">
        <f t="shared" si="14"/>
        <v>0</v>
      </c>
    </row>
    <row r="364" spans="1:45" ht="20.399999999999999" hidden="1">
      <c r="A364" s="18">
        <f t="shared" si="11"/>
        <v>1</v>
      </c>
      <c r="B364" s="19" t="s">
        <v>49</v>
      </c>
      <c r="C364" s="20">
        <f>Popis!A369</f>
        <v>0</v>
      </c>
      <c r="D364" s="21">
        <f>Popis!B369</f>
        <v>0</v>
      </c>
      <c r="E364" s="22" t="str">
        <f t="shared" si="12"/>
        <v>u</v>
      </c>
      <c r="F364" s="23" t="str">
        <f>Popis!E369</f>
        <v>un</v>
      </c>
      <c r="G364" s="24" t="s">
        <v>50</v>
      </c>
      <c r="H364" s="25">
        <f t="shared" si="13"/>
        <v>1</v>
      </c>
      <c r="I364" s="26">
        <f>IFERROR(VLOOKUP(C364,kolo1!$C$6:$H$128,6,0),0)</f>
        <v>0</v>
      </c>
      <c r="J364" s="27">
        <f>IFERROR(VLOOKUP(C364,kolo2!$C$6:$H$200,6,0),0)</f>
        <v>0</v>
      </c>
      <c r="K364" s="27">
        <f>IFERROR(VLOOKUP(C364,kolo3!$C$6:$H$142,6,0),0)</f>
        <v>0</v>
      </c>
      <c r="L364" s="27">
        <f>IFERROR(VLOOKUP(C364,kolo4!$C$6:$H$147,6,0),0)</f>
        <v>0</v>
      </c>
      <c r="M364" s="27">
        <f>IFERROR(VLOOKUP(C364,kolo5!$C$6:$H$144,6,0),0)</f>
        <v>0</v>
      </c>
      <c r="N364" s="27">
        <f>IFERROR(VLOOKUP(C364,kolo6!$C$6:$H$141,6,0),0)</f>
        <v>0</v>
      </c>
      <c r="O364" s="27">
        <f>IFERROR(VLOOKUP(C364,kolo7!$C$6:$H$124,6,0),0)</f>
        <v>0</v>
      </c>
      <c r="P364" s="28">
        <f>IFERROR(VLOOKUP(C364,kolo8!$C$6:$H$132,6,0),0)</f>
        <v>0</v>
      </c>
      <c r="Q364" s="29">
        <f t="array" ref="Q364">SUM(LARGE(I364:P364,{1,2,3,4,5}))</f>
        <v>0</v>
      </c>
      <c r="R364" s="30">
        <f>IFERROR(VLOOKUP(C364,kolo9!$C$6:$H$137,6,0),0)</f>
        <v>0</v>
      </c>
      <c r="S364" s="27">
        <f>IFERROR(VLOOKUP(C364,kolo10!$C$6:$H$134,6,0),0)</f>
        <v>0</v>
      </c>
      <c r="T364" s="27">
        <f>IFERROR(VLOOKUP(C364,kolo11!$C$6:$H$137,6,0),0)</f>
        <v>0</v>
      </c>
      <c r="U364" s="31">
        <f>IFERROR(VLOOKUP(C364,kolo12!$C$6:$H$137,6,0),0)</f>
        <v>0</v>
      </c>
      <c r="V364" s="31">
        <f>IFERROR(VLOOKUP(C364,kolo13!$C$6:$H$140,6,0),0)</f>
        <v>0</v>
      </c>
      <c r="W364" s="31">
        <f>IFERROR(VLOOKUP(C364,kolo14!$C$6:$H$131,6,0),0)</f>
        <v>0</v>
      </c>
      <c r="X364" s="31">
        <f>IFERROR(VLOOKUP(C364,kolo15!$C$6:$H$144,6,0),0)</f>
        <v>0</v>
      </c>
      <c r="Y364" s="32">
        <f>IFERROR(VLOOKUP(C364,kolo16!$C$6:$H$131,6,0),0)</f>
        <v>0</v>
      </c>
      <c r="Z364" s="33">
        <f t="array" ref="Z364">SUM(LARGE(R364:Y364,{1,2,3,4,5}))</f>
        <v>0</v>
      </c>
      <c r="AA364" s="30">
        <f>IFERROR(VLOOKUP(C364,kolo17!$C$6:$H$200,6,0),0)</f>
        <v>0</v>
      </c>
      <c r="AB364" s="27">
        <f>IFERROR(VLOOKUP(C364,kolo18!$C$6:$H$131,6,0),0)</f>
        <v>0</v>
      </c>
      <c r="AC364" s="27">
        <f>IFERROR(VLOOKUP(C364,kolo19!$C$6:$H$132,6,0),0)</f>
        <v>0</v>
      </c>
      <c r="AD364" s="31">
        <f>IFERROR(VLOOKUP(C364,kolo20!$C$6:$H$200,6,0),0)</f>
        <v>0</v>
      </c>
      <c r="AE364" s="31">
        <f>IFERROR(VLOOKUP(C364,kolo21!$C$6:$H$200,6,0),0)</f>
        <v>0</v>
      </c>
      <c r="AF364" s="31">
        <f>IFERROR(VLOOKUP(C364,kolo22!$C$6:$H$200,6,0),0)</f>
        <v>0</v>
      </c>
      <c r="AG364" s="31">
        <f>IFERROR(VLOOKUP(C364,kolo23!$C$6:$H$200,6,0),0)</f>
        <v>0</v>
      </c>
      <c r="AH364" s="32">
        <f>IFERROR(VLOOKUP(C364,kolo24!$C$6:$H$200,6,0),0)</f>
        <v>0</v>
      </c>
      <c r="AI364" s="33">
        <f t="array" ref="AI364">SUM(LARGE(AA364:AH364,{1,2,3,4,5}))</f>
        <v>0</v>
      </c>
      <c r="AJ364" s="30">
        <f>IFERROR(VLOOKUP(C364,kolo25!$C$6:$H$200,6,0),0)</f>
        <v>0</v>
      </c>
      <c r="AK364" s="27">
        <f>IFERROR(VLOOKUP(C364,kolo26!$C$6:$H$200,6,0),0)</f>
        <v>0</v>
      </c>
      <c r="AL364" s="27">
        <f>IFERROR(VLOOKUP(C364,kolo27!$C$6:$H$200,6,0),0)</f>
        <v>0</v>
      </c>
      <c r="AM364" s="31">
        <f>IFERROR(VLOOKUP(C364,kolo28!$C$6:$H$200,6,0),0)</f>
        <v>0</v>
      </c>
      <c r="AN364" s="31">
        <f>IFERROR(VLOOKUP(C364,kolo29!$C$6:$H$200,6,0),0)</f>
        <v>0</v>
      </c>
      <c r="AO364" s="31">
        <f>IFERROR(VLOOKUP(C364,kolo30!$C$6:$H$200,6,0),0)</f>
        <v>0</v>
      </c>
      <c r="AP364" s="31">
        <f>IFERROR(VLOOKUP(C364,kolo31!$C$6:$H$200,6,0),0)</f>
        <v>0</v>
      </c>
      <c r="AQ364" s="34">
        <f>IFERROR(VLOOKUP(C364,kolo32!$C$6:$H$200,6,0),0)</f>
        <v>0</v>
      </c>
      <c r="AR364" s="35">
        <f t="array" ref="AR364">SUM(LARGE(AJ364:AQ364,{1,2,3,4,5}))</f>
        <v>0</v>
      </c>
      <c r="AS364" s="36">
        <f t="shared" si="14"/>
        <v>0</v>
      </c>
    </row>
    <row r="365" spans="1:45" ht="20.399999999999999" hidden="1">
      <c r="A365" s="18">
        <f t="shared" si="11"/>
        <v>1</v>
      </c>
      <c r="B365" s="19" t="s">
        <v>49</v>
      </c>
      <c r="C365" s="20">
        <f>Popis!A370</f>
        <v>0</v>
      </c>
      <c r="D365" s="21">
        <f>Popis!B370</f>
        <v>0</v>
      </c>
      <c r="E365" s="22" t="str">
        <f t="shared" si="12"/>
        <v>u</v>
      </c>
      <c r="F365" s="23" t="str">
        <f>Popis!E370</f>
        <v>un</v>
      </c>
      <c r="G365" s="24" t="s">
        <v>50</v>
      </c>
      <c r="H365" s="25">
        <f t="shared" si="13"/>
        <v>1</v>
      </c>
      <c r="I365" s="26">
        <f>IFERROR(VLOOKUP(C365,kolo1!$C$6:$H$128,6,0),0)</f>
        <v>0</v>
      </c>
      <c r="J365" s="27">
        <f>IFERROR(VLOOKUP(C365,kolo2!$C$6:$H$200,6,0),0)</f>
        <v>0</v>
      </c>
      <c r="K365" s="27">
        <f>IFERROR(VLOOKUP(C365,kolo3!$C$6:$H$142,6,0),0)</f>
        <v>0</v>
      </c>
      <c r="L365" s="27">
        <f>IFERROR(VLOOKUP(C365,kolo4!$C$6:$H$147,6,0),0)</f>
        <v>0</v>
      </c>
      <c r="M365" s="27">
        <f>IFERROR(VLOOKUP(C365,kolo5!$C$6:$H$144,6,0),0)</f>
        <v>0</v>
      </c>
      <c r="N365" s="27">
        <f>IFERROR(VLOOKUP(C365,kolo6!$C$6:$H$141,6,0),0)</f>
        <v>0</v>
      </c>
      <c r="O365" s="27">
        <f>IFERROR(VLOOKUP(C365,kolo7!$C$6:$H$124,6,0),0)</f>
        <v>0</v>
      </c>
      <c r="P365" s="28">
        <f>IFERROR(VLOOKUP(C365,kolo8!$C$6:$H$132,6,0),0)</f>
        <v>0</v>
      </c>
      <c r="Q365" s="29">
        <f t="array" ref="Q365">SUM(LARGE(I365:P365,{1,2,3,4,5}))</f>
        <v>0</v>
      </c>
      <c r="R365" s="30">
        <f>IFERROR(VLOOKUP(C365,kolo9!$C$6:$H$137,6,0),0)</f>
        <v>0</v>
      </c>
      <c r="S365" s="27">
        <f>IFERROR(VLOOKUP(C365,kolo10!$C$6:$H$134,6,0),0)</f>
        <v>0</v>
      </c>
      <c r="T365" s="27">
        <f>IFERROR(VLOOKUP(C365,kolo11!$C$6:$H$137,6,0),0)</f>
        <v>0</v>
      </c>
      <c r="U365" s="31">
        <f>IFERROR(VLOOKUP(C365,kolo12!$C$6:$H$137,6,0),0)</f>
        <v>0</v>
      </c>
      <c r="V365" s="31">
        <f>IFERROR(VLOOKUP(C365,kolo13!$C$6:$H$140,6,0),0)</f>
        <v>0</v>
      </c>
      <c r="W365" s="31">
        <f>IFERROR(VLOOKUP(C365,kolo14!$C$6:$H$131,6,0),0)</f>
        <v>0</v>
      </c>
      <c r="X365" s="31">
        <f>IFERROR(VLOOKUP(C365,kolo15!$C$6:$H$144,6,0),0)</f>
        <v>0</v>
      </c>
      <c r="Y365" s="32">
        <f>IFERROR(VLOOKUP(C365,kolo16!$C$6:$H$131,6,0),0)</f>
        <v>0</v>
      </c>
      <c r="Z365" s="33">
        <f t="array" ref="Z365">SUM(LARGE(R365:Y365,{1,2,3,4,5}))</f>
        <v>0</v>
      </c>
      <c r="AA365" s="30">
        <f>IFERROR(VLOOKUP(C365,kolo17!$C$6:$H$200,6,0),0)</f>
        <v>0</v>
      </c>
      <c r="AB365" s="27">
        <f>IFERROR(VLOOKUP(C365,kolo18!$C$6:$H$131,6,0),0)</f>
        <v>0</v>
      </c>
      <c r="AC365" s="27">
        <f>IFERROR(VLOOKUP(C365,kolo19!$C$6:$H$132,6,0),0)</f>
        <v>0</v>
      </c>
      <c r="AD365" s="31">
        <f>IFERROR(VLOOKUP(C365,kolo20!$C$6:$H$200,6,0),0)</f>
        <v>0</v>
      </c>
      <c r="AE365" s="31">
        <f>IFERROR(VLOOKUP(C365,kolo21!$C$6:$H$200,6,0),0)</f>
        <v>0</v>
      </c>
      <c r="AF365" s="31">
        <f>IFERROR(VLOOKUP(C365,kolo22!$C$6:$H$200,6,0),0)</f>
        <v>0</v>
      </c>
      <c r="AG365" s="31">
        <f>IFERROR(VLOOKUP(C365,kolo23!$C$6:$H$200,6,0),0)</f>
        <v>0</v>
      </c>
      <c r="AH365" s="32">
        <f>IFERROR(VLOOKUP(C365,kolo24!$C$6:$H$200,6,0),0)</f>
        <v>0</v>
      </c>
      <c r="AI365" s="33">
        <f t="array" ref="AI365">SUM(LARGE(AA365:AH365,{1,2,3,4,5}))</f>
        <v>0</v>
      </c>
      <c r="AJ365" s="30">
        <f>IFERROR(VLOOKUP(C365,kolo25!$C$6:$H$200,6,0),0)</f>
        <v>0</v>
      </c>
      <c r="AK365" s="27">
        <f>IFERROR(VLOOKUP(C365,kolo26!$C$6:$H$200,6,0),0)</f>
        <v>0</v>
      </c>
      <c r="AL365" s="27">
        <f>IFERROR(VLOOKUP(C365,kolo27!$C$6:$H$200,6,0),0)</f>
        <v>0</v>
      </c>
      <c r="AM365" s="31">
        <f>IFERROR(VLOOKUP(C365,kolo28!$C$6:$H$200,6,0),0)</f>
        <v>0</v>
      </c>
      <c r="AN365" s="31">
        <f>IFERROR(VLOOKUP(C365,kolo29!$C$6:$H$200,6,0),0)</f>
        <v>0</v>
      </c>
      <c r="AO365" s="31">
        <f>IFERROR(VLOOKUP(C365,kolo30!$C$6:$H$200,6,0),0)</f>
        <v>0</v>
      </c>
      <c r="AP365" s="31">
        <f>IFERROR(VLOOKUP(C365,kolo31!$C$6:$H$200,6,0),0)</f>
        <v>0</v>
      </c>
      <c r="AQ365" s="34">
        <f>IFERROR(VLOOKUP(C365,kolo32!$C$6:$H$200,6,0),0)</f>
        <v>0</v>
      </c>
      <c r="AR365" s="35">
        <f t="array" ref="AR365">SUM(LARGE(AJ365:AQ365,{1,2,3,4,5}))</f>
        <v>0</v>
      </c>
      <c r="AS365" s="36">
        <f t="shared" si="14"/>
        <v>0</v>
      </c>
    </row>
    <row r="366" spans="1:45" ht="20.399999999999999" hidden="1">
      <c r="A366" s="18">
        <f t="shared" si="11"/>
        <v>1</v>
      </c>
      <c r="B366" s="19" t="s">
        <v>49</v>
      </c>
      <c r="C366" s="20">
        <f>Popis!A371</f>
        <v>0</v>
      </c>
      <c r="D366" s="21">
        <f>Popis!B371</f>
        <v>0</v>
      </c>
      <c r="E366" s="22" t="str">
        <f t="shared" si="12"/>
        <v>u</v>
      </c>
      <c r="F366" s="23" t="str">
        <f>Popis!E371</f>
        <v>un</v>
      </c>
      <c r="G366" s="24" t="s">
        <v>50</v>
      </c>
      <c r="H366" s="25">
        <f t="shared" si="13"/>
        <v>1</v>
      </c>
      <c r="I366" s="26">
        <f>IFERROR(VLOOKUP(C366,kolo1!$C$6:$H$128,6,0),0)</f>
        <v>0</v>
      </c>
      <c r="J366" s="27">
        <f>IFERROR(VLOOKUP(C366,kolo2!$C$6:$H$200,6,0),0)</f>
        <v>0</v>
      </c>
      <c r="K366" s="27">
        <f>IFERROR(VLOOKUP(C366,kolo3!$C$6:$H$142,6,0),0)</f>
        <v>0</v>
      </c>
      <c r="L366" s="27">
        <f>IFERROR(VLOOKUP(C366,kolo4!$C$6:$H$147,6,0),0)</f>
        <v>0</v>
      </c>
      <c r="M366" s="27">
        <f>IFERROR(VLOOKUP(C366,kolo5!$C$6:$H$144,6,0),0)</f>
        <v>0</v>
      </c>
      <c r="N366" s="27">
        <f>IFERROR(VLOOKUP(C366,kolo6!$C$6:$H$141,6,0),0)</f>
        <v>0</v>
      </c>
      <c r="O366" s="27">
        <f>IFERROR(VLOOKUP(C366,kolo7!$C$6:$H$124,6,0),0)</f>
        <v>0</v>
      </c>
      <c r="P366" s="28">
        <f>IFERROR(VLOOKUP(C366,kolo8!$C$6:$H$132,6,0),0)</f>
        <v>0</v>
      </c>
      <c r="Q366" s="29">
        <f t="array" ref="Q366">SUM(LARGE(I366:P366,{1,2,3,4,5}))</f>
        <v>0</v>
      </c>
      <c r="R366" s="30">
        <f>IFERROR(VLOOKUP(C366,kolo9!$C$6:$H$137,6,0),0)</f>
        <v>0</v>
      </c>
      <c r="S366" s="27">
        <f>IFERROR(VLOOKUP(C366,kolo10!$C$6:$H$134,6,0),0)</f>
        <v>0</v>
      </c>
      <c r="T366" s="27">
        <f>IFERROR(VLOOKUP(C366,kolo11!$C$6:$H$137,6,0),0)</f>
        <v>0</v>
      </c>
      <c r="U366" s="31">
        <f>IFERROR(VLOOKUP(C366,kolo12!$C$6:$H$137,6,0),0)</f>
        <v>0</v>
      </c>
      <c r="V366" s="31">
        <f>IFERROR(VLOOKUP(C366,kolo13!$C$6:$H$140,6,0),0)</f>
        <v>0</v>
      </c>
      <c r="W366" s="31">
        <f>IFERROR(VLOOKUP(C366,kolo14!$C$6:$H$131,6,0),0)</f>
        <v>0</v>
      </c>
      <c r="X366" s="31">
        <f>IFERROR(VLOOKUP(C366,kolo15!$C$6:$H$144,6,0),0)</f>
        <v>0</v>
      </c>
      <c r="Y366" s="32">
        <f>IFERROR(VLOOKUP(C366,kolo16!$C$6:$H$131,6,0),0)</f>
        <v>0</v>
      </c>
      <c r="Z366" s="33">
        <f t="array" ref="Z366">SUM(LARGE(R366:Y366,{1,2,3,4,5}))</f>
        <v>0</v>
      </c>
      <c r="AA366" s="30">
        <f>IFERROR(VLOOKUP(C366,kolo17!$C$6:$H$200,6,0),0)</f>
        <v>0</v>
      </c>
      <c r="AB366" s="27">
        <f>IFERROR(VLOOKUP(C366,kolo18!$C$6:$H$131,6,0),0)</f>
        <v>0</v>
      </c>
      <c r="AC366" s="27">
        <f>IFERROR(VLOOKUP(C366,kolo19!$C$6:$H$132,6,0),0)</f>
        <v>0</v>
      </c>
      <c r="AD366" s="31">
        <f>IFERROR(VLOOKUP(C366,kolo20!$C$6:$H$200,6,0),0)</f>
        <v>0</v>
      </c>
      <c r="AE366" s="31">
        <f>IFERROR(VLOOKUP(C366,kolo21!$C$6:$H$200,6,0),0)</f>
        <v>0</v>
      </c>
      <c r="AF366" s="31">
        <f>IFERROR(VLOOKUP(C366,kolo22!$C$6:$H$200,6,0),0)</f>
        <v>0</v>
      </c>
      <c r="AG366" s="31">
        <f>IFERROR(VLOOKUP(C366,kolo23!$C$6:$H$200,6,0),0)</f>
        <v>0</v>
      </c>
      <c r="AH366" s="32">
        <f>IFERROR(VLOOKUP(C366,kolo24!$C$6:$H$200,6,0),0)</f>
        <v>0</v>
      </c>
      <c r="AI366" s="33">
        <f t="array" ref="AI366">SUM(LARGE(AA366:AH366,{1,2,3,4,5}))</f>
        <v>0</v>
      </c>
      <c r="AJ366" s="30">
        <f>IFERROR(VLOOKUP(C366,kolo25!$C$6:$H$200,6,0),0)</f>
        <v>0</v>
      </c>
      <c r="AK366" s="27">
        <f>IFERROR(VLOOKUP(C366,kolo26!$C$6:$H$200,6,0),0)</f>
        <v>0</v>
      </c>
      <c r="AL366" s="27">
        <f>IFERROR(VLOOKUP(C366,kolo27!$C$6:$H$200,6,0),0)</f>
        <v>0</v>
      </c>
      <c r="AM366" s="31">
        <f>IFERROR(VLOOKUP(C366,kolo28!$C$6:$H$200,6,0),0)</f>
        <v>0</v>
      </c>
      <c r="AN366" s="31">
        <f>IFERROR(VLOOKUP(C366,kolo29!$C$6:$H$200,6,0),0)</f>
        <v>0</v>
      </c>
      <c r="AO366" s="31">
        <f>IFERROR(VLOOKUP(C366,kolo30!$C$6:$H$200,6,0),0)</f>
        <v>0</v>
      </c>
      <c r="AP366" s="31">
        <f>IFERROR(VLOOKUP(C366,kolo31!$C$6:$H$200,6,0),0)</f>
        <v>0</v>
      </c>
      <c r="AQ366" s="34">
        <f>IFERROR(VLOOKUP(C366,kolo32!$C$6:$H$200,6,0),0)</f>
        <v>0</v>
      </c>
      <c r="AR366" s="35">
        <f t="array" ref="AR366">SUM(LARGE(AJ366:AQ366,{1,2,3,4,5}))</f>
        <v>0</v>
      </c>
      <c r="AS366" s="36">
        <f t="shared" si="14"/>
        <v>0</v>
      </c>
    </row>
    <row r="367" spans="1:45" ht="20.399999999999999" hidden="1">
      <c r="A367" s="18">
        <f t="shared" si="11"/>
        <v>1</v>
      </c>
      <c r="B367" s="19" t="s">
        <v>49</v>
      </c>
      <c r="C367" s="20">
        <f>Popis!A372</f>
        <v>0</v>
      </c>
      <c r="D367" s="21">
        <f>Popis!B372</f>
        <v>0</v>
      </c>
      <c r="E367" s="22" t="str">
        <f t="shared" si="12"/>
        <v>u</v>
      </c>
      <c r="F367" s="23" t="str">
        <f>Popis!E372</f>
        <v>un</v>
      </c>
      <c r="G367" s="24" t="s">
        <v>50</v>
      </c>
      <c r="H367" s="25">
        <f t="shared" si="13"/>
        <v>1</v>
      </c>
      <c r="I367" s="26">
        <f>IFERROR(VLOOKUP(C367,kolo1!$C$6:$H$128,6,0),0)</f>
        <v>0</v>
      </c>
      <c r="J367" s="27">
        <f>IFERROR(VLOOKUP(C367,kolo2!$C$6:$H$200,6,0),0)</f>
        <v>0</v>
      </c>
      <c r="K367" s="27">
        <f>IFERROR(VLOOKUP(C367,kolo3!$C$6:$H$142,6,0),0)</f>
        <v>0</v>
      </c>
      <c r="L367" s="27">
        <f>IFERROR(VLOOKUP(C367,kolo4!$C$6:$H$147,6,0),0)</f>
        <v>0</v>
      </c>
      <c r="M367" s="27">
        <f>IFERROR(VLOOKUP(C367,kolo5!$C$6:$H$144,6,0),0)</f>
        <v>0</v>
      </c>
      <c r="N367" s="27">
        <f>IFERROR(VLOOKUP(C367,kolo6!$C$6:$H$141,6,0),0)</f>
        <v>0</v>
      </c>
      <c r="O367" s="27">
        <f>IFERROR(VLOOKUP(C367,kolo7!$C$6:$H$124,6,0),0)</f>
        <v>0</v>
      </c>
      <c r="P367" s="28">
        <f>IFERROR(VLOOKUP(C367,kolo8!$C$6:$H$132,6,0),0)</f>
        <v>0</v>
      </c>
      <c r="Q367" s="29">
        <f t="array" ref="Q367">SUM(LARGE(I367:P367,{1,2,3,4,5}))</f>
        <v>0</v>
      </c>
      <c r="R367" s="30">
        <f>IFERROR(VLOOKUP(C367,kolo9!$C$6:$H$137,6,0),0)</f>
        <v>0</v>
      </c>
      <c r="S367" s="27">
        <f>IFERROR(VLOOKUP(C367,kolo10!$C$6:$H$134,6,0),0)</f>
        <v>0</v>
      </c>
      <c r="T367" s="27">
        <f>IFERROR(VLOOKUP(C367,kolo11!$C$6:$H$137,6,0),0)</f>
        <v>0</v>
      </c>
      <c r="U367" s="31">
        <f>IFERROR(VLOOKUP(C367,kolo12!$C$6:$H$137,6,0),0)</f>
        <v>0</v>
      </c>
      <c r="V367" s="31">
        <f>IFERROR(VLOOKUP(C367,kolo13!$C$6:$H$140,6,0),0)</f>
        <v>0</v>
      </c>
      <c r="W367" s="31">
        <f>IFERROR(VLOOKUP(C367,kolo14!$C$6:$H$131,6,0),0)</f>
        <v>0</v>
      </c>
      <c r="X367" s="31">
        <f>IFERROR(VLOOKUP(C367,kolo15!$C$6:$H$144,6,0),0)</f>
        <v>0</v>
      </c>
      <c r="Y367" s="32">
        <f>IFERROR(VLOOKUP(C367,kolo16!$C$6:$H$131,6,0),0)</f>
        <v>0</v>
      </c>
      <c r="Z367" s="33">
        <f t="array" ref="Z367">SUM(LARGE(R367:Y367,{1,2,3,4,5}))</f>
        <v>0</v>
      </c>
      <c r="AA367" s="30">
        <f>IFERROR(VLOOKUP(C367,kolo17!$C$6:$H$200,6,0),0)</f>
        <v>0</v>
      </c>
      <c r="AB367" s="27">
        <f>IFERROR(VLOOKUP(C367,kolo18!$C$6:$H$131,6,0),0)</f>
        <v>0</v>
      </c>
      <c r="AC367" s="27">
        <f>IFERROR(VLOOKUP(C367,kolo19!$C$6:$H$132,6,0),0)</f>
        <v>0</v>
      </c>
      <c r="AD367" s="31">
        <f>IFERROR(VLOOKUP(C367,kolo20!$C$6:$H$200,6,0),0)</f>
        <v>0</v>
      </c>
      <c r="AE367" s="31">
        <f>IFERROR(VLOOKUP(C367,kolo21!$C$6:$H$200,6,0),0)</f>
        <v>0</v>
      </c>
      <c r="AF367" s="31">
        <f>IFERROR(VLOOKUP(C367,kolo22!$C$6:$H$200,6,0),0)</f>
        <v>0</v>
      </c>
      <c r="AG367" s="31">
        <f>IFERROR(VLOOKUP(C367,kolo23!$C$6:$H$200,6,0),0)</f>
        <v>0</v>
      </c>
      <c r="AH367" s="32">
        <f>IFERROR(VLOOKUP(C367,kolo24!$C$6:$H$200,6,0),0)</f>
        <v>0</v>
      </c>
      <c r="AI367" s="33">
        <f t="array" ref="AI367">SUM(LARGE(AA367:AH367,{1,2,3,4,5}))</f>
        <v>0</v>
      </c>
      <c r="AJ367" s="30">
        <f>IFERROR(VLOOKUP(C367,kolo25!$C$6:$H$200,6,0),0)</f>
        <v>0</v>
      </c>
      <c r="AK367" s="27">
        <f>IFERROR(VLOOKUP(C367,kolo26!$C$6:$H$200,6,0),0)</f>
        <v>0</v>
      </c>
      <c r="AL367" s="27">
        <f>IFERROR(VLOOKUP(C367,kolo27!$C$6:$H$200,6,0),0)</f>
        <v>0</v>
      </c>
      <c r="AM367" s="31">
        <f>IFERROR(VLOOKUP(C367,kolo28!$C$6:$H$200,6,0),0)</f>
        <v>0</v>
      </c>
      <c r="AN367" s="31">
        <f>IFERROR(VLOOKUP(C367,kolo29!$C$6:$H$200,6,0),0)</f>
        <v>0</v>
      </c>
      <c r="AO367" s="31">
        <f>IFERROR(VLOOKUP(C367,kolo30!$C$6:$H$200,6,0),0)</f>
        <v>0</v>
      </c>
      <c r="AP367" s="31">
        <f>IFERROR(VLOOKUP(C367,kolo31!$C$6:$H$200,6,0),0)</f>
        <v>0</v>
      </c>
      <c r="AQ367" s="34">
        <f>IFERROR(VLOOKUP(C367,kolo32!$C$6:$H$200,6,0),0)</f>
        <v>0</v>
      </c>
      <c r="AR367" s="35">
        <f t="array" ref="AR367">SUM(LARGE(AJ367:AQ367,{1,2,3,4,5}))</f>
        <v>0</v>
      </c>
      <c r="AS367" s="36">
        <f t="shared" si="14"/>
        <v>0</v>
      </c>
    </row>
    <row r="368" spans="1:45" ht="20.399999999999999" hidden="1">
      <c r="A368" s="18">
        <f t="shared" si="11"/>
        <v>1</v>
      </c>
      <c r="B368" s="19" t="s">
        <v>49</v>
      </c>
      <c r="C368" s="20">
        <f>Popis!A373</f>
        <v>0</v>
      </c>
      <c r="D368" s="21">
        <f>Popis!B373</f>
        <v>0</v>
      </c>
      <c r="E368" s="22" t="str">
        <f t="shared" si="12"/>
        <v>u</v>
      </c>
      <c r="F368" s="23" t="str">
        <f>Popis!E373</f>
        <v>un</v>
      </c>
      <c r="G368" s="24" t="s">
        <v>50</v>
      </c>
      <c r="H368" s="25">
        <f t="shared" si="13"/>
        <v>1</v>
      </c>
      <c r="I368" s="26">
        <f>IFERROR(VLOOKUP(C368,kolo1!$C$6:$H$128,6,0),0)</f>
        <v>0</v>
      </c>
      <c r="J368" s="27">
        <f>IFERROR(VLOOKUP(C368,kolo2!$C$6:$H$200,6,0),0)</f>
        <v>0</v>
      </c>
      <c r="K368" s="27">
        <f>IFERROR(VLOOKUP(C368,kolo3!$C$6:$H$142,6,0),0)</f>
        <v>0</v>
      </c>
      <c r="L368" s="27">
        <f>IFERROR(VLOOKUP(C368,kolo4!$C$6:$H$147,6,0),0)</f>
        <v>0</v>
      </c>
      <c r="M368" s="27">
        <f>IFERROR(VLOOKUP(C368,kolo5!$C$6:$H$144,6,0),0)</f>
        <v>0</v>
      </c>
      <c r="N368" s="27">
        <f>IFERROR(VLOOKUP(C368,kolo6!$C$6:$H$141,6,0),0)</f>
        <v>0</v>
      </c>
      <c r="O368" s="27">
        <f>IFERROR(VLOOKUP(C368,kolo7!$C$6:$H$124,6,0),0)</f>
        <v>0</v>
      </c>
      <c r="P368" s="28">
        <f>IFERROR(VLOOKUP(C368,kolo8!$C$6:$H$132,6,0),0)</f>
        <v>0</v>
      </c>
      <c r="Q368" s="29">
        <f t="array" ref="Q368">SUM(LARGE(I368:P368,{1,2,3,4,5}))</f>
        <v>0</v>
      </c>
      <c r="R368" s="30">
        <f>IFERROR(VLOOKUP(C368,kolo9!$C$6:$H$137,6,0),0)</f>
        <v>0</v>
      </c>
      <c r="S368" s="27">
        <f>IFERROR(VLOOKUP(C368,kolo10!$C$6:$H$134,6,0),0)</f>
        <v>0</v>
      </c>
      <c r="T368" s="27">
        <f>IFERROR(VLOOKUP(C368,kolo11!$C$6:$H$137,6,0),0)</f>
        <v>0</v>
      </c>
      <c r="U368" s="31">
        <f>IFERROR(VLOOKUP(C368,kolo12!$C$6:$H$137,6,0),0)</f>
        <v>0</v>
      </c>
      <c r="V368" s="31">
        <f>IFERROR(VLOOKUP(C368,kolo13!$C$6:$H$140,6,0),0)</f>
        <v>0</v>
      </c>
      <c r="W368" s="31">
        <f>IFERROR(VLOOKUP(C368,kolo14!$C$6:$H$131,6,0),0)</f>
        <v>0</v>
      </c>
      <c r="X368" s="31">
        <f>IFERROR(VLOOKUP(C368,kolo15!$C$6:$H$144,6,0),0)</f>
        <v>0</v>
      </c>
      <c r="Y368" s="32">
        <f>IFERROR(VLOOKUP(C368,kolo16!$C$6:$H$131,6,0),0)</f>
        <v>0</v>
      </c>
      <c r="Z368" s="33">
        <f t="array" ref="Z368">SUM(LARGE(R368:Y368,{1,2,3,4,5}))</f>
        <v>0</v>
      </c>
      <c r="AA368" s="30">
        <f>IFERROR(VLOOKUP(C368,kolo17!$C$6:$H$200,6,0),0)</f>
        <v>0</v>
      </c>
      <c r="AB368" s="27">
        <f>IFERROR(VLOOKUP(C368,kolo18!$C$6:$H$131,6,0),0)</f>
        <v>0</v>
      </c>
      <c r="AC368" s="27">
        <f>IFERROR(VLOOKUP(C368,kolo19!$C$6:$H$132,6,0),0)</f>
        <v>0</v>
      </c>
      <c r="AD368" s="31">
        <f>IFERROR(VLOOKUP(C368,kolo20!$C$6:$H$200,6,0),0)</f>
        <v>0</v>
      </c>
      <c r="AE368" s="31">
        <f>IFERROR(VLOOKUP(C368,kolo21!$C$6:$H$200,6,0),0)</f>
        <v>0</v>
      </c>
      <c r="AF368" s="31">
        <f>IFERROR(VLOOKUP(C368,kolo22!$C$6:$H$200,6,0),0)</f>
        <v>0</v>
      </c>
      <c r="AG368" s="31">
        <f>IFERROR(VLOOKUP(C368,kolo23!$C$6:$H$200,6,0),0)</f>
        <v>0</v>
      </c>
      <c r="AH368" s="32">
        <f>IFERROR(VLOOKUP(C368,kolo24!$C$6:$H$200,6,0),0)</f>
        <v>0</v>
      </c>
      <c r="AI368" s="33">
        <f t="array" ref="AI368">SUM(LARGE(AA368:AH368,{1,2,3,4,5}))</f>
        <v>0</v>
      </c>
      <c r="AJ368" s="30">
        <f>IFERROR(VLOOKUP(C368,kolo25!$C$6:$H$200,6,0),0)</f>
        <v>0</v>
      </c>
      <c r="AK368" s="27">
        <f>IFERROR(VLOOKUP(C368,kolo26!$C$6:$H$200,6,0),0)</f>
        <v>0</v>
      </c>
      <c r="AL368" s="27">
        <f>IFERROR(VLOOKUP(C368,kolo27!$C$6:$H$200,6,0),0)</f>
        <v>0</v>
      </c>
      <c r="AM368" s="31">
        <f>IFERROR(VLOOKUP(C368,kolo28!$C$6:$H$200,6,0),0)</f>
        <v>0</v>
      </c>
      <c r="AN368" s="31">
        <f>IFERROR(VLOOKUP(C368,kolo29!$C$6:$H$200,6,0),0)</f>
        <v>0</v>
      </c>
      <c r="AO368" s="31">
        <f>IFERROR(VLOOKUP(C368,kolo30!$C$6:$H$200,6,0),0)</f>
        <v>0</v>
      </c>
      <c r="AP368" s="31">
        <f>IFERROR(VLOOKUP(C368,kolo31!$C$6:$H$200,6,0),0)</f>
        <v>0</v>
      </c>
      <c r="AQ368" s="34">
        <f>IFERROR(VLOOKUP(C368,kolo32!$C$6:$H$200,6,0),0)</f>
        <v>0</v>
      </c>
      <c r="AR368" s="35">
        <f t="array" ref="AR368">SUM(LARGE(AJ368:AQ368,{1,2,3,4,5}))</f>
        <v>0</v>
      </c>
      <c r="AS368" s="36">
        <f t="shared" si="14"/>
        <v>0</v>
      </c>
    </row>
    <row r="369" spans="1:45" ht="20.399999999999999" hidden="1">
      <c r="A369" s="18">
        <f t="shared" si="11"/>
        <v>1</v>
      </c>
      <c r="B369" s="19" t="s">
        <v>49</v>
      </c>
      <c r="C369" s="20">
        <f>Popis!A374</f>
        <v>0</v>
      </c>
      <c r="D369" s="21">
        <f>Popis!B374</f>
        <v>0</v>
      </c>
      <c r="E369" s="22" t="str">
        <f t="shared" si="12"/>
        <v>u</v>
      </c>
      <c r="F369" s="23" t="str">
        <f>Popis!E374</f>
        <v>un</v>
      </c>
      <c r="G369" s="24" t="s">
        <v>50</v>
      </c>
      <c r="H369" s="25">
        <f t="shared" si="13"/>
        <v>1</v>
      </c>
      <c r="I369" s="26">
        <f>IFERROR(VLOOKUP(C369,kolo1!$C$6:$H$128,6,0),0)</f>
        <v>0</v>
      </c>
      <c r="J369" s="27">
        <f>IFERROR(VLOOKUP(C369,kolo2!$C$6:$H$200,6,0),0)</f>
        <v>0</v>
      </c>
      <c r="K369" s="27">
        <f>IFERROR(VLOOKUP(C369,kolo3!$C$6:$H$142,6,0),0)</f>
        <v>0</v>
      </c>
      <c r="L369" s="27">
        <f>IFERROR(VLOOKUP(C369,kolo4!$C$6:$H$147,6,0),0)</f>
        <v>0</v>
      </c>
      <c r="M369" s="27">
        <f>IFERROR(VLOOKUP(C369,kolo5!$C$6:$H$144,6,0),0)</f>
        <v>0</v>
      </c>
      <c r="N369" s="27">
        <f>IFERROR(VLOOKUP(C369,kolo6!$C$6:$H$141,6,0),0)</f>
        <v>0</v>
      </c>
      <c r="O369" s="27">
        <f>IFERROR(VLOOKUP(C369,kolo7!$C$6:$H$124,6,0),0)</f>
        <v>0</v>
      </c>
      <c r="P369" s="28">
        <f>IFERROR(VLOOKUP(C369,kolo8!$C$6:$H$132,6,0),0)</f>
        <v>0</v>
      </c>
      <c r="Q369" s="29">
        <f t="array" ref="Q369">SUM(LARGE(I369:P369,{1,2,3,4,5}))</f>
        <v>0</v>
      </c>
      <c r="R369" s="30">
        <f>IFERROR(VLOOKUP(C369,kolo9!$C$6:$H$137,6,0),0)</f>
        <v>0</v>
      </c>
      <c r="S369" s="27">
        <f>IFERROR(VLOOKUP(C369,kolo10!$C$6:$H$134,6,0),0)</f>
        <v>0</v>
      </c>
      <c r="T369" s="27">
        <f>IFERROR(VLOOKUP(C369,kolo11!$C$6:$H$137,6,0),0)</f>
        <v>0</v>
      </c>
      <c r="U369" s="31">
        <f>IFERROR(VLOOKUP(C369,kolo12!$C$6:$H$137,6,0),0)</f>
        <v>0</v>
      </c>
      <c r="V369" s="31">
        <f>IFERROR(VLOOKUP(C369,kolo13!$C$6:$H$140,6,0),0)</f>
        <v>0</v>
      </c>
      <c r="W369" s="31">
        <f>IFERROR(VLOOKUP(C369,kolo14!$C$6:$H$131,6,0),0)</f>
        <v>0</v>
      </c>
      <c r="X369" s="31">
        <f>IFERROR(VLOOKUP(C369,kolo15!$C$6:$H$144,6,0),0)</f>
        <v>0</v>
      </c>
      <c r="Y369" s="32">
        <f>IFERROR(VLOOKUP(C369,kolo16!$C$6:$H$131,6,0),0)</f>
        <v>0</v>
      </c>
      <c r="Z369" s="33">
        <f t="array" ref="Z369">SUM(LARGE(R369:Y369,{1,2,3,4,5}))</f>
        <v>0</v>
      </c>
      <c r="AA369" s="30">
        <f>IFERROR(VLOOKUP(C369,kolo17!$C$6:$H$200,6,0),0)</f>
        <v>0</v>
      </c>
      <c r="AB369" s="27">
        <f>IFERROR(VLOOKUP(C369,kolo18!$C$6:$H$131,6,0),0)</f>
        <v>0</v>
      </c>
      <c r="AC369" s="27">
        <f>IFERROR(VLOOKUP(C369,kolo19!$C$6:$H$132,6,0),0)</f>
        <v>0</v>
      </c>
      <c r="AD369" s="31">
        <f>IFERROR(VLOOKUP(C369,kolo20!$C$6:$H$200,6,0),0)</f>
        <v>0</v>
      </c>
      <c r="AE369" s="31">
        <f>IFERROR(VLOOKUP(C369,kolo21!$C$6:$H$200,6,0),0)</f>
        <v>0</v>
      </c>
      <c r="AF369" s="31">
        <f>IFERROR(VLOOKUP(C369,kolo22!$C$6:$H$200,6,0),0)</f>
        <v>0</v>
      </c>
      <c r="AG369" s="31">
        <f>IFERROR(VLOOKUP(C369,kolo23!$C$6:$H$200,6,0),0)</f>
        <v>0</v>
      </c>
      <c r="AH369" s="32">
        <f>IFERROR(VLOOKUP(C369,kolo24!$C$6:$H$200,6,0),0)</f>
        <v>0</v>
      </c>
      <c r="AI369" s="33">
        <f t="array" ref="AI369">SUM(LARGE(AA369:AH369,{1,2,3,4,5}))</f>
        <v>0</v>
      </c>
      <c r="AJ369" s="30">
        <f>IFERROR(VLOOKUP(C369,kolo25!$C$6:$H$200,6,0),0)</f>
        <v>0</v>
      </c>
      <c r="AK369" s="27">
        <f>IFERROR(VLOOKUP(C369,kolo26!$C$6:$H$200,6,0),0)</f>
        <v>0</v>
      </c>
      <c r="AL369" s="27">
        <f>IFERROR(VLOOKUP(C369,kolo27!$C$6:$H$200,6,0),0)</f>
        <v>0</v>
      </c>
      <c r="AM369" s="31">
        <f>IFERROR(VLOOKUP(C369,kolo28!$C$6:$H$200,6,0),0)</f>
        <v>0</v>
      </c>
      <c r="AN369" s="31">
        <f>IFERROR(VLOOKUP(C369,kolo29!$C$6:$H$200,6,0),0)</f>
        <v>0</v>
      </c>
      <c r="AO369" s="31">
        <f>IFERROR(VLOOKUP(C369,kolo30!$C$6:$H$200,6,0),0)</f>
        <v>0</v>
      </c>
      <c r="AP369" s="31">
        <f>IFERROR(VLOOKUP(C369,kolo31!$C$6:$H$200,6,0),0)</f>
        <v>0</v>
      </c>
      <c r="AQ369" s="34">
        <f>IFERROR(VLOOKUP(C369,kolo32!$C$6:$H$200,6,0),0)</f>
        <v>0</v>
      </c>
      <c r="AR369" s="35">
        <f t="array" ref="AR369">SUM(LARGE(AJ369:AQ369,{1,2,3,4,5}))</f>
        <v>0</v>
      </c>
      <c r="AS369" s="36">
        <f t="shared" si="14"/>
        <v>0</v>
      </c>
    </row>
    <row r="370" spans="1:45" ht="20.399999999999999" hidden="1">
      <c r="A370" s="18">
        <f t="shared" si="11"/>
        <v>1</v>
      </c>
      <c r="B370" s="19" t="s">
        <v>49</v>
      </c>
      <c r="C370" s="20">
        <f>Popis!A375</f>
        <v>0</v>
      </c>
      <c r="D370" s="21">
        <f>Popis!B375</f>
        <v>0</v>
      </c>
      <c r="E370" s="22" t="str">
        <f t="shared" si="12"/>
        <v>u</v>
      </c>
      <c r="F370" s="23" t="str">
        <f>Popis!E375</f>
        <v>un</v>
      </c>
      <c r="G370" s="24" t="s">
        <v>50</v>
      </c>
      <c r="H370" s="25">
        <f t="shared" si="13"/>
        <v>1</v>
      </c>
      <c r="I370" s="26">
        <f>IFERROR(VLOOKUP(C370,kolo1!$C$6:$H$128,6,0),0)</f>
        <v>0</v>
      </c>
      <c r="J370" s="27">
        <f>IFERROR(VLOOKUP(C370,kolo2!$C$6:$H$200,6,0),0)</f>
        <v>0</v>
      </c>
      <c r="K370" s="27">
        <f>IFERROR(VLOOKUP(C370,kolo3!$C$6:$H$142,6,0),0)</f>
        <v>0</v>
      </c>
      <c r="L370" s="27">
        <f>IFERROR(VLOOKUP(C370,kolo4!$C$6:$H$147,6,0),0)</f>
        <v>0</v>
      </c>
      <c r="M370" s="27">
        <f>IFERROR(VLOOKUP(C370,kolo5!$C$6:$H$144,6,0),0)</f>
        <v>0</v>
      </c>
      <c r="N370" s="27">
        <f>IFERROR(VLOOKUP(C370,kolo6!$C$6:$H$141,6,0),0)</f>
        <v>0</v>
      </c>
      <c r="O370" s="27">
        <f>IFERROR(VLOOKUP(C370,kolo7!$C$6:$H$124,6,0),0)</f>
        <v>0</v>
      </c>
      <c r="P370" s="28">
        <f>IFERROR(VLOOKUP(C370,kolo8!$C$6:$H$132,6,0),0)</f>
        <v>0</v>
      </c>
      <c r="Q370" s="29">
        <f t="array" ref="Q370">SUM(LARGE(I370:P370,{1,2,3,4,5}))</f>
        <v>0</v>
      </c>
      <c r="R370" s="30">
        <f>IFERROR(VLOOKUP(C370,kolo9!$C$6:$H$137,6,0),0)</f>
        <v>0</v>
      </c>
      <c r="S370" s="27">
        <f>IFERROR(VLOOKUP(C370,kolo10!$C$6:$H$134,6,0),0)</f>
        <v>0</v>
      </c>
      <c r="T370" s="27">
        <f>IFERROR(VLOOKUP(C370,kolo11!$C$6:$H$137,6,0),0)</f>
        <v>0</v>
      </c>
      <c r="U370" s="31">
        <f>IFERROR(VLOOKUP(C370,kolo12!$C$6:$H$137,6,0),0)</f>
        <v>0</v>
      </c>
      <c r="V370" s="31">
        <f>IFERROR(VLOOKUP(C370,kolo13!$C$6:$H$140,6,0),0)</f>
        <v>0</v>
      </c>
      <c r="W370" s="31">
        <f>IFERROR(VLOOKUP(C370,kolo14!$C$6:$H$131,6,0),0)</f>
        <v>0</v>
      </c>
      <c r="X370" s="31">
        <f>IFERROR(VLOOKUP(C370,kolo15!$C$6:$H$144,6,0),0)</f>
        <v>0</v>
      </c>
      <c r="Y370" s="32">
        <f>IFERROR(VLOOKUP(C370,kolo16!$C$6:$H$131,6,0),0)</f>
        <v>0</v>
      </c>
      <c r="Z370" s="33">
        <f t="array" ref="Z370">SUM(LARGE(R370:Y370,{1,2,3,4,5}))</f>
        <v>0</v>
      </c>
      <c r="AA370" s="30">
        <f>IFERROR(VLOOKUP(C370,kolo17!$C$6:$H$200,6,0),0)</f>
        <v>0</v>
      </c>
      <c r="AB370" s="27">
        <f>IFERROR(VLOOKUP(C370,kolo18!$C$6:$H$131,6,0),0)</f>
        <v>0</v>
      </c>
      <c r="AC370" s="27">
        <f>IFERROR(VLOOKUP(C370,kolo19!$C$6:$H$132,6,0),0)</f>
        <v>0</v>
      </c>
      <c r="AD370" s="31">
        <f>IFERROR(VLOOKUP(C370,kolo20!$C$6:$H$200,6,0),0)</f>
        <v>0</v>
      </c>
      <c r="AE370" s="31">
        <f>IFERROR(VLOOKUP(C370,kolo21!$C$6:$H$200,6,0),0)</f>
        <v>0</v>
      </c>
      <c r="AF370" s="31">
        <f>IFERROR(VLOOKUP(C370,kolo22!$C$6:$H$200,6,0),0)</f>
        <v>0</v>
      </c>
      <c r="AG370" s="31">
        <f>IFERROR(VLOOKUP(C370,kolo23!$C$6:$H$200,6,0),0)</f>
        <v>0</v>
      </c>
      <c r="AH370" s="32">
        <f>IFERROR(VLOOKUP(C370,kolo24!$C$6:$H$200,6,0),0)</f>
        <v>0</v>
      </c>
      <c r="AI370" s="33">
        <f t="array" ref="AI370">SUM(LARGE(AA370:AH370,{1,2,3,4,5}))</f>
        <v>0</v>
      </c>
      <c r="AJ370" s="30">
        <f>IFERROR(VLOOKUP(C370,kolo25!$C$6:$H$200,6,0),0)</f>
        <v>0</v>
      </c>
      <c r="AK370" s="27">
        <f>IFERROR(VLOOKUP(C370,kolo26!$C$6:$H$200,6,0),0)</f>
        <v>0</v>
      </c>
      <c r="AL370" s="27">
        <f>IFERROR(VLOOKUP(C370,kolo27!$C$6:$H$200,6,0),0)</f>
        <v>0</v>
      </c>
      <c r="AM370" s="31">
        <f>IFERROR(VLOOKUP(C370,kolo28!$C$6:$H$200,6,0),0)</f>
        <v>0</v>
      </c>
      <c r="AN370" s="31">
        <f>IFERROR(VLOOKUP(C370,kolo29!$C$6:$H$200,6,0),0)</f>
        <v>0</v>
      </c>
      <c r="AO370" s="31">
        <f>IFERROR(VLOOKUP(C370,kolo30!$C$6:$H$200,6,0),0)</f>
        <v>0</v>
      </c>
      <c r="AP370" s="31">
        <f>IFERROR(VLOOKUP(C370,kolo31!$C$6:$H$200,6,0),0)</f>
        <v>0</v>
      </c>
      <c r="AQ370" s="34">
        <f>IFERROR(VLOOKUP(C370,kolo32!$C$6:$H$200,6,0),0)</f>
        <v>0</v>
      </c>
      <c r="AR370" s="35">
        <f t="array" ref="AR370">SUM(LARGE(AJ370:AQ370,{1,2,3,4,5}))</f>
        <v>0</v>
      </c>
      <c r="AS370" s="36">
        <f t="shared" si="14"/>
        <v>0</v>
      </c>
    </row>
    <row r="371" spans="1:45" ht="20.399999999999999" hidden="1">
      <c r="A371" s="18">
        <f t="shared" si="11"/>
        <v>1</v>
      </c>
      <c r="B371" s="19" t="s">
        <v>49</v>
      </c>
      <c r="C371" s="20">
        <f>Popis!A376</f>
        <v>0</v>
      </c>
      <c r="D371" s="21">
        <f>Popis!B376</f>
        <v>0</v>
      </c>
      <c r="E371" s="22" t="str">
        <f t="shared" si="12"/>
        <v>u</v>
      </c>
      <c r="F371" s="23" t="str">
        <f>Popis!E376</f>
        <v>un</v>
      </c>
      <c r="G371" s="24" t="s">
        <v>50</v>
      </c>
      <c r="H371" s="25">
        <f t="shared" si="13"/>
        <v>1</v>
      </c>
      <c r="I371" s="26">
        <f>IFERROR(VLOOKUP(C371,kolo1!$C$6:$H$128,6,0),0)</f>
        <v>0</v>
      </c>
      <c r="J371" s="27">
        <f>IFERROR(VLOOKUP(C371,kolo2!$C$6:$H$200,6,0),0)</f>
        <v>0</v>
      </c>
      <c r="K371" s="27">
        <f>IFERROR(VLOOKUP(C371,kolo3!$C$6:$H$142,6,0),0)</f>
        <v>0</v>
      </c>
      <c r="L371" s="27">
        <f>IFERROR(VLOOKUP(C371,kolo4!$C$6:$H$147,6,0),0)</f>
        <v>0</v>
      </c>
      <c r="M371" s="27">
        <f>IFERROR(VLOOKUP(C371,kolo5!$C$6:$H$144,6,0),0)</f>
        <v>0</v>
      </c>
      <c r="N371" s="27">
        <f>IFERROR(VLOOKUP(C371,kolo6!$C$6:$H$141,6,0),0)</f>
        <v>0</v>
      </c>
      <c r="O371" s="27">
        <f>IFERROR(VLOOKUP(C371,kolo7!$C$6:$H$124,6,0),0)</f>
        <v>0</v>
      </c>
      <c r="P371" s="28">
        <f>IFERROR(VLOOKUP(C371,kolo8!$C$6:$H$132,6,0),0)</f>
        <v>0</v>
      </c>
      <c r="Q371" s="29">
        <f t="array" ref="Q371">SUM(LARGE(I371:P371,{1,2,3,4,5}))</f>
        <v>0</v>
      </c>
      <c r="R371" s="30">
        <f>IFERROR(VLOOKUP(C371,kolo9!$C$6:$H$137,6,0),0)</f>
        <v>0</v>
      </c>
      <c r="S371" s="27">
        <f>IFERROR(VLOOKUP(C371,kolo10!$C$6:$H$134,6,0),0)</f>
        <v>0</v>
      </c>
      <c r="T371" s="27">
        <f>IFERROR(VLOOKUP(C371,kolo11!$C$6:$H$137,6,0),0)</f>
        <v>0</v>
      </c>
      <c r="U371" s="31">
        <f>IFERROR(VLOOKUP(C371,kolo12!$C$6:$H$137,6,0),0)</f>
        <v>0</v>
      </c>
      <c r="V371" s="31">
        <f>IFERROR(VLOOKUP(C371,kolo13!$C$6:$H$140,6,0),0)</f>
        <v>0</v>
      </c>
      <c r="W371" s="31">
        <f>IFERROR(VLOOKUP(C371,kolo14!$C$6:$H$131,6,0),0)</f>
        <v>0</v>
      </c>
      <c r="X371" s="31">
        <f>IFERROR(VLOOKUP(C371,kolo15!$C$6:$H$144,6,0),0)</f>
        <v>0</v>
      </c>
      <c r="Y371" s="32">
        <f>IFERROR(VLOOKUP(C371,kolo16!$C$6:$H$131,6,0),0)</f>
        <v>0</v>
      </c>
      <c r="Z371" s="33">
        <f t="array" ref="Z371">SUM(LARGE(R371:Y371,{1,2,3,4,5}))</f>
        <v>0</v>
      </c>
      <c r="AA371" s="30">
        <f>IFERROR(VLOOKUP(C371,kolo17!$C$6:$H$200,6,0),0)</f>
        <v>0</v>
      </c>
      <c r="AB371" s="27">
        <f>IFERROR(VLOOKUP(C371,kolo18!$C$6:$H$131,6,0),0)</f>
        <v>0</v>
      </c>
      <c r="AC371" s="27">
        <f>IFERROR(VLOOKUP(C371,kolo19!$C$6:$H$132,6,0),0)</f>
        <v>0</v>
      </c>
      <c r="AD371" s="31">
        <f>IFERROR(VLOOKUP(C371,kolo20!$C$6:$H$200,6,0),0)</f>
        <v>0</v>
      </c>
      <c r="AE371" s="31">
        <f>IFERROR(VLOOKUP(C371,kolo21!$C$6:$H$200,6,0),0)</f>
        <v>0</v>
      </c>
      <c r="AF371" s="31">
        <f>IFERROR(VLOOKUP(C371,kolo22!$C$6:$H$200,6,0),0)</f>
        <v>0</v>
      </c>
      <c r="AG371" s="31">
        <f>IFERROR(VLOOKUP(C371,kolo23!$C$6:$H$200,6,0),0)</f>
        <v>0</v>
      </c>
      <c r="AH371" s="32">
        <f>IFERROR(VLOOKUP(C371,kolo24!$C$6:$H$200,6,0),0)</f>
        <v>0</v>
      </c>
      <c r="AI371" s="33">
        <f t="array" ref="AI371">SUM(LARGE(AA371:AH371,{1,2,3,4,5}))</f>
        <v>0</v>
      </c>
      <c r="AJ371" s="30">
        <f>IFERROR(VLOOKUP(C371,kolo25!$C$6:$H$200,6,0),0)</f>
        <v>0</v>
      </c>
      <c r="AK371" s="27">
        <f>IFERROR(VLOOKUP(C371,kolo26!$C$6:$H$200,6,0),0)</f>
        <v>0</v>
      </c>
      <c r="AL371" s="27">
        <f>IFERROR(VLOOKUP(C371,kolo27!$C$6:$H$200,6,0),0)</f>
        <v>0</v>
      </c>
      <c r="AM371" s="31">
        <f>IFERROR(VLOOKUP(C371,kolo28!$C$6:$H$200,6,0),0)</f>
        <v>0</v>
      </c>
      <c r="AN371" s="31">
        <f>IFERROR(VLOOKUP(C371,kolo29!$C$6:$H$200,6,0),0)</f>
        <v>0</v>
      </c>
      <c r="AO371" s="31">
        <f>IFERROR(VLOOKUP(C371,kolo30!$C$6:$H$200,6,0),0)</f>
        <v>0</v>
      </c>
      <c r="AP371" s="31">
        <f>IFERROR(VLOOKUP(C371,kolo31!$C$6:$H$200,6,0),0)</f>
        <v>0</v>
      </c>
      <c r="AQ371" s="34">
        <f>IFERROR(VLOOKUP(C371,kolo32!$C$6:$H$200,6,0),0)</f>
        <v>0</v>
      </c>
      <c r="AR371" s="35">
        <f t="array" ref="AR371">SUM(LARGE(AJ371:AQ371,{1,2,3,4,5}))</f>
        <v>0</v>
      </c>
      <c r="AS371" s="36">
        <f t="shared" si="14"/>
        <v>0</v>
      </c>
    </row>
    <row r="372" spans="1:45" ht="20.399999999999999" hidden="1">
      <c r="A372" s="18">
        <f t="shared" si="11"/>
        <v>1</v>
      </c>
      <c r="B372" s="19" t="s">
        <v>49</v>
      </c>
      <c r="C372" s="20">
        <f>Popis!A377</f>
        <v>0</v>
      </c>
      <c r="D372" s="21">
        <f>Popis!B377</f>
        <v>0</v>
      </c>
      <c r="E372" s="22" t="str">
        <f t="shared" si="12"/>
        <v>u</v>
      </c>
      <c r="F372" s="23" t="str">
        <f>Popis!E377</f>
        <v>un</v>
      </c>
      <c r="G372" s="24" t="s">
        <v>50</v>
      </c>
      <c r="H372" s="25">
        <f t="shared" si="13"/>
        <v>1</v>
      </c>
      <c r="I372" s="26">
        <f>IFERROR(VLOOKUP(C372,kolo1!$C$6:$H$128,6,0),0)</f>
        <v>0</v>
      </c>
      <c r="J372" s="27">
        <f>IFERROR(VLOOKUP(C372,kolo2!$C$6:$H$200,6,0),0)</f>
        <v>0</v>
      </c>
      <c r="K372" s="27">
        <f>IFERROR(VLOOKUP(C372,kolo3!$C$6:$H$142,6,0),0)</f>
        <v>0</v>
      </c>
      <c r="L372" s="27">
        <f>IFERROR(VLOOKUP(C372,kolo4!$C$6:$H$147,6,0),0)</f>
        <v>0</v>
      </c>
      <c r="M372" s="27">
        <f>IFERROR(VLOOKUP(C372,kolo5!$C$6:$H$144,6,0),0)</f>
        <v>0</v>
      </c>
      <c r="N372" s="27">
        <f>IFERROR(VLOOKUP(C372,kolo6!$C$6:$H$141,6,0),0)</f>
        <v>0</v>
      </c>
      <c r="O372" s="27">
        <f>IFERROR(VLOOKUP(C372,kolo7!$C$6:$H$124,6,0),0)</f>
        <v>0</v>
      </c>
      <c r="P372" s="28">
        <f>IFERROR(VLOOKUP(C372,kolo8!$C$6:$H$132,6,0),0)</f>
        <v>0</v>
      </c>
      <c r="Q372" s="29">
        <f t="array" ref="Q372">SUM(LARGE(I372:P372,{1,2,3,4,5}))</f>
        <v>0</v>
      </c>
      <c r="R372" s="30">
        <f>IFERROR(VLOOKUP(C372,kolo9!$C$6:$H$137,6,0),0)</f>
        <v>0</v>
      </c>
      <c r="S372" s="27">
        <f>IFERROR(VLOOKUP(C372,kolo10!$C$6:$H$134,6,0),0)</f>
        <v>0</v>
      </c>
      <c r="T372" s="27">
        <f>IFERROR(VLOOKUP(C372,kolo11!$C$6:$H$137,6,0),0)</f>
        <v>0</v>
      </c>
      <c r="U372" s="31">
        <f>IFERROR(VLOOKUP(C372,kolo12!$C$6:$H$137,6,0),0)</f>
        <v>0</v>
      </c>
      <c r="V372" s="31">
        <f>IFERROR(VLOOKUP(C372,kolo13!$C$6:$H$140,6,0),0)</f>
        <v>0</v>
      </c>
      <c r="W372" s="31">
        <f>IFERROR(VLOOKUP(C372,kolo14!$C$6:$H$131,6,0),0)</f>
        <v>0</v>
      </c>
      <c r="X372" s="31">
        <f>IFERROR(VLOOKUP(C372,kolo15!$C$6:$H$144,6,0),0)</f>
        <v>0</v>
      </c>
      <c r="Y372" s="32">
        <f>IFERROR(VLOOKUP(C372,kolo16!$C$6:$H$131,6,0),0)</f>
        <v>0</v>
      </c>
      <c r="Z372" s="33">
        <f t="array" ref="Z372">SUM(LARGE(R372:Y372,{1,2,3,4,5}))</f>
        <v>0</v>
      </c>
      <c r="AA372" s="30">
        <f>IFERROR(VLOOKUP(C372,kolo17!$C$6:$H$200,6,0),0)</f>
        <v>0</v>
      </c>
      <c r="AB372" s="27">
        <f>IFERROR(VLOOKUP(C372,kolo18!$C$6:$H$131,6,0),0)</f>
        <v>0</v>
      </c>
      <c r="AC372" s="27">
        <f>IFERROR(VLOOKUP(C372,kolo19!$C$6:$H$132,6,0),0)</f>
        <v>0</v>
      </c>
      <c r="AD372" s="31">
        <f>IFERROR(VLOOKUP(C372,kolo20!$C$6:$H$200,6,0),0)</f>
        <v>0</v>
      </c>
      <c r="AE372" s="31">
        <f>IFERROR(VLOOKUP(C372,kolo21!$C$6:$H$200,6,0),0)</f>
        <v>0</v>
      </c>
      <c r="AF372" s="31">
        <f>IFERROR(VLOOKUP(C372,kolo22!$C$6:$H$200,6,0),0)</f>
        <v>0</v>
      </c>
      <c r="AG372" s="31">
        <f>IFERROR(VLOOKUP(C372,kolo23!$C$6:$H$200,6,0),0)</f>
        <v>0</v>
      </c>
      <c r="AH372" s="32">
        <f>IFERROR(VLOOKUP(C372,kolo24!$C$6:$H$200,6,0),0)</f>
        <v>0</v>
      </c>
      <c r="AI372" s="33">
        <f t="array" ref="AI372">SUM(LARGE(AA372:AH372,{1,2,3,4,5}))</f>
        <v>0</v>
      </c>
      <c r="AJ372" s="30">
        <f>IFERROR(VLOOKUP(C372,kolo25!$C$6:$H$200,6,0),0)</f>
        <v>0</v>
      </c>
      <c r="AK372" s="27">
        <f>IFERROR(VLOOKUP(C372,kolo26!$C$6:$H$200,6,0),0)</f>
        <v>0</v>
      </c>
      <c r="AL372" s="27">
        <f>IFERROR(VLOOKUP(C372,kolo27!$C$6:$H$200,6,0),0)</f>
        <v>0</v>
      </c>
      <c r="AM372" s="31">
        <f>IFERROR(VLOOKUP(C372,kolo28!$C$6:$H$200,6,0),0)</f>
        <v>0</v>
      </c>
      <c r="AN372" s="31">
        <f>IFERROR(VLOOKUP(C372,kolo29!$C$6:$H$200,6,0),0)</f>
        <v>0</v>
      </c>
      <c r="AO372" s="31">
        <f>IFERROR(VLOOKUP(C372,kolo30!$C$6:$H$200,6,0),0)</f>
        <v>0</v>
      </c>
      <c r="AP372" s="31">
        <f>IFERROR(VLOOKUP(C372,kolo31!$C$6:$H$200,6,0),0)</f>
        <v>0</v>
      </c>
      <c r="AQ372" s="34">
        <f>IFERROR(VLOOKUP(C372,kolo32!$C$6:$H$200,6,0),0)</f>
        <v>0</v>
      </c>
      <c r="AR372" s="35">
        <f t="array" ref="AR372">SUM(LARGE(AJ372:AQ372,{1,2,3,4,5}))</f>
        <v>0</v>
      </c>
      <c r="AS372" s="36">
        <f t="shared" si="14"/>
        <v>0</v>
      </c>
    </row>
    <row r="373" spans="1:45" ht="20.399999999999999" hidden="1">
      <c r="A373" s="18">
        <f t="shared" si="11"/>
        <v>1</v>
      </c>
      <c r="B373" s="19" t="s">
        <v>49</v>
      </c>
      <c r="C373" s="20">
        <f>Popis!A378</f>
        <v>0</v>
      </c>
      <c r="D373" s="21">
        <f>Popis!B378</f>
        <v>0</v>
      </c>
      <c r="E373" s="22" t="str">
        <f t="shared" si="12"/>
        <v>u</v>
      </c>
      <c r="F373" s="23" t="str">
        <f>Popis!E378</f>
        <v>un</v>
      </c>
      <c r="G373" s="24" t="s">
        <v>50</v>
      </c>
      <c r="H373" s="25">
        <f t="shared" si="13"/>
        <v>1</v>
      </c>
      <c r="I373" s="26">
        <f>IFERROR(VLOOKUP(C373,kolo1!$C$6:$H$128,6,0),0)</f>
        <v>0</v>
      </c>
      <c r="J373" s="27">
        <f>IFERROR(VLOOKUP(C373,kolo2!$C$6:$H$200,6,0),0)</f>
        <v>0</v>
      </c>
      <c r="K373" s="27">
        <f>IFERROR(VLOOKUP(C373,kolo3!$C$6:$H$142,6,0),0)</f>
        <v>0</v>
      </c>
      <c r="L373" s="27">
        <f>IFERROR(VLOOKUP(C373,kolo4!$C$6:$H$147,6,0),0)</f>
        <v>0</v>
      </c>
      <c r="M373" s="27">
        <f>IFERROR(VLOOKUP(C373,kolo5!$C$6:$H$144,6,0),0)</f>
        <v>0</v>
      </c>
      <c r="N373" s="27">
        <f>IFERROR(VLOOKUP(C373,kolo6!$C$6:$H$141,6,0),0)</f>
        <v>0</v>
      </c>
      <c r="O373" s="27">
        <f>IFERROR(VLOOKUP(C373,kolo7!$C$6:$H$124,6,0),0)</f>
        <v>0</v>
      </c>
      <c r="P373" s="28">
        <f>IFERROR(VLOOKUP(C373,kolo8!$C$6:$H$132,6,0),0)</f>
        <v>0</v>
      </c>
      <c r="Q373" s="29">
        <f t="array" ref="Q373">SUM(LARGE(I373:P373,{1,2,3,4,5}))</f>
        <v>0</v>
      </c>
      <c r="R373" s="30">
        <f>IFERROR(VLOOKUP(C373,kolo9!$C$6:$H$137,6,0),0)</f>
        <v>0</v>
      </c>
      <c r="S373" s="27">
        <f>IFERROR(VLOOKUP(C373,kolo10!$C$6:$H$134,6,0),0)</f>
        <v>0</v>
      </c>
      <c r="T373" s="27">
        <f>IFERROR(VLOOKUP(C373,kolo11!$C$6:$H$137,6,0),0)</f>
        <v>0</v>
      </c>
      <c r="U373" s="31">
        <f>IFERROR(VLOOKUP(C373,kolo12!$C$6:$H$137,6,0),0)</f>
        <v>0</v>
      </c>
      <c r="V373" s="31">
        <f>IFERROR(VLOOKUP(C373,kolo13!$C$6:$H$140,6,0),0)</f>
        <v>0</v>
      </c>
      <c r="W373" s="31">
        <f>IFERROR(VLOOKUP(C373,kolo14!$C$6:$H$131,6,0),0)</f>
        <v>0</v>
      </c>
      <c r="X373" s="31">
        <f>IFERROR(VLOOKUP(C373,kolo15!$C$6:$H$144,6,0),0)</f>
        <v>0</v>
      </c>
      <c r="Y373" s="32">
        <f>IFERROR(VLOOKUP(C373,kolo16!$C$6:$H$131,6,0),0)</f>
        <v>0</v>
      </c>
      <c r="Z373" s="33">
        <f t="array" ref="Z373">SUM(LARGE(R373:Y373,{1,2,3,4,5}))</f>
        <v>0</v>
      </c>
      <c r="AA373" s="30">
        <f>IFERROR(VLOOKUP(C373,kolo17!$C$6:$H$200,6,0),0)</f>
        <v>0</v>
      </c>
      <c r="AB373" s="27">
        <f>IFERROR(VLOOKUP(C373,kolo18!$C$6:$H$131,6,0),0)</f>
        <v>0</v>
      </c>
      <c r="AC373" s="27">
        <f>IFERROR(VLOOKUP(C373,kolo19!$C$6:$H$132,6,0),0)</f>
        <v>0</v>
      </c>
      <c r="AD373" s="31">
        <f>IFERROR(VLOOKUP(C373,kolo20!$C$6:$H$200,6,0),0)</f>
        <v>0</v>
      </c>
      <c r="AE373" s="31">
        <f>IFERROR(VLOOKUP(C373,kolo21!$C$6:$H$200,6,0),0)</f>
        <v>0</v>
      </c>
      <c r="AF373" s="31">
        <f>IFERROR(VLOOKUP(C373,kolo22!$C$6:$H$200,6,0),0)</f>
        <v>0</v>
      </c>
      <c r="AG373" s="31">
        <f>IFERROR(VLOOKUP(C373,kolo23!$C$6:$H$200,6,0),0)</f>
        <v>0</v>
      </c>
      <c r="AH373" s="32">
        <f>IFERROR(VLOOKUP(C373,kolo24!$C$6:$H$200,6,0),0)</f>
        <v>0</v>
      </c>
      <c r="AI373" s="33">
        <f t="array" ref="AI373">SUM(LARGE(AA373:AH373,{1,2,3,4,5}))</f>
        <v>0</v>
      </c>
      <c r="AJ373" s="30">
        <f>IFERROR(VLOOKUP(C373,kolo25!$C$6:$H$200,6,0),0)</f>
        <v>0</v>
      </c>
      <c r="AK373" s="27">
        <f>IFERROR(VLOOKUP(C373,kolo26!$C$6:$H$200,6,0),0)</f>
        <v>0</v>
      </c>
      <c r="AL373" s="27">
        <f>IFERROR(VLOOKUP(C373,kolo27!$C$6:$H$200,6,0),0)</f>
        <v>0</v>
      </c>
      <c r="AM373" s="31">
        <f>IFERROR(VLOOKUP(C373,kolo28!$C$6:$H$200,6,0),0)</f>
        <v>0</v>
      </c>
      <c r="AN373" s="31">
        <f>IFERROR(VLOOKUP(C373,kolo29!$C$6:$H$200,6,0),0)</f>
        <v>0</v>
      </c>
      <c r="AO373" s="31">
        <f>IFERROR(VLOOKUP(C373,kolo30!$C$6:$H$200,6,0),0)</f>
        <v>0</v>
      </c>
      <c r="AP373" s="31">
        <f>IFERROR(VLOOKUP(C373,kolo31!$C$6:$H$200,6,0),0)</f>
        <v>0</v>
      </c>
      <c r="AQ373" s="34">
        <f>IFERROR(VLOOKUP(C373,kolo32!$C$6:$H$200,6,0),0)</f>
        <v>0</v>
      </c>
      <c r="AR373" s="35">
        <f t="array" ref="AR373">SUM(LARGE(AJ373:AQ373,{1,2,3,4,5}))</f>
        <v>0</v>
      </c>
      <c r="AS373" s="36">
        <f t="shared" si="14"/>
        <v>0</v>
      </c>
    </row>
    <row r="374" spans="1:45" ht="20.399999999999999" hidden="1">
      <c r="A374" s="18">
        <f t="shared" si="11"/>
        <v>1</v>
      </c>
      <c r="B374" s="19" t="s">
        <v>49</v>
      </c>
      <c r="C374" s="20">
        <f>Popis!A379</f>
        <v>0</v>
      </c>
      <c r="D374" s="21">
        <f>Popis!B379</f>
        <v>0</v>
      </c>
      <c r="E374" s="22" t="str">
        <f t="shared" si="12"/>
        <v>u</v>
      </c>
      <c r="F374" s="23" t="str">
        <f>Popis!E379</f>
        <v>un</v>
      </c>
      <c r="G374" s="24" t="s">
        <v>50</v>
      </c>
      <c r="H374" s="25">
        <f t="shared" si="13"/>
        <v>1</v>
      </c>
      <c r="I374" s="26">
        <f>IFERROR(VLOOKUP(C374,kolo1!$C$6:$H$128,6,0),0)</f>
        <v>0</v>
      </c>
      <c r="J374" s="27">
        <f>IFERROR(VLOOKUP(C374,kolo2!$C$6:$H$200,6,0),0)</f>
        <v>0</v>
      </c>
      <c r="K374" s="27">
        <f>IFERROR(VLOOKUP(C374,kolo3!$C$6:$H$142,6,0),0)</f>
        <v>0</v>
      </c>
      <c r="L374" s="27">
        <f>IFERROR(VLOOKUP(C374,kolo4!$C$6:$H$147,6,0),0)</f>
        <v>0</v>
      </c>
      <c r="M374" s="27">
        <f>IFERROR(VLOOKUP(C374,kolo5!$C$6:$H$144,6,0),0)</f>
        <v>0</v>
      </c>
      <c r="N374" s="27">
        <f>IFERROR(VLOOKUP(C374,kolo6!$C$6:$H$141,6,0),0)</f>
        <v>0</v>
      </c>
      <c r="O374" s="27">
        <f>IFERROR(VLOOKUP(C374,kolo7!$C$6:$H$124,6,0),0)</f>
        <v>0</v>
      </c>
      <c r="P374" s="28">
        <f>IFERROR(VLOOKUP(C374,kolo8!$C$6:$H$132,6,0),0)</f>
        <v>0</v>
      </c>
      <c r="Q374" s="29">
        <f t="array" ref="Q374">SUM(LARGE(I374:P374,{1,2,3,4,5}))</f>
        <v>0</v>
      </c>
      <c r="R374" s="30">
        <f>IFERROR(VLOOKUP(C374,kolo9!$C$6:$H$137,6,0),0)</f>
        <v>0</v>
      </c>
      <c r="S374" s="27">
        <f>IFERROR(VLOOKUP(C374,kolo10!$C$6:$H$134,6,0),0)</f>
        <v>0</v>
      </c>
      <c r="T374" s="27">
        <f>IFERROR(VLOOKUP(C374,kolo11!$C$6:$H$137,6,0),0)</f>
        <v>0</v>
      </c>
      <c r="U374" s="31">
        <f>IFERROR(VLOOKUP(C374,kolo12!$C$6:$H$137,6,0),0)</f>
        <v>0</v>
      </c>
      <c r="V374" s="31">
        <f>IFERROR(VLOOKUP(C374,kolo13!$C$6:$H$140,6,0),0)</f>
        <v>0</v>
      </c>
      <c r="W374" s="31">
        <f>IFERROR(VLOOKUP(C374,kolo14!$C$6:$H$131,6,0),0)</f>
        <v>0</v>
      </c>
      <c r="X374" s="31">
        <f>IFERROR(VLOOKUP(C374,kolo15!$C$6:$H$144,6,0),0)</f>
        <v>0</v>
      </c>
      <c r="Y374" s="32">
        <f>IFERROR(VLOOKUP(C374,kolo16!$C$6:$H$131,6,0),0)</f>
        <v>0</v>
      </c>
      <c r="Z374" s="33">
        <f t="array" ref="Z374">SUM(LARGE(R374:Y374,{1,2,3,4,5}))</f>
        <v>0</v>
      </c>
      <c r="AA374" s="30">
        <f>IFERROR(VLOOKUP(C374,kolo17!$C$6:$H$200,6,0),0)</f>
        <v>0</v>
      </c>
      <c r="AB374" s="27">
        <f>IFERROR(VLOOKUP(C374,kolo18!$C$6:$H$131,6,0),0)</f>
        <v>0</v>
      </c>
      <c r="AC374" s="27">
        <f>IFERROR(VLOOKUP(C374,kolo19!$C$6:$H$132,6,0),0)</f>
        <v>0</v>
      </c>
      <c r="AD374" s="31">
        <f>IFERROR(VLOOKUP(C374,kolo20!$C$6:$H$200,6,0),0)</f>
        <v>0</v>
      </c>
      <c r="AE374" s="31">
        <f>IFERROR(VLOOKUP(C374,kolo21!$C$6:$H$200,6,0),0)</f>
        <v>0</v>
      </c>
      <c r="AF374" s="31">
        <f>IFERROR(VLOOKUP(C374,kolo22!$C$6:$H$200,6,0),0)</f>
        <v>0</v>
      </c>
      <c r="AG374" s="31">
        <f>IFERROR(VLOOKUP(C374,kolo23!$C$6:$H$200,6,0),0)</f>
        <v>0</v>
      </c>
      <c r="AH374" s="32">
        <f>IFERROR(VLOOKUP(C374,kolo24!$C$6:$H$200,6,0),0)</f>
        <v>0</v>
      </c>
      <c r="AI374" s="33">
        <f t="array" ref="AI374">SUM(LARGE(AA374:AH374,{1,2,3,4,5}))</f>
        <v>0</v>
      </c>
      <c r="AJ374" s="30">
        <f>IFERROR(VLOOKUP(C374,kolo25!$C$6:$H$200,6,0),0)</f>
        <v>0</v>
      </c>
      <c r="AK374" s="27">
        <f>IFERROR(VLOOKUP(C374,kolo26!$C$6:$H$200,6,0),0)</f>
        <v>0</v>
      </c>
      <c r="AL374" s="27">
        <f>IFERROR(VLOOKUP(C374,kolo27!$C$6:$H$200,6,0),0)</f>
        <v>0</v>
      </c>
      <c r="AM374" s="31">
        <f>IFERROR(VLOOKUP(C374,kolo28!$C$6:$H$200,6,0),0)</f>
        <v>0</v>
      </c>
      <c r="AN374" s="31">
        <f>IFERROR(VLOOKUP(C374,kolo29!$C$6:$H$200,6,0),0)</f>
        <v>0</v>
      </c>
      <c r="AO374" s="31">
        <f>IFERROR(VLOOKUP(C374,kolo30!$C$6:$H$200,6,0),0)</f>
        <v>0</v>
      </c>
      <c r="AP374" s="31">
        <f>IFERROR(VLOOKUP(C374,kolo31!$C$6:$H$200,6,0),0)</f>
        <v>0</v>
      </c>
      <c r="AQ374" s="34">
        <f>IFERROR(VLOOKUP(C374,kolo32!$C$6:$H$200,6,0),0)</f>
        <v>0</v>
      </c>
      <c r="AR374" s="35">
        <f t="array" ref="AR374">SUM(LARGE(AJ374:AQ374,{1,2,3,4,5}))</f>
        <v>0</v>
      </c>
      <c r="AS374" s="36">
        <f t="shared" si="14"/>
        <v>0</v>
      </c>
    </row>
    <row r="375" spans="1:45" ht="20.399999999999999" hidden="1">
      <c r="A375" s="18">
        <f t="shared" si="11"/>
        <v>1</v>
      </c>
      <c r="B375" s="19" t="s">
        <v>49</v>
      </c>
      <c r="C375" s="20">
        <f>Popis!A380</f>
        <v>0</v>
      </c>
      <c r="D375" s="21">
        <f>Popis!B380</f>
        <v>0</v>
      </c>
      <c r="E375" s="22" t="str">
        <f t="shared" si="12"/>
        <v>u</v>
      </c>
      <c r="F375" s="23" t="str">
        <f>Popis!E380</f>
        <v>un</v>
      </c>
      <c r="G375" s="24" t="s">
        <v>50</v>
      </c>
      <c r="H375" s="25">
        <f t="shared" si="13"/>
        <v>1</v>
      </c>
      <c r="I375" s="26">
        <f>IFERROR(VLOOKUP(C375,kolo1!$C$6:$H$128,6,0),0)</f>
        <v>0</v>
      </c>
      <c r="J375" s="27">
        <f>IFERROR(VLOOKUP(C375,kolo2!$C$6:$H$200,6,0),0)</f>
        <v>0</v>
      </c>
      <c r="K375" s="27">
        <f>IFERROR(VLOOKUP(C375,kolo3!$C$6:$H$142,6,0),0)</f>
        <v>0</v>
      </c>
      <c r="L375" s="27">
        <f>IFERROR(VLOOKUP(C375,kolo4!$C$6:$H$147,6,0),0)</f>
        <v>0</v>
      </c>
      <c r="M375" s="27">
        <f>IFERROR(VLOOKUP(C375,kolo5!$C$6:$H$144,6,0),0)</f>
        <v>0</v>
      </c>
      <c r="N375" s="27">
        <f>IFERROR(VLOOKUP(C375,kolo6!$C$6:$H$141,6,0),0)</f>
        <v>0</v>
      </c>
      <c r="O375" s="27">
        <f>IFERROR(VLOOKUP(C375,kolo7!$C$6:$H$124,6,0),0)</f>
        <v>0</v>
      </c>
      <c r="P375" s="28">
        <f>IFERROR(VLOOKUP(C375,kolo8!$C$6:$H$132,6,0),0)</f>
        <v>0</v>
      </c>
      <c r="Q375" s="29">
        <f t="array" ref="Q375">SUM(LARGE(I375:P375,{1,2,3,4,5}))</f>
        <v>0</v>
      </c>
      <c r="R375" s="30">
        <f>IFERROR(VLOOKUP(C375,kolo9!$C$6:$H$137,6,0),0)</f>
        <v>0</v>
      </c>
      <c r="S375" s="27">
        <f>IFERROR(VLOOKUP(C375,kolo10!$C$6:$H$134,6,0),0)</f>
        <v>0</v>
      </c>
      <c r="T375" s="27">
        <f>IFERROR(VLOOKUP(C375,kolo11!$C$6:$H$137,6,0),0)</f>
        <v>0</v>
      </c>
      <c r="U375" s="31">
        <f>IFERROR(VLOOKUP(C375,kolo12!$C$6:$H$137,6,0),0)</f>
        <v>0</v>
      </c>
      <c r="V375" s="31">
        <f>IFERROR(VLOOKUP(C375,kolo13!$C$6:$H$140,6,0),0)</f>
        <v>0</v>
      </c>
      <c r="W375" s="31">
        <f>IFERROR(VLOOKUP(C375,kolo14!$C$6:$H$131,6,0),0)</f>
        <v>0</v>
      </c>
      <c r="X375" s="31">
        <f>IFERROR(VLOOKUP(C375,kolo15!$C$6:$H$144,6,0),0)</f>
        <v>0</v>
      </c>
      <c r="Y375" s="32">
        <f>IFERROR(VLOOKUP(C375,kolo16!$C$6:$H$131,6,0),0)</f>
        <v>0</v>
      </c>
      <c r="Z375" s="33">
        <f t="array" ref="Z375">SUM(LARGE(R375:Y375,{1,2,3,4,5}))</f>
        <v>0</v>
      </c>
      <c r="AA375" s="30">
        <f>IFERROR(VLOOKUP(C375,kolo17!$C$6:$H$200,6,0),0)</f>
        <v>0</v>
      </c>
      <c r="AB375" s="27">
        <f>IFERROR(VLOOKUP(C375,kolo18!$C$6:$H$131,6,0),0)</f>
        <v>0</v>
      </c>
      <c r="AC375" s="27">
        <f>IFERROR(VLOOKUP(C375,kolo19!$C$6:$H$132,6,0),0)</f>
        <v>0</v>
      </c>
      <c r="AD375" s="31">
        <f>IFERROR(VLOOKUP(C375,kolo20!$C$6:$H$200,6,0),0)</f>
        <v>0</v>
      </c>
      <c r="AE375" s="31">
        <f>IFERROR(VLOOKUP(C375,kolo21!$C$6:$H$200,6,0),0)</f>
        <v>0</v>
      </c>
      <c r="AF375" s="31">
        <f>IFERROR(VLOOKUP(C375,kolo22!$C$6:$H$200,6,0),0)</f>
        <v>0</v>
      </c>
      <c r="AG375" s="31">
        <f>IFERROR(VLOOKUP(C375,kolo23!$C$6:$H$200,6,0),0)</f>
        <v>0</v>
      </c>
      <c r="AH375" s="32">
        <f>IFERROR(VLOOKUP(C375,kolo24!$C$6:$H$200,6,0),0)</f>
        <v>0</v>
      </c>
      <c r="AI375" s="33">
        <f t="array" ref="AI375">SUM(LARGE(AA375:AH375,{1,2,3,4,5}))</f>
        <v>0</v>
      </c>
      <c r="AJ375" s="30">
        <f>IFERROR(VLOOKUP(C375,kolo25!$C$6:$H$200,6,0),0)</f>
        <v>0</v>
      </c>
      <c r="AK375" s="27">
        <f>IFERROR(VLOOKUP(C375,kolo26!$C$6:$H$200,6,0),0)</f>
        <v>0</v>
      </c>
      <c r="AL375" s="27">
        <f>IFERROR(VLOOKUP(C375,kolo27!$C$6:$H$200,6,0),0)</f>
        <v>0</v>
      </c>
      <c r="AM375" s="31">
        <f>IFERROR(VLOOKUP(C375,kolo28!$C$6:$H$200,6,0),0)</f>
        <v>0</v>
      </c>
      <c r="AN375" s="31">
        <f>IFERROR(VLOOKUP(C375,kolo29!$C$6:$H$200,6,0),0)</f>
        <v>0</v>
      </c>
      <c r="AO375" s="31">
        <f>IFERROR(VLOOKUP(C375,kolo30!$C$6:$H$200,6,0),0)</f>
        <v>0</v>
      </c>
      <c r="AP375" s="31">
        <f>IFERROR(VLOOKUP(C375,kolo31!$C$6:$H$200,6,0),0)</f>
        <v>0</v>
      </c>
      <c r="AQ375" s="34">
        <f>IFERROR(VLOOKUP(C375,kolo32!$C$6:$H$200,6,0),0)</f>
        <v>0</v>
      </c>
      <c r="AR375" s="35">
        <f t="array" ref="AR375">SUM(LARGE(AJ375:AQ375,{1,2,3,4,5}))</f>
        <v>0</v>
      </c>
      <c r="AS375" s="36">
        <f t="shared" si="14"/>
        <v>0</v>
      </c>
    </row>
    <row r="376" spans="1:45" ht="20.399999999999999" hidden="1">
      <c r="A376" s="18">
        <f t="shared" si="11"/>
        <v>1</v>
      </c>
      <c r="B376" s="19" t="s">
        <v>49</v>
      </c>
      <c r="C376" s="20">
        <f>Popis!A381</f>
        <v>0</v>
      </c>
      <c r="D376" s="21">
        <f>Popis!B381</f>
        <v>0</v>
      </c>
      <c r="E376" s="22" t="str">
        <f t="shared" si="12"/>
        <v>u</v>
      </c>
      <c r="F376" s="23" t="str">
        <f>Popis!E381</f>
        <v>un</v>
      </c>
      <c r="G376" s="24" t="s">
        <v>50</v>
      </c>
      <c r="H376" s="25">
        <f t="shared" si="13"/>
        <v>1</v>
      </c>
      <c r="I376" s="26">
        <f>IFERROR(VLOOKUP(C376,kolo1!$C$6:$H$128,6,0),0)</f>
        <v>0</v>
      </c>
      <c r="J376" s="27">
        <f>IFERROR(VLOOKUP(C376,kolo2!$C$6:$H$200,6,0),0)</f>
        <v>0</v>
      </c>
      <c r="K376" s="27">
        <f>IFERROR(VLOOKUP(C376,kolo3!$C$6:$H$142,6,0),0)</f>
        <v>0</v>
      </c>
      <c r="L376" s="27">
        <f>IFERROR(VLOOKUP(C376,kolo4!$C$6:$H$147,6,0),0)</f>
        <v>0</v>
      </c>
      <c r="M376" s="27">
        <f>IFERROR(VLOOKUP(C376,kolo5!$C$6:$H$144,6,0),0)</f>
        <v>0</v>
      </c>
      <c r="N376" s="27">
        <f>IFERROR(VLOOKUP(C376,kolo6!$C$6:$H$141,6,0),0)</f>
        <v>0</v>
      </c>
      <c r="O376" s="27">
        <f>IFERROR(VLOOKUP(C376,kolo7!$C$6:$H$124,6,0),0)</f>
        <v>0</v>
      </c>
      <c r="P376" s="28">
        <f>IFERROR(VLOOKUP(C376,kolo8!$C$6:$H$132,6,0),0)</f>
        <v>0</v>
      </c>
      <c r="Q376" s="29">
        <f t="array" ref="Q376">SUM(LARGE(I376:P376,{1,2,3,4,5}))</f>
        <v>0</v>
      </c>
      <c r="R376" s="30">
        <f>IFERROR(VLOOKUP(C376,kolo9!$C$6:$H$137,6,0),0)</f>
        <v>0</v>
      </c>
      <c r="S376" s="27">
        <f>IFERROR(VLOOKUP(C376,kolo10!$C$6:$H$134,6,0),0)</f>
        <v>0</v>
      </c>
      <c r="T376" s="27">
        <f>IFERROR(VLOOKUP(C376,kolo11!$C$6:$H$137,6,0),0)</f>
        <v>0</v>
      </c>
      <c r="U376" s="31">
        <f>IFERROR(VLOOKUP(C376,kolo12!$C$6:$H$137,6,0),0)</f>
        <v>0</v>
      </c>
      <c r="V376" s="31">
        <f>IFERROR(VLOOKUP(C376,kolo13!$C$6:$H$140,6,0),0)</f>
        <v>0</v>
      </c>
      <c r="W376" s="31">
        <f>IFERROR(VLOOKUP(C376,kolo14!$C$6:$H$131,6,0),0)</f>
        <v>0</v>
      </c>
      <c r="X376" s="31">
        <f>IFERROR(VLOOKUP(C376,kolo15!$C$6:$H$144,6,0),0)</f>
        <v>0</v>
      </c>
      <c r="Y376" s="32">
        <f>IFERROR(VLOOKUP(C376,kolo16!$C$6:$H$131,6,0),0)</f>
        <v>0</v>
      </c>
      <c r="Z376" s="33">
        <f t="array" ref="Z376">SUM(LARGE(R376:Y376,{1,2,3,4,5}))</f>
        <v>0</v>
      </c>
      <c r="AA376" s="30">
        <f>IFERROR(VLOOKUP(C376,kolo17!$C$6:$H$200,6,0),0)</f>
        <v>0</v>
      </c>
      <c r="AB376" s="27">
        <f>IFERROR(VLOOKUP(C376,kolo18!$C$6:$H$131,6,0),0)</f>
        <v>0</v>
      </c>
      <c r="AC376" s="27">
        <f>IFERROR(VLOOKUP(C376,kolo19!$C$6:$H$132,6,0),0)</f>
        <v>0</v>
      </c>
      <c r="AD376" s="31">
        <f>IFERROR(VLOOKUP(C376,kolo20!$C$6:$H$200,6,0),0)</f>
        <v>0</v>
      </c>
      <c r="AE376" s="31">
        <f>IFERROR(VLOOKUP(C376,kolo21!$C$6:$H$200,6,0),0)</f>
        <v>0</v>
      </c>
      <c r="AF376" s="31">
        <f>IFERROR(VLOOKUP(C376,kolo22!$C$6:$H$200,6,0),0)</f>
        <v>0</v>
      </c>
      <c r="AG376" s="31">
        <f>IFERROR(VLOOKUP(C376,kolo23!$C$6:$H$200,6,0),0)</f>
        <v>0</v>
      </c>
      <c r="AH376" s="32">
        <f>IFERROR(VLOOKUP(C376,kolo24!$C$6:$H$200,6,0),0)</f>
        <v>0</v>
      </c>
      <c r="AI376" s="33">
        <f t="array" ref="AI376">SUM(LARGE(AA376:AH376,{1,2,3,4,5}))</f>
        <v>0</v>
      </c>
      <c r="AJ376" s="30">
        <f>IFERROR(VLOOKUP(C376,kolo25!$C$6:$H$200,6,0),0)</f>
        <v>0</v>
      </c>
      <c r="AK376" s="27">
        <f>IFERROR(VLOOKUP(C376,kolo26!$C$6:$H$200,6,0),0)</f>
        <v>0</v>
      </c>
      <c r="AL376" s="27">
        <f>IFERROR(VLOOKUP(C376,kolo27!$C$6:$H$200,6,0),0)</f>
        <v>0</v>
      </c>
      <c r="AM376" s="31">
        <f>IFERROR(VLOOKUP(C376,kolo28!$C$6:$H$200,6,0),0)</f>
        <v>0</v>
      </c>
      <c r="AN376" s="31">
        <f>IFERROR(VLOOKUP(C376,kolo29!$C$6:$H$200,6,0),0)</f>
        <v>0</v>
      </c>
      <c r="AO376" s="31">
        <f>IFERROR(VLOOKUP(C376,kolo30!$C$6:$H$200,6,0),0)</f>
        <v>0</v>
      </c>
      <c r="AP376" s="31">
        <f>IFERROR(VLOOKUP(C376,kolo31!$C$6:$H$200,6,0),0)</f>
        <v>0</v>
      </c>
      <c r="AQ376" s="34">
        <f>IFERROR(VLOOKUP(C376,kolo32!$C$6:$H$200,6,0),0)</f>
        <v>0</v>
      </c>
      <c r="AR376" s="35">
        <f t="array" ref="AR376">SUM(LARGE(AJ376:AQ376,{1,2,3,4,5}))</f>
        <v>0</v>
      </c>
      <c r="AS376" s="36">
        <f t="shared" si="14"/>
        <v>0</v>
      </c>
    </row>
    <row r="377" spans="1:45" ht="20.399999999999999" hidden="1">
      <c r="A377" s="18">
        <f t="shared" si="11"/>
        <v>1</v>
      </c>
      <c r="B377" s="19" t="s">
        <v>49</v>
      </c>
      <c r="C377" s="20">
        <f>Popis!A382</f>
        <v>0</v>
      </c>
      <c r="D377" s="21">
        <f>Popis!B382</f>
        <v>0</v>
      </c>
      <c r="E377" s="22" t="str">
        <f t="shared" si="12"/>
        <v>u</v>
      </c>
      <c r="F377" s="23" t="str">
        <f>Popis!E382</f>
        <v>un</v>
      </c>
      <c r="G377" s="24" t="s">
        <v>50</v>
      </c>
      <c r="H377" s="25">
        <f t="shared" si="13"/>
        <v>1</v>
      </c>
      <c r="I377" s="26">
        <f>IFERROR(VLOOKUP(C377,kolo1!$C$6:$H$128,6,0),0)</f>
        <v>0</v>
      </c>
      <c r="J377" s="27">
        <f>IFERROR(VLOOKUP(C377,kolo2!$C$6:$H$200,6,0),0)</f>
        <v>0</v>
      </c>
      <c r="K377" s="27">
        <f>IFERROR(VLOOKUP(C377,kolo3!$C$6:$H$142,6,0),0)</f>
        <v>0</v>
      </c>
      <c r="L377" s="27">
        <f>IFERROR(VLOOKUP(C377,kolo4!$C$6:$H$147,6,0),0)</f>
        <v>0</v>
      </c>
      <c r="M377" s="27">
        <f>IFERROR(VLOOKUP(C377,kolo5!$C$6:$H$144,6,0),0)</f>
        <v>0</v>
      </c>
      <c r="N377" s="27">
        <f>IFERROR(VLOOKUP(C377,kolo6!$C$6:$H$141,6,0),0)</f>
        <v>0</v>
      </c>
      <c r="O377" s="27">
        <f>IFERROR(VLOOKUP(C377,kolo7!$C$6:$H$124,6,0),0)</f>
        <v>0</v>
      </c>
      <c r="P377" s="28">
        <f>IFERROR(VLOOKUP(C377,kolo8!$C$6:$H$132,6,0),0)</f>
        <v>0</v>
      </c>
      <c r="Q377" s="29">
        <f t="array" ref="Q377">SUM(LARGE(I377:P377,{1,2,3,4,5}))</f>
        <v>0</v>
      </c>
      <c r="R377" s="30">
        <f>IFERROR(VLOOKUP(C377,kolo9!$C$6:$H$137,6,0),0)</f>
        <v>0</v>
      </c>
      <c r="S377" s="27">
        <f>IFERROR(VLOOKUP(C377,kolo10!$C$6:$H$134,6,0),0)</f>
        <v>0</v>
      </c>
      <c r="T377" s="27">
        <f>IFERROR(VLOOKUP(C377,kolo11!$C$6:$H$137,6,0),0)</f>
        <v>0</v>
      </c>
      <c r="U377" s="31">
        <f>IFERROR(VLOOKUP(C377,kolo12!$C$6:$H$137,6,0),0)</f>
        <v>0</v>
      </c>
      <c r="V377" s="31">
        <f>IFERROR(VLOOKUP(C377,kolo13!$C$6:$H$140,6,0),0)</f>
        <v>0</v>
      </c>
      <c r="W377" s="31">
        <f>IFERROR(VLOOKUP(C377,kolo14!$C$6:$H$131,6,0),0)</f>
        <v>0</v>
      </c>
      <c r="X377" s="31">
        <f>IFERROR(VLOOKUP(C377,kolo15!$C$6:$H$144,6,0),0)</f>
        <v>0</v>
      </c>
      <c r="Y377" s="32">
        <f>IFERROR(VLOOKUP(C377,kolo16!$C$6:$H$131,6,0),0)</f>
        <v>0</v>
      </c>
      <c r="Z377" s="33">
        <f t="array" ref="Z377">SUM(LARGE(R377:Y377,{1,2,3,4,5}))</f>
        <v>0</v>
      </c>
      <c r="AA377" s="30">
        <f>IFERROR(VLOOKUP(C377,kolo17!$C$6:$H$200,6,0),0)</f>
        <v>0</v>
      </c>
      <c r="AB377" s="27">
        <f>IFERROR(VLOOKUP(C377,kolo18!$C$6:$H$131,6,0),0)</f>
        <v>0</v>
      </c>
      <c r="AC377" s="27">
        <f>IFERROR(VLOOKUP(C377,kolo19!$C$6:$H$132,6,0),0)</f>
        <v>0</v>
      </c>
      <c r="AD377" s="31">
        <f>IFERROR(VLOOKUP(C377,kolo20!$C$6:$H$200,6,0),0)</f>
        <v>0</v>
      </c>
      <c r="AE377" s="31">
        <f>IFERROR(VLOOKUP(C377,kolo21!$C$6:$H$200,6,0),0)</f>
        <v>0</v>
      </c>
      <c r="AF377" s="31">
        <f>IFERROR(VLOOKUP(C377,kolo22!$C$6:$H$200,6,0),0)</f>
        <v>0</v>
      </c>
      <c r="AG377" s="31">
        <f>IFERROR(VLOOKUP(C377,kolo23!$C$6:$H$200,6,0),0)</f>
        <v>0</v>
      </c>
      <c r="AH377" s="32">
        <f>IFERROR(VLOOKUP(C377,kolo24!$C$6:$H$200,6,0),0)</f>
        <v>0</v>
      </c>
      <c r="AI377" s="33">
        <f t="array" ref="AI377">SUM(LARGE(AA377:AH377,{1,2,3,4,5}))</f>
        <v>0</v>
      </c>
      <c r="AJ377" s="30">
        <f>IFERROR(VLOOKUP(C377,kolo25!$C$6:$H$200,6,0),0)</f>
        <v>0</v>
      </c>
      <c r="AK377" s="27">
        <f>IFERROR(VLOOKUP(C377,kolo26!$C$6:$H$200,6,0),0)</f>
        <v>0</v>
      </c>
      <c r="AL377" s="27">
        <f>IFERROR(VLOOKUP(C377,kolo27!$C$6:$H$200,6,0),0)</f>
        <v>0</v>
      </c>
      <c r="AM377" s="31">
        <f>IFERROR(VLOOKUP(C377,kolo28!$C$6:$H$200,6,0),0)</f>
        <v>0</v>
      </c>
      <c r="AN377" s="31">
        <f>IFERROR(VLOOKUP(C377,kolo29!$C$6:$H$200,6,0),0)</f>
        <v>0</v>
      </c>
      <c r="AO377" s="31">
        <f>IFERROR(VLOOKUP(C377,kolo30!$C$6:$H$200,6,0),0)</f>
        <v>0</v>
      </c>
      <c r="AP377" s="31">
        <f>IFERROR(VLOOKUP(C377,kolo31!$C$6:$H$200,6,0),0)</f>
        <v>0</v>
      </c>
      <c r="AQ377" s="34">
        <f>IFERROR(VLOOKUP(C377,kolo32!$C$6:$H$200,6,0),0)</f>
        <v>0</v>
      </c>
      <c r="AR377" s="35">
        <f t="array" ref="AR377">SUM(LARGE(AJ377:AQ377,{1,2,3,4,5}))</f>
        <v>0</v>
      </c>
      <c r="AS377" s="36">
        <f t="shared" si="14"/>
        <v>0</v>
      </c>
    </row>
    <row r="378" spans="1:45" ht="20.399999999999999" hidden="1">
      <c r="A378" s="18">
        <f t="shared" si="11"/>
        <v>1</v>
      </c>
      <c r="B378" s="19" t="s">
        <v>49</v>
      </c>
      <c r="C378" s="20">
        <f>Popis!A383</f>
        <v>0</v>
      </c>
      <c r="D378" s="21">
        <f>Popis!B383</f>
        <v>0</v>
      </c>
      <c r="E378" s="22" t="str">
        <f t="shared" si="12"/>
        <v>u</v>
      </c>
      <c r="F378" s="23" t="str">
        <f>Popis!E383</f>
        <v>un</v>
      </c>
      <c r="G378" s="24" t="s">
        <v>50</v>
      </c>
      <c r="H378" s="25">
        <f t="shared" si="13"/>
        <v>1</v>
      </c>
      <c r="I378" s="26">
        <f>IFERROR(VLOOKUP(C378,kolo1!$C$6:$H$128,6,0),0)</f>
        <v>0</v>
      </c>
      <c r="J378" s="27">
        <f>IFERROR(VLOOKUP(C378,kolo2!$C$6:$H$200,6,0),0)</f>
        <v>0</v>
      </c>
      <c r="K378" s="27">
        <f>IFERROR(VLOOKUP(C378,kolo3!$C$6:$H$142,6,0),0)</f>
        <v>0</v>
      </c>
      <c r="L378" s="27">
        <f>IFERROR(VLOOKUP(C378,kolo4!$C$6:$H$147,6,0),0)</f>
        <v>0</v>
      </c>
      <c r="M378" s="27">
        <f>IFERROR(VLOOKUP(C378,kolo5!$C$6:$H$144,6,0),0)</f>
        <v>0</v>
      </c>
      <c r="N378" s="27">
        <f>IFERROR(VLOOKUP(C378,kolo6!$C$6:$H$141,6,0),0)</f>
        <v>0</v>
      </c>
      <c r="O378" s="27">
        <f>IFERROR(VLOOKUP(C378,kolo7!$C$6:$H$124,6,0),0)</f>
        <v>0</v>
      </c>
      <c r="P378" s="28">
        <f>IFERROR(VLOOKUP(C378,kolo8!$C$6:$H$132,6,0),0)</f>
        <v>0</v>
      </c>
      <c r="Q378" s="29">
        <f t="array" ref="Q378">SUM(LARGE(I378:P378,{1,2,3,4,5}))</f>
        <v>0</v>
      </c>
      <c r="R378" s="30">
        <f>IFERROR(VLOOKUP(C378,kolo9!$C$6:$H$137,6,0),0)</f>
        <v>0</v>
      </c>
      <c r="S378" s="27">
        <f>IFERROR(VLOOKUP(C378,kolo10!$C$6:$H$134,6,0),0)</f>
        <v>0</v>
      </c>
      <c r="T378" s="27">
        <f>IFERROR(VLOOKUP(C378,kolo11!$C$6:$H$137,6,0),0)</f>
        <v>0</v>
      </c>
      <c r="U378" s="31">
        <f>IFERROR(VLOOKUP(C378,kolo12!$C$6:$H$137,6,0),0)</f>
        <v>0</v>
      </c>
      <c r="V378" s="31">
        <f>IFERROR(VLOOKUP(C378,kolo13!$C$6:$H$140,6,0),0)</f>
        <v>0</v>
      </c>
      <c r="W378" s="31">
        <f>IFERROR(VLOOKUP(C378,kolo14!$C$6:$H$131,6,0),0)</f>
        <v>0</v>
      </c>
      <c r="X378" s="31">
        <f>IFERROR(VLOOKUP(C378,kolo15!$C$6:$H$144,6,0),0)</f>
        <v>0</v>
      </c>
      <c r="Y378" s="32">
        <f>IFERROR(VLOOKUP(C378,kolo16!$C$6:$H$131,6,0),0)</f>
        <v>0</v>
      </c>
      <c r="Z378" s="33">
        <f t="array" ref="Z378">SUM(LARGE(R378:Y378,{1,2,3,4,5}))</f>
        <v>0</v>
      </c>
      <c r="AA378" s="30">
        <f>IFERROR(VLOOKUP(C378,kolo17!$C$6:$H$200,6,0),0)</f>
        <v>0</v>
      </c>
      <c r="AB378" s="27">
        <f>IFERROR(VLOOKUP(C378,kolo18!$C$6:$H$131,6,0),0)</f>
        <v>0</v>
      </c>
      <c r="AC378" s="27">
        <f>IFERROR(VLOOKUP(C378,kolo19!$C$6:$H$132,6,0),0)</f>
        <v>0</v>
      </c>
      <c r="AD378" s="31">
        <f>IFERROR(VLOOKUP(C378,kolo20!$C$6:$H$200,6,0),0)</f>
        <v>0</v>
      </c>
      <c r="AE378" s="31">
        <f>IFERROR(VLOOKUP(C378,kolo21!$C$6:$H$200,6,0),0)</f>
        <v>0</v>
      </c>
      <c r="AF378" s="31">
        <f>IFERROR(VLOOKUP(C378,kolo22!$C$6:$H$200,6,0),0)</f>
        <v>0</v>
      </c>
      <c r="AG378" s="31">
        <f>IFERROR(VLOOKUP(C378,kolo23!$C$6:$H$200,6,0),0)</f>
        <v>0</v>
      </c>
      <c r="AH378" s="32">
        <f>IFERROR(VLOOKUP(C378,kolo24!$C$6:$H$200,6,0),0)</f>
        <v>0</v>
      </c>
      <c r="AI378" s="33">
        <f t="array" ref="AI378">SUM(LARGE(AA378:AH378,{1,2,3,4,5}))</f>
        <v>0</v>
      </c>
      <c r="AJ378" s="30">
        <f>IFERROR(VLOOKUP(C378,kolo25!$C$6:$H$200,6,0),0)</f>
        <v>0</v>
      </c>
      <c r="AK378" s="27">
        <f>IFERROR(VLOOKUP(C378,kolo26!$C$6:$H$200,6,0),0)</f>
        <v>0</v>
      </c>
      <c r="AL378" s="27">
        <f>IFERROR(VLOOKUP(C378,kolo27!$C$6:$H$200,6,0),0)</f>
        <v>0</v>
      </c>
      <c r="AM378" s="31">
        <f>IFERROR(VLOOKUP(C378,kolo28!$C$6:$H$200,6,0),0)</f>
        <v>0</v>
      </c>
      <c r="AN378" s="31">
        <f>IFERROR(VLOOKUP(C378,kolo29!$C$6:$H$200,6,0),0)</f>
        <v>0</v>
      </c>
      <c r="AO378" s="31">
        <f>IFERROR(VLOOKUP(C378,kolo30!$C$6:$H$200,6,0),0)</f>
        <v>0</v>
      </c>
      <c r="AP378" s="31">
        <f>IFERROR(VLOOKUP(C378,kolo31!$C$6:$H$200,6,0),0)</f>
        <v>0</v>
      </c>
      <c r="AQ378" s="34">
        <f>IFERROR(VLOOKUP(C378,kolo32!$C$6:$H$200,6,0),0)</f>
        <v>0</v>
      </c>
      <c r="AR378" s="35">
        <f t="array" ref="AR378">SUM(LARGE(AJ378:AQ378,{1,2,3,4,5}))</f>
        <v>0</v>
      </c>
      <c r="AS378" s="36">
        <f t="shared" si="14"/>
        <v>0</v>
      </c>
    </row>
    <row r="379" spans="1:45" ht="20.399999999999999" hidden="1">
      <c r="A379" s="18">
        <f t="shared" si="11"/>
        <v>1</v>
      </c>
      <c r="B379" s="19" t="s">
        <v>49</v>
      </c>
      <c r="C379" s="20">
        <f>Popis!A384</f>
        <v>0</v>
      </c>
      <c r="D379" s="21">
        <f>Popis!B384</f>
        <v>0</v>
      </c>
      <c r="E379" s="22" t="str">
        <f t="shared" si="12"/>
        <v>u</v>
      </c>
      <c r="F379" s="23" t="str">
        <f>Popis!E384</f>
        <v>un</v>
      </c>
      <c r="G379" s="24" t="s">
        <v>50</v>
      </c>
      <c r="H379" s="25">
        <f t="shared" si="13"/>
        <v>1</v>
      </c>
      <c r="I379" s="26">
        <f>IFERROR(VLOOKUP(C379,kolo1!$C$6:$H$128,6,0),0)</f>
        <v>0</v>
      </c>
      <c r="J379" s="27">
        <f>IFERROR(VLOOKUP(C379,kolo2!$C$6:$H$200,6,0),0)</f>
        <v>0</v>
      </c>
      <c r="K379" s="27">
        <f>IFERROR(VLOOKUP(C379,kolo3!$C$6:$H$142,6,0),0)</f>
        <v>0</v>
      </c>
      <c r="L379" s="27">
        <f>IFERROR(VLOOKUP(C379,kolo4!$C$6:$H$147,6,0),0)</f>
        <v>0</v>
      </c>
      <c r="M379" s="27">
        <f>IFERROR(VLOOKUP(C379,kolo5!$C$6:$H$144,6,0),0)</f>
        <v>0</v>
      </c>
      <c r="N379" s="27">
        <f>IFERROR(VLOOKUP(C379,kolo6!$C$6:$H$141,6,0),0)</f>
        <v>0</v>
      </c>
      <c r="O379" s="27">
        <f>IFERROR(VLOOKUP(C379,kolo7!$C$6:$H$124,6,0),0)</f>
        <v>0</v>
      </c>
      <c r="P379" s="28">
        <f>IFERROR(VLOOKUP(C379,kolo8!$C$6:$H$132,6,0),0)</f>
        <v>0</v>
      </c>
      <c r="Q379" s="29">
        <f t="array" ref="Q379">SUM(LARGE(I379:P379,{1,2,3,4,5}))</f>
        <v>0</v>
      </c>
      <c r="R379" s="30">
        <f>IFERROR(VLOOKUP(C379,kolo9!$C$6:$H$137,6,0),0)</f>
        <v>0</v>
      </c>
      <c r="S379" s="27">
        <f>IFERROR(VLOOKUP(C379,kolo10!$C$6:$H$134,6,0),0)</f>
        <v>0</v>
      </c>
      <c r="T379" s="27">
        <f>IFERROR(VLOOKUP(C379,kolo11!$C$6:$H$137,6,0),0)</f>
        <v>0</v>
      </c>
      <c r="U379" s="31">
        <f>IFERROR(VLOOKUP(C379,kolo12!$C$6:$H$137,6,0),0)</f>
        <v>0</v>
      </c>
      <c r="V379" s="31">
        <f>IFERROR(VLOOKUP(C379,kolo13!$C$6:$H$140,6,0),0)</f>
        <v>0</v>
      </c>
      <c r="W379" s="31">
        <f>IFERROR(VLOOKUP(C379,kolo14!$C$6:$H$131,6,0),0)</f>
        <v>0</v>
      </c>
      <c r="X379" s="31">
        <f>IFERROR(VLOOKUP(C379,kolo15!$C$6:$H$144,6,0),0)</f>
        <v>0</v>
      </c>
      <c r="Y379" s="32">
        <f>IFERROR(VLOOKUP(C379,kolo16!$C$6:$H$131,6,0),0)</f>
        <v>0</v>
      </c>
      <c r="Z379" s="33">
        <f t="array" ref="Z379">SUM(LARGE(R379:Y379,{1,2,3,4,5}))</f>
        <v>0</v>
      </c>
      <c r="AA379" s="30">
        <f>IFERROR(VLOOKUP(C379,kolo17!$C$6:$H$200,6,0),0)</f>
        <v>0</v>
      </c>
      <c r="AB379" s="27">
        <f>IFERROR(VLOOKUP(C379,kolo18!$C$6:$H$131,6,0),0)</f>
        <v>0</v>
      </c>
      <c r="AC379" s="27">
        <f>IFERROR(VLOOKUP(C379,kolo19!$C$6:$H$132,6,0),0)</f>
        <v>0</v>
      </c>
      <c r="AD379" s="31">
        <f>IFERROR(VLOOKUP(C379,kolo20!$C$6:$H$200,6,0),0)</f>
        <v>0</v>
      </c>
      <c r="AE379" s="31">
        <f>IFERROR(VLOOKUP(C379,kolo21!$C$6:$H$200,6,0),0)</f>
        <v>0</v>
      </c>
      <c r="AF379" s="31">
        <f>IFERROR(VLOOKUP(C379,kolo22!$C$6:$H$200,6,0),0)</f>
        <v>0</v>
      </c>
      <c r="AG379" s="31">
        <f>IFERROR(VLOOKUP(C379,kolo23!$C$6:$H$200,6,0),0)</f>
        <v>0</v>
      </c>
      <c r="AH379" s="32">
        <f>IFERROR(VLOOKUP(C379,kolo24!$C$6:$H$200,6,0),0)</f>
        <v>0</v>
      </c>
      <c r="AI379" s="33">
        <f t="array" ref="AI379">SUM(LARGE(AA379:AH379,{1,2,3,4,5}))</f>
        <v>0</v>
      </c>
      <c r="AJ379" s="30">
        <f>IFERROR(VLOOKUP(C379,kolo25!$C$6:$H$200,6,0),0)</f>
        <v>0</v>
      </c>
      <c r="AK379" s="27">
        <f>IFERROR(VLOOKUP(C379,kolo26!$C$6:$H$200,6,0),0)</f>
        <v>0</v>
      </c>
      <c r="AL379" s="27">
        <f>IFERROR(VLOOKUP(C379,kolo27!$C$6:$H$200,6,0),0)</f>
        <v>0</v>
      </c>
      <c r="AM379" s="31">
        <f>IFERROR(VLOOKUP(C379,kolo28!$C$6:$H$200,6,0),0)</f>
        <v>0</v>
      </c>
      <c r="AN379" s="31">
        <f>IFERROR(VLOOKUP(C379,kolo29!$C$6:$H$200,6,0),0)</f>
        <v>0</v>
      </c>
      <c r="AO379" s="31">
        <f>IFERROR(VLOOKUP(C379,kolo30!$C$6:$H$200,6,0),0)</f>
        <v>0</v>
      </c>
      <c r="AP379" s="31">
        <f>IFERROR(VLOOKUP(C379,kolo31!$C$6:$H$200,6,0),0)</f>
        <v>0</v>
      </c>
      <c r="AQ379" s="34">
        <f>IFERROR(VLOOKUP(C379,kolo32!$C$6:$H$200,6,0),0)</f>
        <v>0</v>
      </c>
      <c r="AR379" s="35">
        <f t="array" ref="AR379">SUM(LARGE(AJ379:AQ379,{1,2,3,4,5}))</f>
        <v>0</v>
      </c>
      <c r="AS379" s="36">
        <f t="shared" si="14"/>
        <v>0</v>
      </c>
    </row>
    <row r="380" spans="1:45" ht="20.399999999999999" hidden="1">
      <c r="A380" s="18">
        <f t="shared" si="11"/>
        <v>1</v>
      </c>
      <c r="B380" s="19" t="s">
        <v>49</v>
      </c>
      <c r="C380" s="20">
        <f>Popis!A385</f>
        <v>0</v>
      </c>
      <c r="D380" s="21">
        <f>Popis!B385</f>
        <v>0</v>
      </c>
      <c r="E380" s="22" t="str">
        <f t="shared" si="12"/>
        <v>u</v>
      </c>
      <c r="F380" s="23" t="str">
        <f>Popis!E385</f>
        <v>un</v>
      </c>
      <c r="G380" s="24" t="s">
        <v>50</v>
      </c>
      <c r="H380" s="25">
        <f t="shared" si="13"/>
        <v>1</v>
      </c>
      <c r="I380" s="26">
        <f>IFERROR(VLOOKUP(C380,kolo1!$C$6:$H$128,6,0),0)</f>
        <v>0</v>
      </c>
      <c r="J380" s="27">
        <f>IFERROR(VLOOKUP(C380,kolo2!$C$6:$H$200,6,0),0)</f>
        <v>0</v>
      </c>
      <c r="K380" s="27">
        <f>IFERROR(VLOOKUP(C380,kolo3!$C$6:$H$142,6,0),0)</f>
        <v>0</v>
      </c>
      <c r="L380" s="27">
        <f>IFERROR(VLOOKUP(C380,kolo4!$C$6:$H$147,6,0),0)</f>
        <v>0</v>
      </c>
      <c r="M380" s="27">
        <f>IFERROR(VLOOKUP(C380,kolo5!$C$6:$H$144,6,0),0)</f>
        <v>0</v>
      </c>
      <c r="N380" s="27">
        <f>IFERROR(VLOOKUP(C380,kolo6!$C$6:$H$141,6,0),0)</f>
        <v>0</v>
      </c>
      <c r="O380" s="27">
        <f>IFERROR(VLOOKUP(C380,kolo7!$C$6:$H$124,6,0),0)</f>
        <v>0</v>
      </c>
      <c r="P380" s="28">
        <f>IFERROR(VLOOKUP(C380,kolo8!$C$6:$H$132,6,0),0)</f>
        <v>0</v>
      </c>
      <c r="Q380" s="29">
        <f t="array" ref="Q380">SUM(LARGE(I380:P380,{1,2,3,4,5}))</f>
        <v>0</v>
      </c>
      <c r="R380" s="30">
        <f>IFERROR(VLOOKUP(C380,kolo9!$C$6:$H$137,6,0),0)</f>
        <v>0</v>
      </c>
      <c r="S380" s="27">
        <f>IFERROR(VLOOKUP(C380,kolo10!$C$6:$H$134,6,0),0)</f>
        <v>0</v>
      </c>
      <c r="T380" s="27">
        <f>IFERROR(VLOOKUP(C380,kolo11!$C$6:$H$137,6,0),0)</f>
        <v>0</v>
      </c>
      <c r="U380" s="31">
        <f>IFERROR(VLOOKUP(C380,kolo12!$C$6:$H$137,6,0),0)</f>
        <v>0</v>
      </c>
      <c r="V380" s="31">
        <f>IFERROR(VLOOKUP(C380,kolo13!$C$6:$H$140,6,0),0)</f>
        <v>0</v>
      </c>
      <c r="W380" s="31">
        <f>IFERROR(VLOOKUP(C380,kolo14!$C$6:$H$131,6,0),0)</f>
        <v>0</v>
      </c>
      <c r="X380" s="31">
        <f>IFERROR(VLOOKUP(C380,kolo15!$C$6:$H$144,6,0),0)</f>
        <v>0</v>
      </c>
      <c r="Y380" s="32">
        <f>IFERROR(VLOOKUP(C380,kolo16!$C$6:$H$131,6,0),0)</f>
        <v>0</v>
      </c>
      <c r="Z380" s="33">
        <f t="array" ref="Z380">SUM(LARGE(R380:Y380,{1,2,3,4,5}))</f>
        <v>0</v>
      </c>
      <c r="AA380" s="30">
        <f>IFERROR(VLOOKUP(C380,kolo17!$C$6:$H$200,6,0),0)</f>
        <v>0</v>
      </c>
      <c r="AB380" s="27">
        <f>IFERROR(VLOOKUP(C380,kolo18!$C$6:$H$131,6,0),0)</f>
        <v>0</v>
      </c>
      <c r="AC380" s="27">
        <f>IFERROR(VLOOKUP(C380,kolo19!$C$6:$H$132,6,0),0)</f>
        <v>0</v>
      </c>
      <c r="AD380" s="31">
        <f>IFERROR(VLOOKUP(C380,kolo20!$C$6:$H$200,6,0),0)</f>
        <v>0</v>
      </c>
      <c r="AE380" s="31">
        <f>IFERROR(VLOOKUP(C380,kolo21!$C$6:$H$200,6,0),0)</f>
        <v>0</v>
      </c>
      <c r="AF380" s="31">
        <f>IFERROR(VLOOKUP(C380,kolo22!$C$6:$H$200,6,0),0)</f>
        <v>0</v>
      </c>
      <c r="AG380" s="31">
        <f>IFERROR(VLOOKUP(C380,kolo23!$C$6:$H$200,6,0),0)</f>
        <v>0</v>
      </c>
      <c r="AH380" s="32">
        <f>IFERROR(VLOOKUP(C380,kolo24!$C$6:$H$200,6,0),0)</f>
        <v>0</v>
      </c>
      <c r="AI380" s="33">
        <f t="array" ref="AI380">SUM(LARGE(AA380:AH380,{1,2,3,4,5}))</f>
        <v>0</v>
      </c>
      <c r="AJ380" s="30">
        <f>IFERROR(VLOOKUP(C380,kolo25!$C$6:$H$200,6,0),0)</f>
        <v>0</v>
      </c>
      <c r="AK380" s="27">
        <f>IFERROR(VLOOKUP(C380,kolo26!$C$6:$H$200,6,0),0)</f>
        <v>0</v>
      </c>
      <c r="AL380" s="27">
        <f>IFERROR(VLOOKUP(C380,kolo27!$C$6:$H$200,6,0),0)</f>
        <v>0</v>
      </c>
      <c r="AM380" s="31">
        <f>IFERROR(VLOOKUP(C380,kolo28!$C$6:$H$200,6,0),0)</f>
        <v>0</v>
      </c>
      <c r="AN380" s="31">
        <f>IFERROR(VLOOKUP(C380,kolo29!$C$6:$H$200,6,0),0)</f>
        <v>0</v>
      </c>
      <c r="AO380" s="31">
        <f>IFERROR(VLOOKUP(C380,kolo30!$C$6:$H$200,6,0),0)</f>
        <v>0</v>
      </c>
      <c r="AP380" s="31">
        <f>IFERROR(VLOOKUP(C380,kolo31!$C$6:$H$200,6,0),0)</f>
        <v>0</v>
      </c>
      <c r="AQ380" s="34">
        <f>IFERROR(VLOOKUP(C380,kolo32!$C$6:$H$200,6,0),0)</f>
        <v>0</v>
      </c>
      <c r="AR380" s="35">
        <f t="array" ref="AR380">SUM(LARGE(AJ380:AQ380,{1,2,3,4,5}))</f>
        <v>0</v>
      </c>
      <c r="AS380" s="36">
        <f t="shared" si="14"/>
        <v>0</v>
      </c>
    </row>
    <row r="381" spans="1:45" ht="20.399999999999999" hidden="1">
      <c r="A381" s="18">
        <f t="shared" si="11"/>
        <v>1</v>
      </c>
      <c r="B381" s="19" t="s">
        <v>49</v>
      </c>
      <c r="C381" s="20">
        <f>Popis!A386</f>
        <v>0</v>
      </c>
      <c r="D381" s="21">
        <f>Popis!B386</f>
        <v>0</v>
      </c>
      <c r="E381" s="22" t="str">
        <f t="shared" si="12"/>
        <v>u</v>
      </c>
      <c r="F381" s="23" t="str">
        <f>Popis!E386</f>
        <v>un</v>
      </c>
      <c r="G381" s="24" t="s">
        <v>50</v>
      </c>
      <c r="H381" s="25">
        <f t="shared" si="13"/>
        <v>1</v>
      </c>
      <c r="I381" s="26">
        <f>IFERROR(VLOOKUP(C381,kolo1!$C$6:$H$128,6,0),0)</f>
        <v>0</v>
      </c>
      <c r="J381" s="27">
        <f>IFERROR(VLOOKUP(C381,kolo2!$C$6:$H$200,6,0),0)</f>
        <v>0</v>
      </c>
      <c r="K381" s="27">
        <f>IFERROR(VLOOKUP(C381,kolo3!$C$6:$H$142,6,0),0)</f>
        <v>0</v>
      </c>
      <c r="L381" s="27">
        <f>IFERROR(VLOOKUP(C381,kolo4!$C$6:$H$147,6,0),0)</f>
        <v>0</v>
      </c>
      <c r="M381" s="27">
        <f>IFERROR(VLOOKUP(C381,kolo5!$C$6:$H$144,6,0),0)</f>
        <v>0</v>
      </c>
      <c r="N381" s="27">
        <f>IFERROR(VLOOKUP(C381,kolo6!$C$6:$H$141,6,0),0)</f>
        <v>0</v>
      </c>
      <c r="O381" s="27">
        <f>IFERROR(VLOOKUP(C381,kolo7!$C$6:$H$124,6,0),0)</f>
        <v>0</v>
      </c>
      <c r="P381" s="28">
        <f>IFERROR(VLOOKUP(C381,kolo8!$C$6:$H$132,6,0),0)</f>
        <v>0</v>
      </c>
      <c r="Q381" s="29">
        <f t="array" ref="Q381">SUM(LARGE(I381:P381,{1,2,3,4,5}))</f>
        <v>0</v>
      </c>
      <c r="R381" s="30">
        <f>IFERROR(VLOOKUP(C381,kolo9!$C$6:$H$137,6,0),0)</f>
        <v>0</v>
      </c>
      <c r="S381" s="27">
        <f>IFERROR(VLOOKUP(C381,kolo10!$C$6:$H$134,6,0),0)</f>
        <v>0</v>
      </c>
      <c r="T381" s="27">
        <f>IFERROR(VLOOKUP(C381,kolo11!$C$6:$H$137,6,0),0)</f>
        <v>0</v>
      </c>
      <c r="U381" s="31">
        <f>IFERROR(VLOOKUP(C381,kolo12!$C$6:$H$137,6,0),0)</f>
        <v>0</v>
      </c>
      <c r="V381" s="31">
        <f>IFERROR(VLOOKUP(C381,kolo13!$C$6:$H$140,6,0),0)</f>
        <v>0</v>
      </c>
      <c r="W381" s="31">
        <f>IFERROR(VLOOKUP(C381,kolo14!$C$6:$H$131,6,0),0)</f>
        <v>0</v>
      </c>
      <c r="X381" s="31">
        <f>IFERROR(VLOOKUP(C381,kolo15!$C$6:$H$144,6,0),0)</f>
        <v>0</v>
      </c>
      <c r="Y381" s="32">
        <f>IFERROR(VLOOKUP(C381,kolo16!$C$6:$H$131,6,0),0)</f>
        <v>0</v>
      </c>
      <c r="Z381" s="33">
        <f t="array" ref="Z381">SUM(LARGE(R381:Y381,{1,2,3,4,5}))</f>
        <v>0</v>
      </c>
      <c r="AA381" s="30">
        <f>IFERROR(VLOOKUP(C381,kolo17!$C$6:$H$200,6,0),0)</f>
        <v>0</v>
      </c>
      <c r="AB381" s="27">
        <f>IFERROR(VLOOKUP(C381,kolo18!$C$6:$H$131,6,0),0)</f>
        <v>0</v>
      </c>
      <c r="AC381" s="27">
        <f>IFERROR(VLOOKUP(C381,kolo19!$C$6:$H$132,6,0),0)</f>
        <v>0</v>
      </c>
      <c r="AD381" s="31">
        <f>IFERROR(VLOOKUP(C381,kolo20!$C$6:$H$200,6,0),0)</f>
        <v>0</v>
      </c>
      <c r="AE381" s="31">
        <f>IFERROR(VLOOKUP(C381,kolo21!$C$6:$H$200,6,0),0)</f>
        <v>0</v>
      </c>
      <c r="AF381" s="31">
        <f>IFERROR(VLOOKUP(C381,kolo22!$C$6:$H$200,6,0),0)</f>
        <v>0</v>
      </c>
      <c r="AG381" s="31">
        <f>IFERROR(VLOOKUP(C381,kolo23!$C$6:$H$200,6,0),0)</f>
        <v>0</v>
      </c>
      <c r="AH381" s="32">
        <f>IFERROR(VLOOKUP(C381,kolo24!$C$6:$H$200,6,0),0)</f>
        <v>0</v>
      </c>
      <c r="AI381" s="33">
        <f t="array" ref="AI381">SUM(LARGE(AA381:AH381,{1,2,3,4,5}))</f>
        <v>0</v>
      </c>
      <c r="AJ381" s="30">
        <f>IFERROR(VLOOKUP(C381,kolo25!$C$6:$H$200,6,0),0)</f>
        <v>0</v>
      </c>
      <c r="AK381" s="27">
        <f>IFERROR(VLOOKUP(C381,kolo26!$C$6:$H$200,6,0),0)</f>
        <v>0</v>
      </c>
      <c r="AL381" s="27">
        <f>IFERROR(VLOOKUP(C381,kolo27!$C$6:$H$200,6,0),0)</f>
        <v>0</v>
      </c>
      <c r="AM381" s="31">
        <f>IFERROR(VLOOKUP(C381,kolo28!$C$6:$H$200,6,0),0)</f>
        <v>0</v>
      </c>
      <c r="AN381" s="31">
        <f>IFERROR(VLOOKUP(C381,kolo29!$C$6:$H$200,6,0),0)</f>
        <v>0</v>
      </c>
      <c r="AO381" s="31">
        <f>IFERROR(VLOOKUP(C381,kolo30!$C$6:$H$200,6,0),0)</f>
        <v>0</v>
      </c>
      <c r="AP381" s="31">
        <f>IFERROR(VLOOKUP(C381,kolo31!$C$6:$H$200,6,0),0)</f>
        <v>0</v>
      </c>
      <c r="AQ381" s="34">
        <f>IFERROR(VLOOKUP(C381,kolo32!$C$6:$H$200,6,0),0)</f>
        <v>0</v>
      </c>
      <c r="AR381" s="35">
        <f t="array" ref="AR381">SUM(LARGE(AJ381:AQ381,{1,2,3,4,5}))</f>
        <v>0</v>
      </c>
      <c r="AS381" s="36">
        <f t="shared" si="14"/>
        <v>0</v>
      </c>
    </row>
    <row r="382" spans="1:45" ht="20.399999999999999" hidden="1">
      <c r="A382" s="18">
        <f t="shared" si="11"/>
        <v>1</v>
      </c>
      <c r="B382" s="19" t="s">
        <v>49</v>
      </c>
      <c r="C382" s="20">
        <f>Popis!A387</f>
        <v>0</v>
      </c>
      <c r="D382" s="21">
        <f>Popis!B387</f>
        <v>0</v>
      </c>
      <c r="E382" s="22" t="str">
        <f t="shared" si="12"/>
        <v>u</v>
      </c>
      <c r="F382" s="23" t="str">
        <f>Popis!E387</f>
        <v>un</v>
      </c>
      <c r="G382" s="24" t="s">
        <v>50</v>
      </c>
      <c r="H382" s="25">
        <f t="shared" si="13"/>
        <v>1</v>
      </c>
      <c r="I382" s="26">
        <f>IFERROR(VLOOKUP(C382,kolo1!$C$6:$H$128,6,0),0)</f>
        <v>0</v>
      </c>
      <c r="J382" s="27">
        <f>IFERROR(VLOOKUP(C382,kolo2!$C$6:$H$200,6,0),0)</f>
        <v>0</v>
      </c>
      <c r="K382" s="27">
        <f>IFERROR(VLOOKUP(C382,kolo3!$C$6:$H$142,6,0),0)</f>
        <v>0</v>
      </c>
      <c r="L382" s="27">
        <f>IFERROR(VLOOKUP(C382,kolo4!$C$6:$H$147,6,0),0)</f>
        <v>0</v>
      </c>
      <c r="M382" s="27">
        <f>IFERROR(VLOOKUP(C382,kolo5!$C$6:$H$144,6,0),0)</f>
        <v>0</v>
      </c>
      <c r="N382" s="27">
        <f>IFERROR(VLOOKUP(C382,kolo6!$C$6:$H$141,6,0),0)</f>
        <v>0</v>
      </c>
      <c r="O382" s="27">
        <f>IFERROR(VLOOKUP(C382,kolo7!$C$6:$H$124,6,0),0)</f>
        <v>0</v>
      </c>
      <c r="P382" s="28">
        <f>IFERROR(VLOOKUP(C382,kolo8!$C$6:$H$132,6,0),0)</f>
        <v>0</v>
      </c>
      <c r="Q382" s="29">
        <f t="array" ref="Q382">SUM(LARGE(I382:P382,{1,2,3,4,5}))</f>
        <v>0</v>
      </c>
      <c r="R382" s="30">
        <f>IFERROR(VLOOKUP(C382,kolo9!$C$6:$H$137,6,0),0)</f>
        <v>0</v>
      </c>
      <c r="S382" s="27">
        <f>IFERROR(VLOOKUP(C382,kolo10!$C$6:$H$134,6,0),0)</f>
        <v>0</v>
      </c>
      <c r="T382" s="27">
        <f>IFERROR(VLOOKUP(C382,kolo11!$C$6:$H$137,6,0),0)</f>
        <v>0</v>
      </c>
      <c r="U382" s="31">
        <f>IFERROR(VLOOKUP(C382,kolo12!$C$6:$H$137,6,0),0)</f>
        <v>0</v>
      </c>
      <c r="V382" s="31">
        <f>IFERROR(VLOOKUP(C382,kolo13!$C$6:$H$140,6,0),0)</f>
        <v>0</v>
      </c>
      <c r="W382" s="31">
        <f>IFERROR(VLOOKUP(C382,kolo14!$C$6:$H$131,6,0),0)</f>
        <v>0</v>
      </c>
      <c r="X382" s="31">
        <f>IFERROR(VLOOKUP(C382,kolo15!$C$6:$H$144,6,0),0)</f>
        <v>0</v>
      </c>
      <c r="Y382" s="32">
        <f>IFERROR(VLOOKUP(C382,kolo16!$C$6:$H$131,6,0),0)</f>
        <v>0</v>
      </c>
      <c r="Z382" s="33">
        <f t="array" ref="Z382">SUM(LARGE(R382:Y382,{1,2,3,4,5}))</f>
        <v>0</v>
      </c>
      <c r="AA382" s="30">
        <f>IFERROR(VLOOKUP(C382,kolo17!$C$6:$H$200,6,0),0)</f>
        <v>0</v>
      </c>
      <c r="AB382" s="27">
        <f>IFERROR(VLOOKUP(C382,kolo18!$C$6:$H$131,6,0),0)</f>
        <v>0</v>
      </c>
      <c r="AC382" s="27">
        <f>IFERROR(VLOOKUP(C382,kolo19!$C$6:$H$132,6,0),0)</f>
        <v>0</v>
      </c>
      <c r="AD382" s="31">
        <f>IFERROR(VLOOKUP(C382,kolo20!$C$6:$H$200,6,0),0)</f>
        <v>0</v>
      </c>
      <c r="AE382" s="31">
        <f>IFERROR(VLOOKUP(C382,kolo21!$C$6:$H$200,6,0),0)</f>
        <v>0</v>
      </c>
      <c r="AF382" s="31">
        <f>IFERROR(VLOOKUP(C382,kolo22!$C$6:$H$200,6,0),0)</f>
        <v>0</v>
      </c>
      <c r="AG382" s="31">
        <f>IFERROR(VLOOKUP(C382,kolo23!$C$6:$H$200,6,0),0)</f>
        <v>0</v>
      </c>
      <c r="AH382" s="32">
        <f>IFERROR(VLOOKUP(C382,kolo24!$C$6:$H$200,6,0),0)</f>
        <v>0</v>
      </c>
      <c r="AI382" s="33">
        <f t="array" ref="AI382">SUM(LARGE(AA382:AH382,{1,2,3,4,5}))</f>
        <v>0</v>
      </c>
      <c r="AJ382" s="30">
        <f>IFERROR(VLOOKUP(C382,kolo25!$C$6:$H$200,6,0),0)</f>
        <v>0</v>
      </c>
      <c r="AK382" s="27">
        <f>IFERROR(VLOOKUP(C382,kolo26!$C$6:$H$200,6,0),0)</f>
        <v>0</v>
      </c>
      <c r="AL382" s="27">
        <f>IFERROR(VLOOKUP(C382,kolo27!$C$6:$H$200,6,0),0)</f>
        <v>0</v>
      </c>
      <c r="AM382" s="31">
        <f>IFERROR(VLOOKUP(C382,kolo28!$C$6:$H$200,6,0),0)</f>
        <v>0</v>
      </c>
      <c r="AN382" s="31">
        <f>IFERROR(VLOOKUP(C382,kolo29!$C$6:$H$200,6,0),0)</f>
        <v>0</v>
      </c>
      <c r="AO382" s="31">
        <f>IFERROR(VLOOKUP(C382,kolo30!$C$6:$H$200,6,0),0)</f>
        <v>0</v>
      </c>
      <c r="AP382" s="31">
        <f>IFERROR(VLOOKUP(C382,kolo31!$C$6:$H$200,6,0),0)</f>
        <v>0</v>
      </c>
      <c r="AQ382" s="34">
        <f>IFERROR(VLOOKUP(C382,kolo32!$C$6:$H$200,6,0),0)</f>
        <v>0</v>
      </c>
      <c r="AR382" s="35">
        <f t="array" ref="AR382">SUM(LARGE(AJ382:AQ382,{1,2,3,4,5}))</f>
        <v>0</v>
      </c>
      <c r="AS382" s="36">
        <f t="shared" si="14"/>
        <v>0</v>
      </c>
    </row>
    <row r="383" spans="1:45" ht="20.399999999999999" hidden="1">
      <c r="A383" s="18">
        <f t="shared" si="11"/>
        <v>1</v>
      </c>
      <c r="B383" s="19" t="s">
        <v>49</v>
      </c>
      <c r="C383" s="20">
        <f>Popis!A388</f>
        <v>0</v>
      </c>
      <c r="D383" s="21">
        <f>Popis!B388</f>
        <v>0</v>
      </c>
      <c r="E383" s="22" t="str">
        <f t="shared" si="12"/>
        <v>u</v>
      </c>
      <c r="F383" s="23" t="str">
        <f>Popis!E388</f>
        <v>un</v>
      </c>
      <c r="G383" s="24" t="s">
        <v>50</v>
      </c>
      <c r="H383" s="25">
        <f t="shared" si="13"/>
        <v>1</v>
      </c>
      <c r="I383" s="26">
        <f>IFERROR(VLOOKUP(C383,kolo1!$C$6:$H$128,6,0),0)</f>
        <v>0</v>
      </c>
      <c r="J383" s="27">
        <f>IFERROR(VLOOKUP(C383,kolo2!$C$6:$H$200,6,0),0)</f>
        <v>0</v>
      </c>
      <c r="K383" s="27">
        <f>IFERROR(VLOOKUP(C383,kolo3!$C$6:$H$142,6,0),0)</f>
        <v>0</v>
      </c>
      <c r="L383" s="27">
        <f>IFERROR(VLOOKUP(C383,kolo4!$C$6:$H$147,6,0),0)</f>
        <v>0</v>
      </c>
      <c r="M383" s="27">
        <f>IFERROR(VLOOKUP(C383,kolo5!$C$6:$H$144,6,0),0)</f>
        <v>0</v>
      </c>
      <c r="N383" s="27">
        <f>IFERROR(VLOOKUP(C383,kolo6!$C$6:$H$141,6,0),0)</f>
        <v>0</v>
      </c>
      <c r="O383" s="27">
        <f>IFERROR(VLOOKUP(C383,kolo7!$C$6:$H$124,6,0),0)</f>
        <v>0</v>
      </c>
      <c r="P383" s="28">
        <f>IFERROR(VLOOKUP(C383,kolo8!$C$6:$H$132,6,0),0)</f>
        <v>0</v>
      </c>
      <c r="Q383" s="29">
        <f t="array" ref="Q383">SUM(LARGE(I383:P383,{1,2,3,4,5}))</f>
        <v>0</v>
      </c>
      <c r="R383" s="30">
        <f>IFERROR(VLOOKUP(C383,kolo9!$C$6:$H$137,6,0),0)</f>
        <v>0</v>
      </c>
      <c r="S383" s="27">
        <f>IFERROR(VLOOKUP(C383,kolo10!$C$6:$H$134,6,0),0)</f>
        <v>0</v>
      </c>
      <c r="T383" s="27">
        <f>IFERROR(VLOOKUP(C383,kolo11!$C$6:$H$137,6,0),0)</f>
        <v>0</v>
      </c>
      <c r="U383" s="31">
        <f>IFERROR(VLOOKUP(C383,kolo12!$C$6:$H$137,6,0),0)</f>
        <v>0</v>
      </c>
      <c r="V383" s="31">
        <f>IFERROR(VLOOKUP(C383,kolo13!$C$6:$H$140,6,0),0)</f>
        <v>0</v>
      </c>
      <c r="W383" s="31">
        <f>IFERROR(VLOOKUP(C383,kolo14!$C$6:$H$131,6,0),0)</f>
        <v>0</v>
      </c>
      <c r="X383" s="31">
        <f>IFERROR(VLOOKUP(C383,kolo15!$C$6:$H$144,6,0),0)</f>
        <v>0</v>
      </c>
      <c r="Y383" s="32">
        <f>IFERROR(VLOOKUP(C383,kolo16!$C$6:$H$131,6,0),0)</f>
        <v>0</v>
      </c>
      <c r="Z383" s="33">
        <f t="array" ref="Z383">SUM(LARGE(R383:Y383,{1,2,3,4,5}))</f>
        <v>0</v>
      </c>
      <c r="AA383" s="30">
        <f>IFERROR(VLOOKUP(C383,kolo17!$C$6:$H$200,6,0),0)</f>
        <v>0</v>
      </c>
      <c r="AB383" s="27">
        <f>IFERROR(VLOOKUP(C383,kolo18!$C$6:$H$131,6,0),0)</f>
        <v>0</v>
      </c>
      <c r="AC383" s="27">
        <f>IFERROR(VLOOKUP(C383,kolo19!$C$6:$H$132,6,0),0)</f>
        <v>0</v>
      </c>
      <c r="AD383" s="31">
        <f>IFERROR(VLOOKUP(C383,kolo20!$C$6:$H$200,6,0),0)</f>
        <v>0</v>
      </c>
      <c r="AE383" s="31">
        <f>IFERROR(VLOOKUP(C383,kolo21!$C$6:$H$200,6,0),0)</f>
        <v>0</v>
      </c>
      <c r="AF383" s="31">
        <f>IFERROR(VLOOKUP(C383,kolo22!$C$6:$H$200,6,0),0)</f>
        <v>0</v>
      </c>
      <c r="AG383" s="31">
        <f>IFERROR(VLOOKUP(C383,kolo23!$C$6:$H$200,6,0),0)</f>
        <v>0</v>
      </c>
      <c r="AH383" s="32">
        <f>IFERROR(VLOOKUP(C383,kolo24!$C$6:$H$200,6,0),0)</f>
        <v>0</v>
      </c>
      <c r="AI383" s="33">
        <f t="array" ref="AI383">SUM(LARGE(AA383:AH383,{1,2,3,4,5}))</f>
        <v>0</v>
      </c>
      <c r="AJ383" s="30">
        <f>IFERROR(VLOOKUP(C383,kolo25!$C$6:$H$200,6,0),0)</f>
        <v>0</v>
      </c>
      <c r="AK383" s="27">
        <f>IFERROR(VLOOKUP(C383,kolo26!$C$6:$H$200,6,0),0)</f>
        <v>0</v>
      </c>
      <c r="AL383" s="27">
        <f>IFERROR(VLOOKUP(C383,kolo27!$C$6:$H$200,6,0),0)</f>
        <v>0</v>
      </c>
      <c r="AM383" s="31">
        <f>IFERROR(VLOOKUP(C383,kolo28!$C$6:$H$200,6,0),0)</f>
        <v>0</v>
      </c>
      <c r="AN383" s="31">
        <f>IFERROR(VLOOKUP(C383,kolo29!$C$6:$H$200,6,0),0)</f>
        <v>0</v>
      </c>
      <c r="AO383" s="31">
        <f>IFERROR(VLOOKUP(C383,kolo30!$C$6:$H$200,6,0),0)</f>
        <v>0</v>
      </c>
      <c r="AP383" s="31">
        <f>IFERROR(VLOOKUP(C383,kolo31!$C$6:$H$200,6,0),0)</f>
        <v>0</v>
      </c>
      <c r="AQ383" s="34">
        <f>IFERROR(VLOOKUP(C383,kolo32!$C$6:$H$200,6,0),0)</f>
        <v>0</v>
      </c>
      <c r="AR383" s="35">
        <f t="array" ref="AR383">SUM(LARGE(AJ383:AQ383,{1,2,3,4,5}))</f>
        <v>0</v>
      </c>
      <c r="AS383" s="36">
        <f t="shared" si="14"/>
        <v>0</v>
      </c>
    </row>
    <row r="384" spans="1:45" ht="20.399999999999999" hidden="1">
      <c r="A384" s="18">
        <f t="shared" si="11"/>
        <v>1</v>
      </c>
      <c r="B384" s="19" t="s">
        <v>49</v>
      </c>
      <c r="C384" s="20">
        <f>Popis!A389</f>
        <v>0</v>
      </c>
      <c r="D384" s="21">
        <f>Popis!B389</f>
        <v>0</v>
      </c>
      <c r="E384" s="22" t="str">
        <f t="shared" si="12"/>
        <v>u</v>
      </c>
      <c r="F384" s="23" t="str">
        <f>Popis!E389</f>
        <v>un</v>
      </c>
      <c r="G384" s="24" t="s">
        <v>50</v>
      </c>
      <c r="H384" s="25">
        <f t="shared" si="13"/>
        <v>1</v>
      </c>
      <c r="I384" s="26">
        <f>IFERROR(VLOOKUP(C384,kolo1!$C$6:$H$128,6,0),0)</f>
        <v>0</v>
      </c>
      <c r="J384" s="27">
        <f>IFERROR(VLOOKUP(C384,kolo2!$C$6:$H$200,6,0),0)</f>
        <v>0</v>
      </c>
      <c r="K384" s="27">
        <f>IFERROR(VLOOKUP(C384,kolo3!$C$6:$H$142,6,0),0)</f>
        <v>0</v>
      </c>
      <c r="L384" s="27">
        <f>IFERROR(VLOOKUP(C384,kolo4!$C$6:$H$147,6,0),0)</f>
        <v>0</v>
      </c>
      <c r="M384" s="27">
        <f>IFERROR(VLOOKUP(C384,kolo5!$C$6:$H$144,6,0),0)</f>
        <v>0</v>
      </c>
      <c r="N384" s="27">
        <f>IFERROR(VLOOKUP(C384,kolo6!$C$6:$H$141,6,0),0)</f>
        <v>0</v>
      </c>
      <c r="O384" s="27">
        <f>IFERROR(VLOOKUP(C384,kolo7!$C$6:$H$124,6,0),0)</f>
        <v>0</v>
      </c>
      <c r="P384" s="28">
        <f>IFERROR(VLOOKUP(C384,kolo8!$C$6:$H$132,6,0),0)</f>
        <v>0</v>
      </c>
      <c r="Q384" s="29">
        <f t="array" ref="Q384">SUM(LARGE(I384:P384,{1,2,3,4,5}))</f>
        <v>0</v>
      </c>
      <c r="R384" s="30">
        <f>IFERROR(VLOOKUP(C384,kolo9!$C$6:$H$137,6,0),0)</f>
        <v>0</v>
      </c>
      <c r="S384" s="27">
        <f>IFERROR(VLOOKUP(C384,kolo10!$C$6:$H$134,6,0),0)</f>
        <v>0</v>
      </c>
      <c r="T384" s="27">
        <f>IFERROR(VLOOKUP(C384,kolo11!$C$6:$H$137,6,0),0)</f>
        <v>0</v>
      </c>
      <c r="U384" s="31">
        <f>IFERROR(VLOOKUP(C384,kolo12!$C$6:$H$137,6,0),0)</f>
        <v>0</v>
      </c>
      <c r="V384" s="31">
        <f>IFERROR(VLOOKUP(C384,kolo13!$C$6:$H$140,6,0),0)</f>
        <v>0</v>
      </c>
      <c r="W384" s="31">
        <f>IFERROR(VLOOKUP(C384,kolo14!$C$6:$H$131,6,0),0)</f>
        <v>0</v>
      </c>
      <c r="X384" s="31">
        <f>IFERROR(VLOOKUP(C384,kolo15!$C$6:$H$144,6,0),0)</f>
        <v>0</v>
      </c>
      <c r="Y384" s="32">
        <f>IFERROR(VLOOKUP(C384,kolo16!$C$6:$H$131,6,0),0)</f>
        <v>0</v>
      </c>
      <c r="Z384" s="33">
        <f t="array" ref="Z384">SUM(LARGE(R384:Y384,{1,2,3,4,5}))</f>
        <v>0</v>
      </c>
      <c r="AA384" s="30">
        <f>IFERROR(VLOOKUP(C384,kolo17!$C$6:$H$200,6,0),0)</f>
        <v>0</v>
      </c>
      <c r="AB384" s="27">
        <f>IFERROR(VLOOKUP(C384,kolo18!$C$6:$H$131,6,0),0)</f>
        <v>0</v>
      </c>
      <c r="AC384" s="27">
        <f>IFERROR(VLOOKUP(C384,kolo19!$C$6:$H$132,6,0),0)</f>
        <v>0</v>
      </c>
      <c r="AD384" s="31">
        <f>IFERROR(VLOOKUP(C384,kolo20!$C$6:$H$200,6,0),0)</f>
        <v>0</v>
      </c>
      <c r="AE384" s="31">
        <f>IFERROR(VLOOKUP(C384,kolo21!$C$6:$H$200,6,0),0)</f>
        <v>0</v>
      </c>
      <c r="AF384" s="31">
        <f>IFERROR(VLOOKUP(C384,kolo22!$C$6:$H$200,6,0),0)</f>
        <v>0</v>
      </c>
      <c r="AG384" s="31">
        <f>IFERROR(VLOOKUP(C384,kolo23!$C$6:$H$200,6,0),0)</f>
        <v>0</v>
      </c>
      <c r="AH384" s="32">
        <f>IFERROR(VLOOKUP(C384,kolo24!$C$6:$H$200,6,0),0)</f>
        <v>0</v>
      </c>
      <c r="AI384" s="33">
        <f t="array" ref="AI384">SUM(LARGE(AA384:AH384,{1,2,3,4,5}))</f>
        <v>0</v>
      </c>
      <c r="AJ384" s="30">
        <f>IFERROR(VLOOKUP(C384,kolo25!$C$6:$H$200,6,0),0)</f>
        <v>0</v>
      </c>
      <c r="AK384" s="27">
        <f>IFERROR(VLOOKUP(C384,kolo26!$C$6:$H$200,6,0),0)</f>
        <v>0</v>
      </c>
      <c r="AL384" s="27">
        <f>IFERROR(VLOOKUP(C384,kolo27!$C$6:$H$200,6,0),0)</f>
        <v>0</v>
      </c>
      <c r="AM384" s="31">
        <f>IFERROR(VLOOKUP(C384,kolo28!$C$6:$H$200,6,0),0)</f>
        <v>0</v>
      </c>
      <c r="AN384" s="31">
        <f>IFERROR(VLOOKUP(C384,kolo29!$C$6:$H$200,6,0),0)</f>
        <v>0</v>
      </c>
      <c r="AO384" s="31">
        <f>IFERROR(VLOOKUP(C384,kolo30!$C$6:$H$200,6,0),0)</f>
        <v>0</v>
      </c>
      <c r="AP384" s="31">
        <f>IFERROR(VLOOKUP(C384,kolo31!$C$6:$H$200,6,0),0)</f>
        <v>0</v>
      </c>
      <c r="AQ384" s="34">
        <f>IFERROR(VLOOKUP(C384,kolo32!$C$6:$H$200,6,0),0)</f>
        <v>0</v>
      </c>
      <c r="AR384" s="35">
        <f t="array" ref="AR384">SUM(LARGE(AJ384:AQ384,{1,2,3,4,5}))</f>
        <v>0</v>
      </c>
      <c r="AS384" s="36">
        <f t="shared" si="14"/>
        <v>0</v>
      </c>
    </row>
    <row r="385" spans="1:45" ht="20.399999999999999" hidden="1">
      <c r="A385" s="18">
        <f t="shared" si="11"/>
        <v>1</v>
      </c>
      <c r="B385" s="19" t="s">
        <v>49</v>
      </c>
      <c r="C385" s="20">
        <f>Popis!A390</f>
        <v>0</v>
      </c>
      <c r="D385" s="21">
        <f>Popis!B390</f>
        <v>0</v>
      </c>
      <c r="E385" s="22" t="str">
        <f t="shared" si="12"/>
        <v>u</v>
      </c>
      <c r="F385" s="23" t="str">
        <f>Popis!E390</f>
        <v>un</v>
      </c>
      <c r="G385" s="24" t="s">
        <v>50</v>
      </c>
      <c r="H385" s="25">
        <f t="shared" si="13"/>
        <v>1</v>
      </c>
      <c r="I385" s="26">
        <f>IFERROR(VLOOKUP(C385,kolo1!$C$6:$H$128,6,0),0)</f>
        <v>0</v>
      </c>
      <c r="J385" s="27">
        <f>IFERROR(VLOOKUP(C385,kolo2!$C$6:$H$200,6,0),0)</f>
        <v>0</v>
      </c>
      <c r="K385" s="27">
        <f>IFERROR(VLOOKUP(C385,kolo3!$C$6:$H$142,6,0),0)</f>
        <v>0</v>
      </c>
      <c r="L385" s="27">
        <f>IFERROR(VLOOKUP(C385,kolo4!$C$6:$H$147,6,0),0)</f>
        <v>0</v>
      </c>
      <c r="M385" s="27">
        <f>IFERROR(VLOOKUP(C385,kolo5!$C$6:$H$144,6,0),0)</f>
        <v>0</v>
      </c>
      <c r="N385" s="27">
        <f>IFERROR(VLOOKUP(C385,kolo6!$C$6:$H$141,6,0),0)</f>
        <v>0</v>
      </c>
      <c r="O385" s="27">
        <f>IFERROR(VLOOKUP(C385,kolo7!$C$6:$H$124,6,0),0)</f>
        <v>0</v>
      </c>
      <c r="P385" s="28">
        <f>IFERROR(VLOOKUP(C385,kolo8!$C$6:$H$132,6,0),0)</f>
        <v>0</v>
      </c>
      <c r="Q385" s="29">
        <f t="array" ref="Q385">SUM(LARGE(I385:P385,{1,2,3,4,5}))</f>
        <v>0</v>
      </c>
      <c r="R385" s="30">
        <f>IFERROR(VLOOKUP(C385,kolo9!$C$6:$H$137,6,0),0)</f>
        <v>0</v>
      </c>
      <c r="S385" s="27">
        <f>IFERROR(VLOOKUP(C385,kolo10!$C$6:$H$134,6,0),0)</f>
        <v>0</v>
      </c>
      <c r="T385" s="27">
        <f>IFERROR(VLOOKUP(C385,kolo11!$C$6:$H$137,6,0),0)</f>
        <v>0</v>
      </c>
      <c r="U385" s="31">
        <f>IFERROR(VLOOKUP(C385,kolo12!$C$6:$H$137,6,0),0)</f>
        <v>0</v>
      </c>
      <c r="V385" s="31">
        <f>IFERROR(VLOOKUP(C385,kolo13!$C$6:$H$140,6,0),0)</f>
        <v>0</v>
      </c>
      <c r="W385" s="31">
        <f>IFERROR(VLOOKUP(C385,kolo14!$C$6:$H$131,6,0),0)</f>
        <v>0</v>
      </c>
      <c r="X385" s="31">
        <f>IFERROR(VLOOKUP(C385,kolo15!$C$6:$H$144,6,0),0)</f>
        <v>0</v>
      </c>
      <c r="Y385" s="32">
        <f>IFERROR(VLOOKUP(C385,kolo16!$C$6:$H$131,6,0),0)</f>
        <v>0</v>
      </c>
      <c r="Z385" s="33">
        <f t="array" ref="Z385">SUM(LARGE(R385:Y385,{1,2,3,4,5}))</f>
        <v>0</v>
      </c>
      <c r="AA385" s="30">
        <f>IFERROR(VLOOKUP(C385,kolo17!$C$6:$H$200,6,0),0)</f>
        <v>0</v>
      </c>
      <c r="AB385" s="27">
        <f>IFERROR(VLOOKUP(C385,kolo18!$C$6:$H$131,6,0),0)</f>
        <v>0</v>
      </c>
      <c r="AC385" s="27">
        <f>IFERROR(VLOOKUP(C385,kolo19!$C$6:$H$132,6,0),0)</f>
        <v>0</v>
      </c>
      <c r="AD385" s="31">
        <f>IFERROR(VLOOKUP(C385,kolo20!$C$6:$H$200,6,0),0)</f>
        <v>0</v>
      </c>
      <c r="AE385" s="31">
        <f>IFERROR(VLOOKUP(C385,kolo21!$C$6:$H$200,6,0),0)</f>
        <v>0</v>
      </c>
      <c r="AF385" s="31">
        <f>IFERROR(VLOOKUP(C385,kolo22!$C$6:$H$200,6,0),0)</f>
        <v>0</v>
      </c>
      <c r="AG385" s="31">
        <f>IFERROR(VLOOKUP(C385,kolo23!$C$6:$H$200,6,0),0)</f>
        <v>0</v>
      </c>
      <c r="AH385" s="32">
        <f>IFERROR(VLOOKUP(C385,kolo24!$C$6:$H$200,6,0),0)</f>
        <v>0</v>
      </c>
      <c r="AI385" s="33">
        <f t="array" ref="AI385">SUM(LARGE(AA385:AH385,{1,2,3,4,5}))</f>
        <v>0</v>
      </c>
      <c r="AJ385" s="30">
        <f>IFERROR(VLOOKUP(C385,kolo25!$C$6:$H$200,6,0),0)</f>
        <v>0</v>
      </c>
      <c r="AK385" s="27">
        <f>IFERROR(VLOOKUP(C385,kolo26!$C$6:$H$200,6,0),0)</f>
        <v>0</v>
      </c>
      <c r="AL385" s="27">
        <f>IFERROR(VLOOKUP(C385,kolo27!$C$6:$H$200,6,0),0)</f>
        <v>0</v>
      </c>
      <c r="AM385" s="31">
        <f>IFERROR(VLOOKUP(C385,kolo28!$C$6:$H$200,6,0),0)</f>
        <v>0</v>
      </c>
      <c r="AN385" s="31">
        <f>IFERROR(VLOOKUP(C385,kolo29!$C$6:$H$200,6,0),0)</f>
        <v>0</v>
      </c>
      <c r="AO385" s="31">
        <f>IFERROR(VLOOKUP(C385,kolo30!$C$6:$H$200,6,0),0)</f>
        <v>0</v>
      </c>
      <c r="AP385" s="31">
        <f>IFERROR(VLOOKUP(C385,kolo31!$C$6:$H$200,6,0),0)</f>
        <v>0</v>
      </c>
      <c r="AQ385" s="34">
        <f>IFERROR(VLOOKUP(C385,kolo32!$C$6:$H$200,6,0),0)</f>
        <v>0</v>
      </c>
      <c r="AR385" s="35">
        <f t="array" ref="AR385">SUM(LARGE(AJ385:AQ385,{1,2,3,4,5}))</f>
        <v>0</v>
      </c>
      <c r="AS385" s="36">
        <f t="shared" si="14"/>
        <v>0</v>
      </c>
    </row>
    <row r="386" spans="1:45" ht="20.399999999999999" hidden="1">
      <c r="A386" s="18">
        <f t="shared" si="11"/>
        <v>1</v>
      </c>
      <c r="B386" s="19" t="s">
        <v>49</v>
      </c>
      <c r="C386" s="20">
        <f>Popis!A391</f>
        <v>0</v>
      </c>
      <c r="D386" s="21">
        <f>Popis!B391</f>
        <v>0</v>
      </c>
      <c r="E386" s="22" t="str">
        <f t="shared" si="12"/>
        <v>u</v>
      </c>
      <c r="F386" s="23" t="str">
        <f>Popis!E391</f>
        <v>un</v>
      </c>
      <c r="G386" s="24" t="s">
        <v>50</v>
      </c>
      <c r="H386" s="25">
        <f t="shared" si="13"/>
        <v>1</v>
      </c>
      <c r="I386" s="26">
        <f>IFERROR(VLOOKUP(C386,kolo1!$C$6:$H$128,6,0),0)</f>
        <v>0</v>
      </c>
      <c r="J386" s="27">
        <f>IFERROR(VLOOKUP(C386,kolo2!$C$6:$H$200,6,0),0)</f>
        <v>0</v>
      </c>
      <c r="K386" s="27">
        <f>IFERROR(VLOOKUP(C386,kolo3!$C$6:$H$142,6,0),0)</f>
        <v>0</v>
      </c>
      <c r="L386" s="27">
        <f>IFERROR(VLOOKUP(C386,kolo4!$C$6:$H$147,6,0),0)</f>
        <v>0</v>
      </c>
      <c r="M386" s="27">
        <f>IFERROR(VLOOKUP(C386,kolo5!$C$6:$H$144,6,0),0)</f>
        <v>0</v>
      </c>
      <c r="N386" s="27">
        <f>IFERROR(VLOOKUP(C386,kolo6!$C$6:$H$141,6,0),0)</f>
        <v>0</v>
      </c>
      <c r="O386" s="27">
        <f>IFERROR(VLOOKUP(C386,kolo7!$C$6:$H$124,6,0),0)</f>
        <v>0</v>
      </c>
      <c r="P386" s="28">
        <f>IFERROR(VLOOKUP(C386,kolo8!$C$6:$H$132,6,0),0)</f>
        <v>0</v>
      </c>
      <c r="Q386" s="29">
        <f t="array" ref="Q386">SUM(LARGE(I386:P386,{1,2,3,4,5}))</f>
        <v>0</v>
      </c>
      <c r="R386" s="30">
        <f>IFERROR(VLOOKUP(C386,kolo9!$C$6:$H$137,6,0),0)</f>
        <v>0</v>
      </c>
      <c r="S386" s="27">
        <f>IFERROR(VLOOKUP(C386,kolo10!$C$6:$H$134,6,0),0)</f>
        <v>0</v>
      </c>
      <c r="T386" s="27">
        <f>IFERROR(VLOOKUP(C386,kolo11!$C$6:$H$137,6,0),0)</f>
        <v>0</v>
      </c>
      <c r="U386" s="31">
        <f>IFERROR(VLOOKUP(C386,kolo12!$C$6:$H$137,6,0),0)</f>
        <v>0</v>
      </c>
      <c r="V386" s="31">
        <f>IFERROR(VLOOKUP(C386,kolo13!$C$6:$H$140,6,0),0)</f>
        <v>0</v>
      </c>
      <c r="W386" s="31">
        <f>IFERROR(VLOOKUP(C386,kolo14!$C$6:$H$131,6,0),0)</f>
        <v>0</v>
      </c>
      <c r="X386" s="31">
        <f>IFERROR(VLOOKUP(C386,kolo15!$C$6:$H$144,6,0),0)</f>
        <v>0</v>
      </c>
      <c r="Y386" s="32">
        <f>IFERROR(VLOOKUP(C386,kolo16!$C$6:$H$131,6,0),0)</f>
        <v>0</v>
      </c>
      <c r="Z386" s="33">
        <f t="array" ref="Z386">SUM(LARGE(R386:Y386,{1,2,3,4,5}))</f>
        <v>0</v>
      </c>
      <c r="AA386" s="30">
        <f>IFERROR(VLOOKUP(C386,kolo17!$C$6:$H$200,6,0),0)</f>
        <v>0</v>
      </c>
      <c r="AB386" s="27">
        <f>IFERROR(VLOOKUP(C386,kolo18!$C$6:$H$131,6,0),0)</f>
        <v>0</v>
      </c>
      <c r="AC386" s="27">
        <f>IFERROR(VLOOKUP(C386,kolo19!$C$6:$H$132,6,0),0)</f>
        <v>0</v>
      </c>
      <c r="AD386" s="31">
        <f>IFERROR(VLOOKUP(C386,kolo20!$C$6:$H$200,6,0),0)</f>
        <v>0</v>
      </c>
      <c r="AE386" s="31">
        <f>IFERROR(VLOOKUP(C386,kolo21!$C$6:$H$200,6,0),0)</f>
        <v>0</v>
      </c>
      <c r="AF386" s="31">
        <f>IFERROR(VLOOKUP(C386,kolo22!$C$6:$H$200,6,0),0)</f>
        <v>0</v>
      </c>
      <c r="AG386" s="31">
        <f>IFERROR(VLOOKUP(C386,kolo23!$C$6:$H$200,6,0),0)</f>
        <v>0</v>
      </c>
      <c r="AH386" s="32">
        <f>IFERROR(VLOOKUP(C386,kolo24!$C$6:$H$200,6,0),0)</f>
        <v>0</v>
      </c>
      <c r="AI386" s="33">
        <f t="array" ref="AI386">SUM(LARGE(AA386:AH386,{1,2,3,4,5}))</f>
        <v>0</v>
      </c>
      <c r="AJ386" s="30">
        <f>IFERROR(VLOOKUP(C386,kolo25!$C$6:$H$200,6,0),0)</f>
        <v>0</v>
      </c>
      <c r="AK386" s="27">
        <f>IFERROR(VLOOKUP(C386,kolo26!$C$6:$H$200,6,0),0)</f>
        <v>0</v>
      </c>
      <c r="AL386" s="27">
        <f>IFERROR(VLOOKUP(C386,kolo27!$C$6:$H$200,6,0),0)</f>
        <v>0</v>
      </c>
      <c r="AM386" s="31">
        <f>IFERROR(VLOOKUP(C386,kolo28!$C$6:$H$200,6,0),0)</f>
        <v>0</v>
      </c>
      <c r="AN386" s="31">
        <f>IFERROR(VLOOKUP(C386,kolo29!$C$6:$H$200,6,0),0)</f>
        <v>0</v>
      </c>
      <c r="AO386" s="31">
        <f>IFERROR(VLOOKUP(C386,kolo30!$C$6:$H$200,6,0),0)</f>
        <v>0</v>
      </c>
      <c r="AP386" s="31">
        <f>IFERROR(VLOOKUP(C386,kolo31!$C$6:$H$200,6,0),0)</f>
        <v>0</v>
      </c>
      <c r="AQ386" s="34">
        <f>IFERROR(VLOOKUP(C386,kolo32!$C$6:$H$200,6,0),0)</f>
        <v>0</v>
      </c>
      <c r="AR386" s="35">
        <f t="array" ref="AR386">SUM(LARGE(AJ386:AQ386,{1,2,3,4,5}))</f>
        <v>0</v>
      </c>
      <c r="AS386" s="36">
        <f t="shared" si="14"/>
        <v>0</v>
      </c>
    </row>
    <row r="387" spans="1:45" ht="20.399999999999999" hidden="1">
      <c r="A387" s="18">
        <f t="shared" si="11"/>
        <v>1</v>
      </c>
      <c r="B387" s="19" t="s">
        <v>49</v>
      </c>
      <c r="C387" s="20">
        <f>Popis!A392</f>
        <v>0</v>
      </c>
      <c r="D387" s="21">
        <f>Popis!B392</f>
        <v>0</v>
      </c>
      <c r="E387" s="22" t="str">
        <f t="shared" si="12"/>
        <v>u</v>
      </c>
      <c r="F387" s="23" t="str">
        <f>Popis!E392</f>
        <v>un</v>
      </c>
      <c r="G387" s="24" t="s">
        <v>50</v>
      </c>
      <c r="H387" s="25">
        <f t="shared" si="13"/>
        <v>1</v>
      </c>
      <c r="I387" s="26">
        <f>IFERROR(VLOOKUP(C387,kolo1!$C$6:$H$128,6,0),0)</f>
        <v>0</v>
      </c>
      <c r="J387" s="27">
        <f>IFERROR(VLOOKUP(C387,kolo2!$C$6:$H$200,6,0),0)</f>
        <v>0</v>
      </c>
      <c r="K387" s="27">
        <f>IFERROR(VLOOKUP(C387,kolo3!$C$6:$H$142,6,0),0)</f>
        <v>0</v>
      </c>
      <c r="L387" s="27">
        <f>IFERROR(VLOOKUP(C387,kolo4!$C$6:$H$147,6,0),0)</f>
        <v>0</v>
      </c>
      <c r="M387" s="27">
        <f>IFERROR(VLOOKUP(C387,kolo5!$C$6:$H$144,6,0),0)</f>
        <v>0</v>
      </c>
      <c r="N387" s="27">
        <f>IFERROR(VLOOKUP(C387,kolo6!$C$6:$H$141,6,0),0)</f>
        <v>0</v>
      </c>
      <c r="O387" s="27">
        <f>IFERROR(VLOOKUP(C387,kolo7!$C$6:$H$124,6,0),0)</f>
        <v>0</v>
      </c>
      <c r="P387" s="28">
        <f>IFERROR(VLOOKUP(C387,kolo8!$C$6:$H$132,6,0),0)</f>
        <v>0</v>
      </c>
      <c r="Q387" s="29">
        <f t="array" ref="Q387">SUM(LARGE(I387:P387,{1,2,3,4,5}))</f>
        <v>0</v>
      </c>
      <c r="R387" s="30">
        <f>IFERROR(VLOOKUP(C387,kolo9!$C$6:$H$137,6,0),0)</f>
        <v>0</v>
      </c>
      <c r="S387" s="27">
        <f>IFERROR(VLOOKUP(C387,kolo10!$C$6:$H$134,6,0),0)</f>
        <v>0</v>
      </c>
      <c r="T387" s="27">
        <f>IFERROR(VLOOKUP(C387,kolo11!$C$6:$H$137,6,0),0)</f>
        <v>0</v>
      </c>
      <c r="U387" s="31">
        <f>IFERROR(VLOOKUP(C387,kolo12!$C$6:$H$137,6,0),0)</f>
        <v>0</v>
      </c>
      <c r="V387" s="31">
        <f>IFERROR(VLOOKUP(C387,kolo13!$C$6:$H$140,6,0),0)</f>
        <v>0</v>
      </c>
      <c r="W387" s="31">
        <f>IFERROR(VLOOKUP(C387,kolo14!$C$6:$H$131,6,0),0)</f>
        <v>0</v>
      </c>
      <c r="X387" s="31">
        <f>IFERROR(VLOOKUP(C387,kolo15!$C$6:$H$144,6,0),0)</f>
        <v>0</v>
      </c>
      <c r="Y387" s="32">
        <f>IFERROR(VLOOKUP(C387,kolo16!$C$6:$H$131,6,0),0)</f>
        <v>0</v>
      </c>
      <c r="Z387" s="33">
        <f t="array" ref="Z387">SUM(LARGE(R387:Y387,{1,2,3,4,5}))</f>
        <v>0</v>
      </c>
      <c r="AA387" s="30">
        <f>IFERROR(VLOOKUP(C387,kolo17!$C$6:$H$200,6,0),0)</f>
        <v>0</v>
      </c>
      <c r="AB387" s="27">
        <f>IFERROR(VLOOKUP(C387,kolo18!$C$6:$H$131,6,0),0)</f>
        <v>0</v>
      </c>
      <c r="AC387" s="27">
        <f>IFERROR(VLOOKUP(C387,kolo19!$C$6:$H$132,6,0),0)</f>
        <v>0</v>
      </c>
      <c r="AD387" s="31">
        <f>IFERROR(VLOOKUP(C387,kolo20!$C$6:$H$200,6,0),0)</f>
        <v>0</v>
      </c>
      <c r="AE387" s="31">
        <f>IFERROR(VLOOKUP(C387,kolo21!$C$6:$H$200,6,0),0)</f>
        <v>0</v>
      </c>
      <c r="AF387" s="31">
        <f>IFERROR(VLOOKUP(C387,kolo22!$C$6:$H$200,6,0),0)</f>
        <v>0</v>
      </c>
      <c r="AG387" s="31">
        <f>IFERROR(VLOOKUP(C387,kolo23!$C$6:$H$200,6,0),0)</f>
        <v>0</v>
      </c>
      <c r="AH387" s="32">
        <f>IFERROR(VLOOKUP(C387,kolo24!$C$6:$H$200,6,0),0)</f>
        <v>0</v>
      </c>
      <c r="AI387" s="33">
        <f t="array" ref="AI387">SUM(LARGE(AA387:AH387,{1,2,3,4,5}))</f>
        <v>0</v>
      </c>
      <c r="AJ387" s="30">
        <f>IFERROR(VLOOKUP(C387,kolo25!$C$6:$H$200,6,0),0)</f>
        <v>0</v>
      </c>
      <c r="AK387" s="27">
        <f>IFERROR(VLOOKUP(C387,kolo26!$C$6:$H$200,6,0),0)</f>
        <v>0</v>
      </c>
      <c r="AL387" s="27">
        <f>IFERROR(VLOOKUP(C387,kolo27!$C$6:$H$200,6,0),0)</f>
        <v>0</v>
      </c>
      <c r="AM387" s="31">
        <f>IFERROR(VLOOKUP(C387,kolo28!$C$6:$H$200,6,0),0)</f>
        <v>0</v>
      </c>
      <c r="AN387" s="31">
        <f>IFERROR(VLOOKUP(C387,kolo29!$C$6:$H$200,6,0),0)</f>
        <v>0</v>
      </c>
      <c r="AO387" s="31">
        <f>IFERROR(VLOOKUP(C387,kolo30!$C$6:$H$200,6,0),0)</f>
        <v>0</v>
      </c>
      <c r="AP387" s="31">
        <f>IFERROR(VLOOKUP(C387,kolo31!$C$6:$H$200,6,0),0)</f>
        <v>0</v>
      </c>
      <c r="AQ387" s="34">
        <f>IFERROR(VLOOKUP(C387,kolo32!$C$6:$H$200,6,0),0)</f>
        <v>0</v>
      </c>
      <c r="AR387" s="35">
        <f t="array" ref="AR387">SUM(LARGE(AJ387:AQ387,{1,2,3,4,5}))</f>
        <v>0</v>
      </c>
      <c r="AS387" s="36">
        <f t="shared" si="14"/>
        <v>0</v>
      </c>
    </row>
    <row r="388" spans="1:45" ht="20.399999999999999" hidden="1">
      <c r="A388" s="18">
        <f t="shared" si="11"/>
        <v>1</v>
      </c>
      <c r="B388" s="19" t="s">
        <v>49</v>
      </c>
      <c r="C388" s="20">
        <f>Popis!A393</f>
        <v>0</v>
      </c>
      <c r="D388" s="21">
        <f>Popis!B393</f>
        <v>0</v>
      </c>
      <c r="E388" s="22" t="str">
        <f t="shared" si="12"/>
        <v>u</v>
      </c>
      <c r="F388" s="23" t="str">
        <f>Popis!E393</f>
        <v>un</v>
      </c>
      <c r="G388" s="24" t="s">
        <v>50</v>
      </c>
      <c r="H388" s="25">
        <f t="shared" si="13"/>
        <v>1</v>
      </c>
      <c r="I388" s="26">
        <f>IFERROR(VLOOKUP(C388,kolo1!$C$6:$H$128,6,0),0)</f>
        <v>0</v>
      </c>
      <c r="J388" s="27">
        <f>IFERROR(VLOOKUP(C388,kolo2!$C$6:$H$200,6,0),0)</f>
        <v>0</v>
      </c>
      <c r="K388" s="27">
        <f>IFERROR(VLOOKUP(C388,kolo3!$C$6:$H$142,6,0),0)</f>
        <v>0</v>
      </c>
      <c r="L388" s="27">
        <f>IFERROR(VLOOKUP(C388,kolo4!$C$6:$H$147,6,0),0)</f>
        <v>0</v>
      </c>
      <c r="M388" s="27">
        <f>IFERROR(VLOOKUP(C388,kolo5!$C$6:$H$144,6,0),0)</f>
        <v>0</v>
      </c>
      <c r="N388" s="27">
        <f>IFERROR(VLOOKUP(C388,kolo6!$C$6:$H$141,6,0),0)</f>
        <v>0</v>
      </c>
      <c r="O388" s="27">
        <f>IFERROR(VLOOKUP(C388,kolo7!$C$6:$H$124,6,0),0)</f>
        <v>0</v>
      </c>
      <c r="P388" s="28">
        <f>IFERROR(VLOOKUP(C388,kolo8!$C$6:$H$132,6,0),0)</f>
        <v>0</v>
      </c>
      <c r="Q388" s="29">
        <f t="array" ref="Q388">SUM(LARGE(I388:P388,{1,2,3,4,5}))</f>
        <v>0</v>
      </c>
      <c r="R388" s="30">
        <f>IFERROR(VLOOKUP(C388,kolo9!$C$6:$H$137,6,0),0)</f>
        <v>0</v>
      </c>
      <c r="S388" s="27">
        <f>IFERROR(VLOOKUP(C388,kolo10!$C$6:$H$134,6,0),0)</f>
        <v>0</v>
      </c>
      <c r="T388" s="27">
        <f>IFERROR(VLOOKUP(C388,kolo11!$C$6:$H$137,6,0),0)</f>
        <v>0</v>
      </c>
      <c r="U388" s="31">
        <f>IFERROR(VLOOKUP(C388,kolo12!$C$6:$H$137,6,0),0)</f>
        <v>0</v>
      </c>
      <c r="V388" s="31">
        <f>IFERROR(VLOOKUP(C388,kolo13!$C$6:$H$140,6,0),0)</f>
        <v>0</v>
      </c>
      <c r="W388" s="31">
        <f>IFERROR(VLOOKUP(C388,kolo14!$C$6:$H$131,6,0),0)</f>
        <v>0</v>
      </c>
      <c r="X388" s="31">
        <f>IFERROR(VLOOKUP(C388,kolo15!$C$6:$H$144,6,0),0)</f>
        <v>0</v>
      </c>
      <c r="Y388" s="32">
        <f>IFERROR(VLOOKUP(C388,kolo16!$C$6:$H$131,6,0),0)</f>
        <v>0</v>
      </c>
      <c r="Z388" s="33">
        <f t="array" ref="Z388">SUM(LARGE(R388:Y388,{1,2,3,4,5}))</f>
        <v>0</v>
      </c>
      <c r="AA388" s="30">
        <f>IFERROR(VLOOKUP(C388,kolo17!$C$6:$H$200,6,0),0)</f>
        <v>0</v>
      </c>
      <c r="AB388" s="27">
        <f>IFERROR(VLOOKUP(C388,kolo18!$C$6:$H$131,6,0),0)</f>
        <v>0</v>
      </c>
      <c r="AC388" s="27">
        <f>IFERROR(VLOOKUP(C388,kolo19!$C$6:$H$132,6,0),0)</f>
        <v>0</v>
      </c>
      <c r="AD388" s="31">
        <f>IFERROR(VLOOKUP(C388,kolo20!$C$6:$H$200,6,0),0)</f>
        <v>0</v>
      </c>
      <c r="AE388" s="31">
        <f>IFERROR(VLOOKUP(C388,kolo21!$C$6:$H$200,6,0),0)</f>
        <v>0</v>
      </c>
      <c r="AF388" s="31">
        <f>IFERROR(VLOOKUP(C388,kolo22!$C$6:$H$200,6,0),0)</f>
        <v>0</v>
      </c>
      <c r="AG388" s="31">
        <f>IFERROR(VLOOKUP(C388,kolo23!$C$6:$H$200,6,0),0)</f>
        <v>0</v>
      </c>
      <c r="AH388" s="32">
        <f>IFERROR(VLOOKUP(C388,kolo24!$C$6:$H$200,6,0),0)</f>
        <v>0</v>
      </c>
      <c r="AI388" s="33">
        <f t="array" ref="AI388">SUM(LARGE(AA388:AH388,{1,2,3,4,5}))</f>
        <v>0</v>
      </c>
      <c r="AJ388" s="30">
        <f>IFERROR(VLOOKUP(C388,kolo25!$C$6:$H$200,6,0),0)</f>
        <v>0</v>
      </c>
      <c r="AK388" s="27">
        <f>IFERROR(VLOOKUP(C388,kolo26!$C$6:$H$200,6,0),0)</f>
        <v>0</v>
      </c>
      <c r="AL388" s="27">
        <f>IFERROR(VLOOKUP(C388,kolo27!$C$6:$H$200,6,0),0)</f>
        <v>0</v>
      </c>
      <c r="AM388" s="31">
        <f>IFERROR(VLOOKUP(C388,kolo28!$C$6:$H$200,6,0),0)</f>
        <v>0</v>
      </c>
      <c r="AN388" s="31">
        <f>IFERROR(VLOOKUP(C388,kolo29!$C$6:$H$200,6,0),0)</f>
        <v>0</v>
      </c>
      <c r="AO388" s="31">
        <f>IFERROR(VLOOKUP(C388,kolo30!$C$6:$H$200,6,0),0)</f>
        <v>0</v>
      </c>
      <c r="AP388" s="31">
        <f>IFERROR(VLOOKUP(C388,kolo31!$C$6:$H$200,6,0),0)</f>
        <v>0</v>
      </c>
      <c r="AQ388" s="34">
        <f>IFERROR(VLOOKUP(C388,kolo32!$C$6:$H$200,6,0),0)</f>
        <v>0</v>
      </c>
      <c r="AR388" s="35">
        <f t="array" ref="AR388">SUM(LARGE(AJ388:AQ388,{1,2,3,4,5}))</f>
        <v>0</v>
      </c>
      <c r="AS388" s="36">
        <f t="shared" si="14"/>
        <v>0</v>
      </c>
    </row>
    <row r="389" spans="1:45" ht="20.399999999999999" hidden="1">
      <c r="A389" s="18">
        <f t="shared" si="11"/>
        <v>1</v>
      </c>
      <c r="B389" s="19" t="s">
        <v>49</v>
      </c>
      <c r="C389" s="20">
        <f>Popis!A394</f>
        <v>0</v>
      </c>
      <c r="D389" s="21">
        <f>Popis!B394</f>
        <v>0</v>
      </c>
      <c r="E389" s="22" t="str">
        <f t="shared" si="12"/>
        <v>u</v>
      </c>
      <c r="F389" s="23" t="str">
        <f>Popis!E394</f>
        <v>un</v>
      </c>
      <c r="G389" s="24" t="s">
        <v>50</v>
      </c>
      <c r="H389" s="25">
        <f t="shared" si="13"/>
        <v>1</v>
      </c>
      <c r="I389" s="26">
        <f>IFERROR(VLOOKUP(C389,kolo1!$C$6:$H$128,6,0),0)</f>
        <v>0</v>
      </c>
      <c r="J389" s="27">
        <f>IFERROR(VLOOKUP(C389,kolo2!$C$6:$H$200,6,0),0)</f>
        <v>0</v>
      </c>
      <c r="K389" s="27">
        <f>IFERROR(VLOOKUP(C389,kolo3!$C$6:$H$142,6,0),0)</f>
        <v>0</v>
      </c>
      <c r="L389" s="27">
        <f>IFERROR(VLOOKUP(C389,kolo4!$C$6:$H$147,6,0),0)</f>
        <v>0</v>
      </c>
      <c r="M389" s="27">
        <f>IFERROR(VLOOKUP(C389,kolo5!$C$6:$H$144,6,0),0)</f>
        <v>0</v>
      </c>
      <c r="N389" s="27">
        <f>IFERROR(VLOOKUP(C389,kolo6!$C$6:$H$141,6,0),0)</f>
        <v>0</v>
      </c>
      <c r="O389" s="27">
        <f>IFERROR(VLOOKUP(C389,kolo7!$C$6:$H$124,6,0),0)</f>
        <v>0</v>
      </c>
      <c r="P389" s="28">
        <f>IFERROR(VLOOKUP(C389,kolo8!$C$6:$H$132,6,0),0)</f>
        <v>0</v>
      </c>
      <c r="Q389" s="29">
        <f t="array" ref="Q389">SUM(LARGE(I389:P389,{1,2,3,4,5}))</f>
        <v>0</v>
      </c>
      <c r="R389" s="30">
        <f>IFERROR(VLOOKUP(C389,kolo9!$C$6:$H$137,6,0),0)</f>
        <v>0</v>
      </c>
      <c r="S389" s="27">
        <f>IFERROR(VLOOKUP(C389,kolo10!$C$6:$H$134,6,0),0)</f>
        <v>0</v>
      </c>
      <c r="T389" s="27">
        <f>IFERROR(VLOOKUP(C389,kolo11!$C$6:$H$137,6,0),0)</f>
        <v>0</v>
      </c>
      <c r="U389" s="31">
        <f>IFERROR(VLOOKUP(C389,kolo12!$C$6:$H$137,6,0),0)</f>
        <v>0</v>
      </c>
      <c r="V389" s="31">
        <f>IFERROR(VLOOKUP(C389,kolo13!$C$6:$H$140,6,0),0)</f>
        <v>0</v>
      </c>
      <c r="W389" s="31">
        <f>IFERROR(VLOOKUP(C389,kolo14!$C$6:$H$131,6,0),0)</f>
        <v>0</v>
      </c>
      <c r="X389" s="31">
        <f>IFERROR(VLOOKUP(C389,kolo15!$C$6:$H$144,6,0),0)</f>
        <v>0</v>
      </c>
      <c r="Y389" s="32">
        <f>IFERROR(VLOOKUP(C389,kolo16!$C$6:$H$131,6,0),0)</f>
        <v>0</v>
      </c>
      <c r="Z389" s="33">
        <f t="array" ref="Z389">SUM(LARGE(R389:Y389,{1,2,3,4,5}))</f>
        <v>0</v>
      </c>
      <c r="AA389" s="30">
        <f>IFERROR(VLOOKUP(C389,kolo17!$C$6:$H$200,6,0),0)</f>
        <v>0</v>
      </c>
      <c r="AB389" s="27">
        <f>IFERROR(VLOOKUP(C389,kolo18!$C$6:$H$131,6,0),0)</f>
        <v>0</v>
      </c>
      <c r="AC389" s="27">
        <f>IFERROR(VLOOKUP(C389,kolo19!$C$6:$H$132,6,0),0)</f>
        <v>0</v>
      </c>
      <c r="AD389" s="31">
        <f>IFERROR(VLOOKUP(C389,kolo20!$C$6:$H$200,6,0),0)</f>
        <v>0</v>
      </c>
      <c r="AE389" s="31">
        <f>IFERROR(VLOOKUP(C389,kolo21!$C$6:$H$200,6,0),0)</f>
        <v>0</v>
      </c>
      <c r="AF389" s="31">
        <f>IFERROR(VLOOKUP(C389,kolo22!$C$6:$H$200,6,0),0)</f>
        <v>0</v>
      </c>
      <c r="AG389" s="31">
        <f>IFERROR(VLOOKUP(C389,kolo23!$C$6:$H$200,6,0),0)</f>
        <v>0</v>
      </c>
      <c r="AH389" s="32">
        <f>IFERROR(VLOOKUP(C389,kolo24!$C$6:$H$200,6,0),0)</f>
        <v>0</v>
      </c>
      <c r="AI389" s="33">
        <f t="array" ref="AI389">SUM(LARGE(AA389:AH389,{1,2,3,4,5}))</f>
        <v>0</v>
      </c>
      <c r="AJ389" s="30">
        <f>IFERROR(VLOOKUP(C389,kolo25!$C$6:$H$200,6,0),0)</f>
        <v>0</v>
      </c>
      <c r="AK389" s="27">
        <f>IFERROR(VLOOKUP(C389,kolo26!$C$6:$H$200,6,0),0)</f>
        <v>0</v>
      </c>
      <c r="AL389" s="27">
        <f>IFERROR(VLOOKUP(C389,kolo27!$C$6:$H$200,6,0),0)</f>
        <v>0</v>
      </c>
      <c r="AM389" s="31">
        <f>IFERROR(VLOOKUP(C389,kolo28!$C$6:$H$200,6,0),0)</f>
        <v>0</v>
      </c>
      <c r="AN389" s="31">
        <f>IFERROR(VLOOKUP(C389,kolo29!$C$6:$H$200,6,0),0)</f>
        <v>0</v>
      </c>
      <c r="AO389" s="31">
        <f>IFERROR(VLOOKUP(C389,kolo30!$C$6:$H$200,6,0),0)</f>
        <v>0</v>
      </c>
      <c r="AP389" s="31">
        <f>IFERROR(VLOOKUP(C389,kolo31!$C$6:$H$200,6,0),0)</f>
        <v>0</v>
      </c>
      <c r="AQ389" s="34">
        <f>IFERROR(VLOOKUP(C389,kolo32!$C$6:$H$200,6,0),0)</f>
        <v>0</v>
      </c>
      <c r="AR389" s="35">
        <f t="array" ref="AR389">SUM(LARGE(AJ389:AQ389,{1,2,3,4,5}))</f>
        <v>0</v>
      </c>
      <c r="AS389" s="36">
        <f t="shared" si="14"/>
        <v>0</v>
      </c>
    </row>
    <row r="390" spans="1:45" ht="20.399999999999999" hidden="1">
      <c r="A390" s="18">
        <f t="shared" ref="A390:A446" si="15">1 + COUNTIFS($AS$6:$AS$950,"&gt;" &amp;$AS390, $E$6:$E$950, $E390)</f>
        <v>1</v>
      </c>
      <c r="B390" s="19" t="s">
        <v>49</v>
      </c>
      <c r="C390" s="20">
        <f>Popis!A395</f>
        <v>0</v>
      </c>
      <c r="D390" s="21">
        <f>Popis!B395</f>
        <v>0</v>
      </c>
      <c r="E390" s="22" t="str">
        <f t="shared" ref="E390:E446" si="16">LEFT(F390)</f>
        <v>u</v>
      </c>
      <c r="F390" s="23" t="str">
        <f>Popis!E395</f>
        <v>un</v>
      </c>
      <c r="G390" s="24" t="s">
        <v>50</v>
      </c>
      <c r="H390" s="25">
        <f t="shared" ref="H390:H446" si="17">1 + COUNTIFS($AS$6:$AS$950,"&gt;" &amp;$AS390, $F$6:$F$950, $F390)</f>
        <v>1</v>
      </c>
      <c r="I390" s="26">
        <f>IFERROR(VLOOKUP(C390,kolo1!$C$6:$H$128,6,0),0)</f>
        <v>0</v>
      </c>
      <c r="J390" s="27">
        <f>IFERROR(VLOOKUP(C390,kolo2!$C$6:$H$200,6,0),0)</f>
        <v>0</v>
      </c>
      <c r="K390" s="27">
        <f>IFERROR(VLOOKUP(C390,kolo3!$C$6:$H$142,6,0),0)</f>
        <v>0</v>
      </c>
      <c r="L390" s="27">
        <f>IFERROR(VLOOKUP(C390,kolo4!$C$6:$H$147,6,0),0)</f>
        <v>0</v>
      </c>
      <c r="M390" s="27">
        <f>IFERROR(VLOOKUP(C390,kolo5!$C$6:$H$144,6,0),0)</f>
        <v>0</v>
      </c>
      <c r="N390" s="27">
        <f>IFERROR(VLOOKUP(C390,kolo6!$C$6:$H$141,6,0),0)</f>
        <v>0</v>
      </c>
      <c r="O390" s="27">
        <f>IFERROR(VLOOKUP(C390,kolo7!$C$6:$H$124,6,0),0)</f>
        <v>0</v>
      </c>
      <c r="P390" s="28">
        <f>IFERROR(VLOOKUP(C390,kolo8!$C$6:$H$132,6,0),0)</f>
        <v>0</v>
      </c>
      <c r="Q390" s="29">
        <f t="array" ref="Q390">SUM(LARGE(I390:P390,{1,2,3,4,5}))</f>
        <v>0</v>
      </c>
      <c r="R390" s="30">
        <f>IFERROR(VLOOKUP(C390,kolo9!$C$6:$H$137,6,0),0)</f>
        <v>0</v>
      </c>
      <c r="S390" s="27">
        <f>IFERROR(VLOOKUP(C390,kolo10!$C$6:$H$134,6,0),0)</f>
        <v>0</v>
      </c>
      <c r="T390" s="27">
        <f>IFERROR(VLOOKUP(C390,kolo11!$C$6:$H$137,6,0),0)</f>
        <v>0</v>
      </c>
      <c r="U390" s="31">
        <f>IFERROR(VLOOKUP(C390,kolo12!$C$6:$H$137,6,0),0)</f>
        <v>0</v>
      </c>
      <c r="V390" s="31">
        <f>IFERROR(VLOOKUP(C390,kolo13!$C$6:$H$140,6,0),0)</f>
        <v>0</v>
      </c>
      <c r="W390" s="31">
        <f>IFERROR(VLOOKUP(C390,kolo14!$C$6:$H$131,6,0),0)</f>
        <v>0</v>
      </c>
      <c r="X390" s="31">
        <f>IFERROR(VLOOKUP(C390,kolo15!$C$6:$H$144,6,0),0)</f>
        <v>0</v>
      </c>
      <c r="Y390" s="32">
        <f>IFERROR(VLOOKUP(C390,kolo16!$C$6:$H$131,6,0),0)</f>
        <v>0</v>
      </c>
      <c r="Z390" s="33">
        <f t="array" ref="Z390">SUM(LARGE(R390:Y390,{1,2,3,4,5}))</f>
        <v>0</v>
      </c>
      <c r="AA390" s="30">
        <f>IFERROR(VLOOKUP(C390,kolo17!$C$6:$H$200,6,0),0)</f>
        <v>0</v>
      </c>
      <c r="AB390" s="27">
        <f>IFERROR(VLOOKUP(C390,kolo18!$C$6:$H$131,6,0),0)</f>
        <v>0</v>
      </c>
      <c r="AC390" s="27">
        <f>IFERROR(VLOOKUP(C390,kolo19!$C$6:$H$132,6,0),0)</f>
        <v>0</v>
      </c>
      <c r="AD390" s="31">
        <f>IFERROR(VLOOKUP(C390,kolo20!$C$6:$H$200,6,0),0)</f>
        <v>0</v>
      </c>
      <c r="AE390" s="31">
        <f>IFERROR(VLOOKUP(C390,kolo21!$C$6:$H$200,6,0),0)</f>
        <v>0</v>
      </c>
      <c r="AF390" s="31">
        <f>IFERROR(VLOOKUP(C390,kolo22!$C$6:$H$200,6,0),0)</f>
        <v>0</v>
      </c>
      <c r="AG390" s="31">
        <f>IFERROR(VLOOKUP(C390,kolo23!$C$6:$H$200,6,0),0)</f>
        <v>0</v>
      </c>
      <c r="AH390" s="32">
        <f>IFERROR(VLOOKUP(C390,kolo24!$C$6:$H$200,6,0),0)</f>
        <v>0</v>
      </c>
      <c r="AI390" s="33">
        <f t="array" ref="AI390">SUM(LARGE(AA390:AH390,{1,2,3,4,5}))</f>
        <v>0</v>
      </c>
      <c r="AJ390" s="30">
        <f>IFERROR(VLOOKUP(C390,kolo25!$C$6:$H$200,6,0),0)</f>
        <v>0</v>
      </c>
      <c r="AK390" s="27">
        <f>IFERROR(VLOOKUP(C390,kolo26!$C$6:$H$200,6,0),0)</f>
        <v>0</v>
      </c>
      <c r="AL390" s="27">
        <f>IFERROR(VLOOKUP(C390,kolo27!$C$6:$H$200,6,0),0)</f>
        <v>0</v>
      </c>
      <c r="AM390" s="31">
        <f>IFERROR(VLOOKUP(C390,kolo28!$C$6:$H$200,6,0),0)</f>
        <v>0</v>
      </c>
      <c r="AN390" s="31">
        <f>IFERROR(VLOOKUP(C390,kolo29!$C$6:$H$200,6,0),0)</f>
        <v>0</v>
      </c>
      <c r="AO390" s="31">
        <f>IFERROR(VLOOKUP(C390,kolo30!$C$6:$H$200,6,0),0)</f>
        <v>0</v>
      </c>
      <c r="AP390" s="31">
        <f>IFERROR(VLOOKUP(C390,kolo31!$C$6:$H$200,6,0),0)</f>
        <v>0</v>
      </c>
      <c r="AQ390" s="34">
        <f>IFERROR(VLOOKUP(C390,kolo32!$C$6:$H$200,6,0),0)</f>
        <v>0</v>
      </c>
      <c r="AR390" s="35">
        <f t="array" ref="AR390">SUM(LARGE(AJ390:AQ390,{1,2,3,4,5}))</f>
        <v>0</v>
      </c>
      <c r="AS390" s="36">
        <f t="shared" ref="AS390:AS446" si="18">Q390+Z390+AI390+AR390</f>
        <v>0</v>
      </c>
    </row>
    <row r="391" spans="1:45" ht="20.399999999999999" hidden="1">
      <c r="A391" s="18">
        <f t="shared" si="15"/>
        <v>1</v>
      </c>
      <c r="B391" s="19" t="s">
        <v>49</v>
      </c>
      <c r="C391" s="20">
        <f>Popis!A396</f>
        <v>0</v>
      </c>
      <c r="D391" s="21">
        <f>Popis!B396</f>
        <v>0</v>
      </c>
      <c r="E391" s="22" t="str">
        <f t="shared" si="16"/>
        <v>u</v>
      </c>
      <c r="F391" s="23" t="str">
        <f>Popis!E396</f>
        <v>un</v>
      </c>
      <c r="G391" s="24" t="s">
        <v>50</v>
      </c>
      <c r="H391" s="25">
        <f t="shared" si="17"/>
        <v>1</v>
      </c>
      <c r="I391" s="26">
        <f>IFERROR(VLOOKUP(C391,kolo1!$C$6:$H$128,6,0),0)</f>
        <v>0</v>
      </c>
      <c r="J391" s="27">
        <f>IFERROR(VLOOKUP(C391,kolo2!$C$6:$H$200,6,0),0)</f>
        <v>0</v>
      </c>
      <c r="K391" s="27">
        <f>IFERROR(VLOOKUP(C391,kolo3!$C$6:$H$142,6,0),0)</f>
        <v>0</v>
      </c>
      <c r="L391" s="27">
        <f>IFERROR(VLOOKUP(C391,kolo4!$C$6:$H$147,6,0),0)</f>
        <v>0</v>
      </c>
      <c r="M391" s="27">
        <f>IFERROR(VLOOKUP(C391,kolo5!$C$6:$H$144,6,0),0)</f>
        <v>0</v>
      </c>
      <c r="N391" s="27">
        <f>IFERROR(VLOOKUP(C391,kolo6!$C$6:$H$141,6,0),0)</f>
        <v>0</v>
      </c>
      <c r="O391" s="27">
        <f>IFERROR(VLOOKUP(C391,kolo7!$C$6:$H$124,6,0),0)</f>
        <v>0</v>
      </c>
      <c r="P391" s="28">
        <f>IFERROR(VLOOKUP(C391,kolo8!$C$6:$H$132,6,0),0)</f>
        <v>0</v>
      </c>
      <c r="Q391" s="29">
        <f t="array" ref="Q391">SUM(LARGE(I391:P391,{1,2,3,4,5}))</f>
        <v>0</v>
      </c>
      <c r="R391" s="30">
        <f>IFERROR(VLOOKUP(C391,kolo9!$C$6:$H$137,6,0),0)</f>
        <v>0</v>
      </c>
      <c r="S391" s="27">
        <f>IFERROR(VLOOKUP(C391,kolo10!$C$6:$H$134,6,0),0)</f>
        <v>0</v>
      </c>
      <c r="T391" s="27">
        <f>IFERROR(VLOOKUP(C391,kolo11!$C$6:$H$137,6,0),0)</f>
        <v>0</v>
      </c>
      <c r="U391" s="31">
        <f>IFERROR(VLOOKUP(C391,kolo12!$C$6:$H$137,6,0),0)</f>
        <v>0</v>
      </c>
      <c r="V391" s="31">
        <f>IFERROR(VLOOKUP(C391,kolo13!$C$6:$H$140,6,0),0)</f>
        <v>0</v>
      </c>
      <c r="W391" s="31">
        <f>IFERROR(VLOOKUP(C391,kolo14!$C$6:$H$131,6,0),0)</f>
        <v>0</v>
      </c>
      <c r="X391" s="31">
        <f>IFERROR(VLOOKUP(C391,kolo15!$C$6:$H$144,6,0),0)</f>
        <v>0</v>
      </c>
      <c r="Y391" s="32">
        <f>IFERROR(VLOOKUP(C391,kolo16!$C$6:$H$131,6,0),0)</f>
        <v>0</v>
      </c>
      <c r="Z391" s="33">
        <f t="array" ref="Z391">SUM(LARGE(R391:Y391,{1,2,3,4,5}))</f>
        <v>0</v>
      </c>
      <c r="AA391" s="30">
        <f>IFERROR(VLOOKUP(C391,kolo17!$C$6:$H$200,6,0),0)</f>
        <v>0</v>
      </c>
      <c r="AB391" s="27">
        <f>IFERROR(VLOOKUP(C391,kolo18!$C$6:$H$131,6,0),0)</f>
        <v>0</v>
      </c>
      <c r="AC391" s="27">
        <f>IFERROR(VLOOKUP(C391,kolo19!$C$6:$H$132,6,0),0)</f>
        <v>0</v>
      </c>
      <c r="AD391" s="31">
        <f>IFERROR(VLOOKUP(C391,kolo20!$C$6:$H$200,6,0),0)</f>
        <v>0</v>
      </c>
      <c r="AE391" s="31">
        <f>IFERROR(VLOOKUP(C391,kolo21!$C$6:$H$200,6,0),0)</f>
        <v>0</v>
      </c>
      <c r="AF391" s="31">
        <f>IFERROR(VLOOKUP(C391,kolo22!$C$6:$H$200,6,0),0)</f>
        <v>0</v>
      </c>
      <c r="AG391" s="31">
        <f>IFERROR(VLOOKUP(C391,kolo23!$C$6:$H$200,6,0),0)</f>
        <v>0</v>
      </c>
      <c r="AH391" s="32">
        <f>IFERROR(VLOOKUP(C391,kolo24!$C$6:$H$200,6,0),0)</f>
        <v>0</v>
      </c>
      <c r="AI391" s="33">
        <f t="array" ref="AI391">SUM(LARGE(AA391:AH391,{1,2,3,4,5}))</f>
        <v>0</v>
      </c>
      <c r="AJ391" s="30">
        <f>IFERROR(VLOOKUP(C391,kolo25!$C$6:$H$200,6,0),0)</f>
        <v>0</v>
      </c>
      <c r="AK391" s="27">
        <f>IFERROR(VLOOKUP(C391,kolo26!$C$6:$H$200,6,0),0)</f>
        <v>0</v>
      </c>
      <c r="AL391" s="27">
        <f>IFERROR(VLOOKUP(C391,kolo27!$C$6:$H$200,6,0),0)</f>
        <v>0</v>
      </c>
      <c r="AM391" s="31">
        <f>IFERROR(VLOOKUP(C391,kolo28!$C$6:$H$200,6,0),0)</f>
        <v>0</v>
      </c>
      <c r="AN391" s="31">
        <f>IFERROR(VLOOKUP(C391,kolo29!$C$6:$H$200,6,0),0)</f>
        <v>0</v>
      </c>
      <c r="AO391" s="31">
        <f>IFERROR(VLOOKUP(C391,kolo30!$C$6:$H$200,6,0),0)</f>
        <v>0</v>
      </c>
      <c r="AP391" s="31">
        <f>IFERROR(VLOOKUP(C391,kolo31!$C$6:$H$200,6,0),0)</f>
        <v>0</v>
      </c>
      <c r="AQ391" s="34">
        <f>IFERROR(VLOOKUP(C391,kolo32!$C$6:$H$200,6,0),0)</f>
        <v>0</v>
      </c>
      <c r="AR391" s="35">
        <f t="array" ref="AR391">SUM(LARGE(AJ391:AQ391,{1,2,3,4,5}))</f>
        <v>0</v>
      </c>
      <c r="AS391" s="36">
        <f t="shared" si="18"/>
        <v>0</v>
      </c>
    </row>
    <row r="392" spans="1:45" ht="20.399999999999999" hidden="1">
      <c r="A392" s="18">
        <f t="shared" si="15"/>
        <v>1</v>
      </c>
      <c r="B392" s="19" t="s">
        <v>49</v>
      </c>
      <c r="C392" s="20">
        <f>Popis!A397</f>
        <v>0</v>
      </c>
      <c r="D392" s="21">
        <f>Popis!B397</f>
        <v>0</v>
      </c>
      <c r="E392" s="22" t="str">
        <f t="shared" si="16"/>
        <v>u</v>
      </c>
      <c r="F392" s="23" t="str">
        <f>Popis!E397</f>
        <v>un</v>
      </c>
      <c r="G392" s="24" t="s">
        <v>50</v>
      </c>
      <c r="H392" s="25">
        <f t="shared" si="17"/>
        <v>1</v>
      </c>
      <c r="I392" s="26">
        <f>IFERROR(VLOOKUP(C392,kolo1!$C$6:$H$128,6,0),0)</f>
        <v>0</v>
      </c>
      <c r="J392" s="27">
        <f>IFERROR(VLOOKUP(C392,kolo2!$C$6:$H$200,6,0),0)</f>
        <v>0</v>
      </c>
      <c r="K392" s="27">
        <f>IFERROR(VLOOKUP(C392,kolo3!$C$6:$H$142,6,0),0)</f>
        <v>0</v>
      </c>
      <c r="L392" s="27">
        <f>IFERROR(VLOOKUP(C392,kolo4!$C$6:$H$147,6,0),0)</f>
        <v>0</v>
      </c>
      <c r="M392" s="27">
        <f>IFERROR(VLOOKUP(C392,kolo5!$C$6:$H$144,6,0),0)</f>
        <v>0</v>
      </c>
      <c r="N392" s="27">
        <f>IFERROR(VLOOKUP(C392,kolo6!$C$6:$H$141,6,0),0)</f>
        <v>0</v>
      </c>
      <c r="O392" s="27">
        <f>IFERROR(VLOOKUP(C392,kolo7!$C$6:$H$124,6,0),0)</f>
        <v>0</v>
      </c>
      <c r="P392" s="28">
        <f>IFERROR(VLOOKUP(C392,kolo8!$C$6:$H$132,6,0),0)</f>
        <v>0</v>
      </c>
      <c r="Q392" s="29">
        <f t="array" ref="Q392">SUM(LARGE(I392:P392,{1,2,3,4,5}))</f>
        <v>0</v>
      </c>
      <c r="R392" s="30">
        <f>IFERROR(VLOOKUP(C392,kolo9!$C$6:$H$137,6,0),0)</f>
        <v>0</v>
      </c>
      <c r="S392" s="27">
        <f>IFERROR(VLOOKUP(C392,kolo10!$C$6:$H$134,6,0),0)</f>
        <v>0</v>
      </c>
      <c r="T392" s="27">
        <f>IFERROR(VLOOKUP(C392,kolo11!$C$6:$H$137,6,0),0)</f>
        <v>0</v>
      </c>
      <c r="U392" s="31">
        <f>IFERROR(VLOOKUP(C392,kolo12!$C$6:$H$137,6,0),0)</f>
        <v>0</v>
      </c>
      <c r="V392" s="31">
        <f>IFERROR(VLOOKUP(C392,kolo13!$C$6:$H$140,6,0),0)</f>
        <v>0</v>
      </c>
      <c r="W392" s="31">
        <f>IFERROR(VLOOKUP(C392,kolo14!$C$6:$H$131,6,0),0)</f>
        <v>0</v>
      </c>
      <c r="X392" s="31">
        <f>IFERROR(VLOOKUP(C392,kolo15!$C$6:$H$144,6,0),0)</f>
        <v>0</v>
      </c>
      <c r="Y392" s="32">
        <f>IFERROR(VLOOKUP(C392,kolo16!$C$6:$H$131,6,0),0)</f>
        <v>0</v>
      </c>
      <c r="Z392" s="33">
        <f t="array" ref="Z392">SUM(LARGE(R392:Y392,{1,2,3,4,5}))</f>
        <v>0</v>
      </c>
      <c r="AA392" s="30">
        <f>IFERROR(VLOOKUP(C392,kolo17!$C$6:$H$200,6,0),0)</f>
        <v>0</v>
      </c>
      <c r="AB392" s="27">
        <f>IFERROR(VLOOKUP(C392,kolo18!$C$6:$H$131,6,0),0)</f>
        <v>0</v>
      </c>
      <c r="AC392" s="27">
        <f>IFERROR(VLOOKUP(C392,kolo19!$C$6:$H$132,6,0),0)</f>
        <v>0</v>
      </c>
      <c r="AD392" s="31">
        <f>IFERROR(VLOOKUP(C392,kolo20!$C$6:$H$200,6,0),0)</f>
        <v>0</v>
      </c>
      <c r="AE392" s="31">
        <f>IFERROR(VLOOKUP(C392,kolo21!$C$6:$H$200,6,0),0)</f>
        <v>0</v>
      </c>
      <c r="AF392" s="31">
        <f>IFERROR(VLOOKUP(C392,kolo22!$C$6:$H$200,6,0),0)</f>
        <v>0</v>
      </c>
      <c r="AG392" s="31">
        <f>IFERROR(VLOOKUP(C392,kolo23!$C$6:$H$200,6,0),0)</f>
        <v>0</v>
      </c>
      <c r="AH392" s="32">
        <f>IFERROR(VLOOKUP(C392,kolo24!$C$6:$H$200,6,0),0)</f>
        <v>0</v>
      </c>
      <c r="AI392" s="33">
        <f t="array" ref="AI392">SUM(LARGE(AA392:AH392,{1,2,3,4,5}))</f>
        <v>0</v>
      </c>
      <c r="AJ392" s="30">
        <f>IFERROR(VLOOKUP(C392,kolo25!$C$6:$H$200,6,0),0)</f>
        <v>0</v>
      </c>
      <c r="AK392" s="27">
        <f>IFERROR(VLOOKUP(C392,kolo26!$C$6:$H$200,6,0),0)</f>
        <v>0</v>
      </c>
      <c r="AL392" s="27">
        <f>IFERROR(VLOOKUP(C392,kolo27!$C$6:$H$200,6,0),0)</f>
        <v>0</v>
      </c>
      <c r="AM392" s="31">
        <f>IFERROR(VLOOKUP(C392,kolo28!$C$6:$H$200,6,0),0)</f>
        <v>0</v>
      </c>
      <c r="AN392" s="31">
        <f>IFERROR(VLOOKUP(C392,kolo29!$C$6:$H$200,6,0),0)</f>
        <v>0</v>
      </c>
      <c r="AO392" s="31">
        <f>IFERROR(VLOOKUP(C392,kolo30!$C$6:$H$200,6,0),0)</f>
        <v>0</v>
      </c>
      <c r="AP392" s="31">
        <f>IFERROR(VLOOKUP(C392,kolo31!$C$6:$H$200,6,0),0)</f>
        <v>0</v>
      </c>
      <c r="AQ392" s="34">
        <f>IFERROR(VLOOKUP(C392,kolo32!$C$6:$H$200,6,0),0)</f>
        <v>0</v>
      </c>
      <c r="AR392" s="35">
        <f t="array" ref="AR392">SUM(LARGE(AJ392:AQ392,{1,2,3,4,5}))</f>
        <v>0</v>
      </c>
      <c r="AS392" s="36">
        <f t="shared" si="18"/>
        <v>0</v>
      </c>
    </row>
    <row r="393" spans="1:45" ht="20.399999999999999" hidden="1">
      <c r="A393" s="18">
        <f t="shared" si="15"/>
        <v>1</v>
      </c>
      <c r="B393" s="19" t="s">
        <v>49</v>
      </c>
      <c r="C393" s="20">
        <f>Popis!A398</f>
        <v>0</v>
      </c>
      <c r="D393" s="21">
        <f>Popis!B398</f>
        <v>0</v>
      </c>
      <c r="E393" s="22" t="str">
        <f t="shared" si="16"/>
        <v>u</v>
      </c>
      <c r="F393" s="23" t="str">
        <f>Popis!E398</f>
        <v>un</v>
      </c>
      <c r="G393" s="24" t="s">
        <v>50</v>
      </c>
      <c r="H393" s="25">
        <f t="shared" si="17"/>
        <v>1</v>
      </c>
      <c r="I393" s="26">
        <f>IFERROR(VLOOKUP(C393,kolo1!$C$6:$H$128,6,0),0)</f>
        <v>0</v>
      </c>
      <c r="J393" s="27">
        <f>IFERROR(VLOOKUP(C393,kolo2!$C$6:$H$200,6,0),0)</f>
        <v>0</v>
      </c>
      <c r="K393" s="27">
        <f>IFERROR(VLOOKUP(C393,kolo3!$C$6:$H$142,6,0),0)</f>
        <v>0</v>
      </c>
      <c r="L393" s="27">
        <f>IFERROR(VLOOKUP(C393,kolo4!$C$6:$H$147,6,0),0)</f>
        <v>0</v>
      </c>
      <c r="M393" s="27">
        <f>IFERROR(VLOOKUP(C393,kolo5!$C$6:$H$144,6,0),0)</f>
        <v>0</v>
      </c>
      <c r="N393" s="27">
        <f>IFERROR(VLOOKUP(C393,kolo6!$C$6:$H$141,6,0),0)</f>
        <v>0</v>
      </c>
      <c r="O393" s="27">
        <f>IFERROR(VLOOKUP(C393,kolo7!$C$6:$H$124,6,0),0)</f>
        <v>0</v>
      </c>
      <c r="P393" s="28">
        <f>IFERROR(VLOOKUP(C393,kolo8!$C$6:$H$132,6,0),0)</f>
        <v>0</v>
      </c>
      <c r="Q393" s="29">
        <f t="array" ref="Q393">SUM(LARGE(I393:P393,{1,2,3,4,5}))</f>
        <v>0</v>
      </c>
      <c r="R393" s="30">
        <f>IFERROR(VLOOKUP(C393,kolo9!$C$6:$H$137,6,0),0)</f>
        <v>0</v>
      </c>
      <c r="S393" s="27">
        <f>IFERROR(VLOOKUP(C393,kolo10!$C$6:$H$134,6,0),0)</f>
        <v>0</v>
      </c>
      <c r="T393" s="27">
        <f>IFERROR(VLOOKUP(C393,kolo11!$C$6:$H$137,6,0),0)</f>
        <v>0</v>
      </c>
      <c r="U393" s="31">
        <f>IFERROR(VLOOKUP(C393,kolo12!$C$6:$H$137,6,0),0)</f>
        <v>0</v>
      </c>
      <c r="V393" s="31">
        <f>IFERROR(VLOOKUP(C393,kolo13!$C$6:$H$140,6,0),0)</f>
        <v>0</v>
      </c>
      <c r="W393" s="31">
        <f>IFERROR(VLOOKUP(C393,kolo14!$C$6:$H$131,6,0),0)</f>
        <v>0</v>
      </c>
      <c r="X393" s="31">
        <f>IFERROR(VLOOKUP(C393,kolo15!$C$6:$H$144,6,0),0)</f>
        <v>0</v>
      </c>
      <c r="Y393" s="32">
        <f>IFERROR(VLOOKUP(C393,kolo16!$C$6:$H$131,6,0),0)</f>
        <v>0</v>
      </c>
      <c r="Z393" s="33">
        <f t="array" ref="Z393">SUM(LARGE(R393:Y393,{1,2,3,4,5}))</f>
        <v>0</v>
      </c>
      <c r="AA393" s="30">
        <f>IFERROR(VLOOKUP(C393,kolo17!$C$6:$H$200,6,0),0)</f>
        <v>0</v>
      </c>
      <c r="AB393" s="27">
        <f>IFERROR(VLOOKUP(C393,kolo18!$C$6:$H$131,6,0),0)</f>
        <v>0</v>
      </c>
      <c r="AC393" s="27">
        <f>IFERROR(VLOOKUP(C393,kolo19!$C$6:$H$132,6,0),0)</f>
        <v>0</v>
      </c>
      <c r="AD393" s="31">
        <f>IFERROR(VLOOKUP(C393,kolo20!$C$6:$H$200,6,0),0)</f>
        <v>0</v>
      </c>
      <c r="AE393" s="31">
        <f>IFERROR(VLOOKUP(C393,kolo21!$C$6:$H$200,6,0),0)</f>
        <v>0</v>
      </c>
      <c r="AF393" s="31">
        <f>IFERROR(VLOOKUP(C393,kolo22!$C$6:$H$200,6,0),0)</f>
        <v>0</v>
      </c>
      <c r="AG393" s="31">
        <f>IFERROR(VLOOKUP(C393,kolo23!$C$6:$H$200,6,0),0)</f>
        <v>0</v>
      </c>
      <c r="AH393" s="32">
        <f>IFERROR(VLOOKUP(C393,kolo24!$C$6:$H$200,6,0),0)</f>
        <v>0</v>
      </c>
      <c r="AI393" s="33">
        <f t="array" ref="AI393">SUM(LARGE(AA393:AH393,{1,2,3,4,5}))</f>
        <v>0</v>
      </c>
      <c r="AJ393" s="30">
        <f>IFERROR(VLOOKUP(C393,kolo25!$C$6:$H$200,6,0),0)</f>
        <v>0</v>
      </c>
      <c r="AK393" s="27">
        <f>IFERROR(VLOOKUP(C393,kolo26!$C$6:$H$200,6,0),0)</f>
        <v>0</v>
      </c>
      <c r="AL393" s="27">
        <f>IFERROR(VLOOKUP(C393,kolo27!$C$6:$H$200,6,0),0)</f>
        <v>0</v>
      </c>
      <c r="AM393" s="31">
        <f>IFERROR(VLOOKUP(C393,kolo28!$C$6:$H$200,6,0),0)</f>
        <v>0</v>
      </c>
      <c r="AN393" s="31">
        <f>IFERROR(VLOOKUP(C393,kolo29!$C$6:$H$200,6,0),0)</f>
        <v>0</v>
      </c>
      <c r="AO393" s="31">
        <f>IFERROR(VLOOKUP(C393,kolo30!$C$6:$H$200,6,0),0)</f>
        <v>0</v>
      </c>
      <c r="AP393" s="31">
        <f>IFERROR(VLOOKUP(C393,kolo31!$C$6:$H$200,6,0),0)</f>
        <v>0</v>
      </c>
      <c r="AQ393" s="34">
        <f>IFERROR(VLOOKUP(C393,kolo32!$C$6:$H$200,6,0),0)</f>
        <v>0</v>
      </c>
      <c r="AR393" s="35">
        <f t="array" ref="AR393">SUM(LARGE(AJ393:AQ393,{1,2,3,4,5}))</f>
        <v>0</v>
      </c>
      <c r="AS393" s="36">
        <f t="shared" si="18"/>
        <v>0</v>
      </c>
    </row>
    <row r="394" spans="1:45" ht="20.399999999999999" hidden="1">
      <c r="A394" s="18">
        <f t="shared" si="15"/>
        <v>1</v>
      </c>
      <c r="B394" s="19" t="s">
        <v>49</v>
      </c>
      <c r="C394" s="20">
        <f>Popis!A399</f>
        <v>0</v>
      </c>
      <c r="D394" s="21">
        <f>Popis!B399</f>
        <v>0</v>
      </c>
      <c r="E394" s="22" t="str">
        <f t="shared" si="16"/>
        <v>u</v>
      </c>
      <c r="F394" s="23" t="str">
        <f>Popis!E399</f>
        <v>un</v>
      </c>
      <c r="G394" s="24" t="s">
        <v>50</v>
      </c>
      <c r="H394" s="25">
        <f t="shared" si="17"/>
        <v>1</v>
      </c>
      <c r="I394" s="26">
        <f>IFERROR(VLOOKUP(C394,kolo1!$C$6:$H$128,6,0),0)</f>
        <v>0</v>
      </c>
      <c r="J394" s="27">
        <f>IFERROR(VLOOKUP(C394,kolo2!$C$6:$H$200,6,0),0)</f>
        <v>0</v>
      </c>
      <c r="K394" s="27">
        <f>IFERROR(VLOOKUP(C394,kolo3!$C$6:$H$142,6,0),0)</f>
        <v>0</v>
      </c>
      <c r="L394" s="27">
        <f>IFERROR(VLOOKUP(C394,kolo4!$C$6:$H$147,6,0),0)</f>
        <v>0</v>
      </c>
      <c r="M394" s="27">
        <f>IFERROR(VLOOKUP(C394,kolo5!$C$6:$H$144,6,0),0)</f>
        <v>0</v>
      </c>
      <c r="N394" s="27">
        <f>IFERROR(VLOOKUP(C394,kolo6!$C$6:$H$141,6,0),0)</f>
        <v>0</v>
      </c>
      <c r="O394" s="27">
        <f>IFERROR(VLOOKUP(C394,kolo7!$C$6:$H$124,6,0),0)</f>
        <v>0</v>
      </c>
      <c r="P394" s="28">
        <f>IFERROR(VLOOKUP(C394,kolo8!$C$6:$H$132,6,0),0)</f>
        <v>0</v>
      </c>
      <c r="Q394" s="29">
        <f t="array" ref="Q394">SUM(LARGE(I394:P394,{1,2,3,4,5}))</f>
        <v>0</v>
      </c>
      <c r="R394" s="30">
        <f>IFERROR(VLOOKUP(C394,kolo9!$C$6:$H$137,6,0),0)</f>
        <v>0</v>
      </c>
      <c r="S394" s="27">
        <f>IFERROR(VLOOKUP(C394,kolo10!$C$6:$H$134,6,0),0)</f>
        <v>0</v>
      </c>
      <c r="T394" s="27">
        <f>IFERROR(VLOOKUP(C394,kolo11!$C$6:$H$137,6,0),0)</f>
        <v>0</v>
      </c>
      <c r="U394" s="31">
        <f>IFERROR(VLOOKUP(C394,kolo12!$C$6:$H$137,6,0),0)</f>
        <v>0</v>
      </c>
      <c r="V394" s="31">
        <f>IFERROR(VLOOKUP(C394,kolo13!$C$6:$H$140,6,0),0)</f>
        <v>0</v>
      </c>
      <c r="W394" s="31">
        <f>IFERROR(VLOOKUP(C394,kolo14!$C$6:$H$131,6,0),0)</f>
        <v>0</v>
      </c>
      <c r="X394" s="31">
        <f>IFERROR(VLOOKUP(C394,kolo15!$C$6:$H$144,6,0),0)</f>
        <v>0</v>
      </c>
      <c r="Y394" s="32">
        <f>IFERROR(VLOOKUP(C394,kolo16!$C$6:$H$131,6,0),0)</f>
        <v>0</v>
      </c>
      <c r="Z394" s="33">
        <f t="array" ref="Z394">SUM(LARGE(R394:Y394,{1,2,3,4,5}))</f>
        <v>0</v>
      </c>
      <c r="AA394" s="30">
        <f>IFERROR(VLOOKUP(C394,kolo17!$C$6:$H$200,6,0),0)</f>
        <v>0</v>
      </c>
      <c r="AB394" s="27">
        <f>IFERROR(VLOOKUP(C394,kolo18!$C$6:$H$131,6,0),0)</f>
        <v>0</v>
      </c>
      <c r="AC394" s="27">
        <f>IFERROR(VLOOKUP(C394,kolo19!$C$6:$H$132,6,0),0)</f>
        <v>0</v>
      </c>
      <c r="AD394" s="31">
        <f>IFERROR(VLOOKUP(C394,kolo20!$C$6:$H$200,6,0),0)</f>
        <v>0</v>
      </c>
      <c r="AE394" s="31">
        <f>IFERROR(VLOOKUP(C394,kolo21!$C$6:$H$200,6,0),0)</f>
        <v>0</v>
      </c>
      <c r="AF394" s="31">
        <f>IFERROR(VLOOKUP(C394,kolo22!$C$6:$H$200,6,0),0)</f>
        <v>0</v>
      </c>
      <c r="AG394" s="31">
        <f>IFERROR(VLOOKUP(C394,kolo23!$C$6:$H$200,6,0),0)</f>
        <v>0</v>
      </c>
      <c r="AH394" s="32">
        <f>IFERROR(VLOOKUP(C394,kolo24!$C$6:$H$200,6,0),0)</f>
        <v>0</v>
      </c>
      <c r="AI394" s="33">
        <f t="array" ref="AI394">SUM(LARGE(AA394:AH394,{1,2,3,4,5}))</f>
        <v>0</v>
      </c>
      <c r="AJ394" s="30">
        <f>IFERROR(VLOOKUP(C394,kolo25!$C$6:$H$200,6,0),0)</f>
        <v>0</v>
      </c>
      <c r="AK394" s="27">
        <f>IFERROR(VLOOKUP(C394,kolo26!$C$6:$H$200,6,0),0)</f>
        <v>0</v>
      </c>
      <c r="AL394" s="27">
        <f>IFERROR(VLOOKUP(C394,kolo27!$C$6:$H$200,6,0),0)</f>
        <v>0</v>
      </c>
      <c r="AM394" s="31">
        <f>IFERROR(VLOOKUP(C394,kolo28!$C$6:$H$200,6,0),0)</f>
        <v>0</v>
      </c>
      <c r="AN394" s="31">
        <f>IFERROR(VLOOKUP(C394,kolo29!$C$6:$H$200,6,0),0)</f>
        <v>0</v>
      </c>
      <c r="AO394" s="31">
        <f>IFERROR(VLOOKUP(C394,kolo30!$C$6:$H$200,6,0),0)</f>
        <v>0</v>
      </c>
      <c r="AP394" s="31">
        <f>IFERROR(VLOOKUP(C394,kolo31!$C$6:$H$200,6,0),0)</f>
        <v>0</v>
      </c>
      <c r="AQ394" s="34">
        <f>IFERROR(VLOOKUP(C394,kolo32!$C$6:$H$200,6,0),0)</f>
        <v>0</v>
      </c>
      <c r="AR394" s="35">
        <f t="array" ref="AR394">SUM(LARGE(AJ394:AQ394,{1,2,3,4,5}))</f>
        <v>0</v>
      </c>
      <c r="AS394" s="36">
        <f t="shared" si="18"/>
        <v>0</v>
      </c>
    </row>
    <row r="395" spans="1:45" ht="20.399999999999999" hidden="1">
      <c r="A395" s="18">
        <f t="shared" si="15"/>
        <v>1</v>
      </c>
      <c r="B395" s="19" t="s">
        <v>49</v>
      </c>
      <c r="C395" s="20">
        <f>Popis!A400</f>
        <v>0</v>
      </c>
      <c r="D395" s="21">
        <f>Popis!B400</f>
        <v>0</v>
      </c>
      <c r="E395" s="22" t="str">
        <f t="shared" si="16"/>
        <v>u</v>
      </c>
      <c r="F395" s="23" t="str">
        <f>Popis!E400</f>
        <v>un</v>
      </c>
      <c r="G395" s="24" t="s">
        <v>50</v>
      </c>
      <c r="H395" s="25">
        <f t="shared" si="17"/>
        <v>1</v>
      </c>
      <c r="I395" s="26">
        <f>IFERROR(VLOOKUP(C395,kolo1!$C$6:$H$128,6,0),0)</f>
        <v>0</v>
      </c>
      <c r="J395" s="27">
        <f>IFERROR(VLOOKUP(C395,kolo2!$C$6:$H$200,6,0),0)</f>
        <v>0</v>
      </c>
      <c r="K395" s="27">
        <f>IFERROR(VLOOKUP(C395,kolo3!$C$6:$H$142,6,0),0)</f>
        <v>0</v>
      </c>
      <c r="L395" s="27">
        <f>IFERROR(VLOOKUP(C395,kolo4!$C$6:$H$147,6,0),0)</f>
        <v>0</v>
      </c>
      <c r="M395" s="27">
        <f>IFERROR(VLOOKUP(C395,kolo5!$C$6:$H$144,6,0),0)</f>
        <v>0</v>
      </c>
      <c r="N395" s="27">
        <f>IFERROR(VLOOKUP(C395,kolo6!$C$6:$H$141,6,0),0)</f>
        <v>0</v>
      </c>
      <c r="O395" s="27">
        <f>IFERROR(VLOOKUP(C395,kolo7!$C$6:$H$124,6,0),0)</f>
        <v>0</v>
      </c>
      <c r="P395" s="28">
        <f>IFERROR(VLOOKUP(C395,kolo8!$C$6:$H$132,6,0),0)</f>
        <v>0</v>
      </c>
      <c r="Q395" s="29">
        <f t="array" ref="Q395">SUM(LARGE(I395:P395,{1,2,3,4,5}))</f>
        <v>0</v>
      </c>
      <c r="R395" s="30">
        <f>IFERROR(VLOOKUP(C395,kolo9!$C$6:$H$137,6,0),0)</f>
        <v>0</v>
      </c>
      <c r="S395" s="27">
        <f>IFERROR(VLOOKUP(C395,kolo10!$C$6:$H$134,6,0),0)</f>
        <v>0</v>
      </c>
      <c r="T395" s="27">
        <f>IFERROR(VLOOKUP(C395,kolo11!$C$6:$H$137,6,0),0)</f>
        <v>0</v>
      </c>
      <c r="U395" s="31">
        <f>IFERROR(VLOOKUP(C395,kolo12!$C$6:$H$137,6,0),0)</f>
        <v>0</v>
      </c>
      <c r="V395" s="31">
        <f>IFERROR(VLOOKUP(C395,kolo13!$C$6:$H$140,6,0),0)</f>
        <v>0</v>
      </c>
      <c r="W395" s="31">
        <f>IFERROR(VLOOKUP(C395,kolo14!$C$6:$H$131,6,0),0)</f>
        <v>0</v>
      </c>
      <c r="X395" s="31">
        <f>IFERROR(VLOOKUP(C395,kolo15!$C$6:$H$144,6,0),0)</f>
        <v>0</v>
      </c>
      <c r="Y395" s="32">
        <f>IFERROR(VLOOKUP(C395,kolo16!$C$6:$H$131,6,0),0)</f>
        <v>0</v>
      </c>
      <c r="Z395" s="33">
        <f t="array" ref="Z395">SUM(LARGE(R395:Y395,{1,2,3,4,5}))</f>
        <v>0</v>
      </c>
      <c r="AA395" s="30">
        <f>IFERROR(VLOOKUP(C395,kolo17!$C$6:$H$200,6,0),0)</f>
        <v>0</v>
      </c>
      <c r="AB395" s="27">
        <f>IFERROR(VLOOKUP(C395,kolo18!$C$6:$H$131,6,0),0)</f>
        <v>0</v>
      </c>
      <c r="AC395" s="27">
        <f>IFERROR(VLOOKUP(C395,kolo19!$C$6:$H$132,6,0),0)</f>
        <v>0</v>
      </c>
      <c r="AD395" s="31">
        <f>IFERROR(VLOOKUP(C395,kolo20!$C$6:$H$200,6,0),0)</f>
        <v>0</v>
      </c>
      <c r="AE395" s="31">
        <f>IFERROR(VLOOKUP(C395,kolo21!$C$6:$H$200,6,0),0)</f>
        <v>0</v>
      </c>
      <c r="AF395" s="31">
        <f>IFERROR(VLOOKUP(C395,kolo22!$C$6:$H$200,6,0),0)</f>
        <v>0</v>
      </c>
      <c r="AG395" s="31">
        <f>IFERROR(VLOOKUP(C395,kolo23!$C$6:$H$200,6,0),0)</f>
        <v>0</v>
      </c>
      <c r="AH395" s="32">
        <f>IFERROR(VLOOKUP(C395,kolo24!$C$6:$H$200,6,0),0)</f>
        <v>0</v>
      </c>
      <c r="AI395" s="33">
        <f t="array" ref="AI395">SUM(LARGE(AA395:AH395,{1,2,3,4,5}))</f>
        <v>0</v>
      </c>
      <c r="AJ395" s="30">
        <f>IFERROR(VLOOKUP(C395,kolo25!$C$6:$H$200,6,0),0)</f>
        <v>0</v>
      </c>
      <c r="AK395" s="27">
        <f>IFERROR(VLOOKUP(C395,kolo26!$C$6:$H$200,6,0),0)</f>
        <v>0</v>
      </c>
      <c r="AL395" s="27">
        <f>IFERROR(VLOOKUP(C395,kolo27!$C$6:$H$200,6,0),0)</f>
        <v>0</v>
      </c>
      <c r="AM395" s="31">
        <f>IFERROR(VLOOKUP(C395,kolo28!$C$6:$H$200,6,0),0)</f>
        <v>0</v>
      </c>
      <c r="AN395" s="31">
        <f>IFERROR(VLOOKUP(C395,kolo29!$C$6:$H$200,6,0),0)</f>
        <v>0</v>
      </c>
      <c r="AO395" s="31">
        <f>IFERROR(VLOOKUP(C395,kolo30!$C$6:$H$200,6,0),0)</f>
        <v>0</v>
      </c>
      <c r="AP395" s="31">
        <f>IFERROR(VLOOKUP(C395,kolo31!$C$6:$H$200,6,0),0)</f>
        <v>0</v>
      </c>
      <c r="AQ395" s="34">
        <f>IFERROR(VLOOKUP(C395,kolo32!$C$6:$H$200,6,0),0)</f>
        <v>0</v>
      </c>
      <c r="AR395" s="35">
        <f t="array" ref="AR395">SUM(LARGE(AJ395:AQ395,{1,2,3,4,5}))</f>
        <v>0</v>
      </c>
      <c r="AS395" s="36">
        <f t="shared" si="18"/>
        <v>0</v>
      </c>
    </row>
    <row r="396" spans="1:45" ht="20.399999999999999" hidden="1">
      <c r="A396" s="18">
        <f t="shared" si="15"/>
        <v>1</v>
      </c>
      <c r="B396" s="19" t="s">
        <v>49</v>
      </c>
      <c r="C396" s="20">
        <f>Popis!A401</f>
        <v>0</v>
      </c>
      <c r="D396" s="21">
        <f>Popis!B401</f>
        <v>0</v>
      </c>
      <c r="E396" s="22" t="str">
        <f t="shared" si="16"/>
        <v>u</v>
      </c>
      <c r="F396" s="23" t="str">
        <f>Popis!E401</f>
        <v>un</v>
      </c>
      <c r="G396" s="24" t="s">
        <v>50</v>
      </c>
      <c r="H396" s="25">
        <f t="shared" si="17"/>
        <v>1</v>
      </c>
      <c r="I396" s="26">
        <f>IFERROR(VLOOKUP(C396,kolo1!$C$6:$H$128,6,0),0)</f>
        <v>0</v>
      </c>
      <c r="J396" s="27">
        <f>IFERROR(VLOOKUP(C396,kolo2!$C$6:$H$200,6,0),0)</f>
        <v>0</v>
      </c>
      <c r="K396" s="27">
        <f>IFERROR(VLOOKUP(C396,kolo3!$C$6:$H$142,6,0),0)</f>
        <v>0</v>
      </c>
      <c r="L396" s="27">
        <f>IFERROR(VLOOKUP(C396,kolo4!$C$6:$H$147,6,0),0)</f>
        <v>0</v>
      </c>
      <c r="M396" s="27">
        <f>IFERROR(VLOOKUP(C396,kolo5!$C$6:$H$144,6,0),0)</f>
        <v>0</v>
      </c>
      <c r="N396" s="27">
        <f>IFERROR(VLOOKUP(C396,kolo6!$C$6:$H$141,6,0),0)</f>
        <v>0</v>
      </c>
      <c r="O396" s="27">
        <f>IFERROR(VLOOKUP(C396,kolo7!$C$6:$H$124,6,0),0)</f>
        <v>0</v>
      </c>
      <c r="P396" s="28">
        <f>IFERROR(VLOOKUP(C396,kolo8!$C$6:$H$132,6,0),0)</f>
        <v>0</v>
      </c>
      <c r="Q396" s="29">
        <f t="array" ref="Q396">SUM(LARGE(I396:P396,{1,2,3,4,5}))</f>
        <v>0</v>
      </c>
      <c r="R396" s="30">
        <f>IFERROR(VLOOKUP(C396,kolo9!$C$6:$H$137,6,0),0)</f>
        <v>0</v>
      </c>
      <c r="S396" s="27">
        <f>IFERROR(VLOOKUP(C396,kolo10!$C$6:$H$134,6,0),0)</f>
        <v>0</v>
      </c>
      <c r="T396" s="27">
        <f>IFERROR(VLOOKUP(C396,kolo11!$C$6:$H$137,6,0),0)</f>
        <v>0</v>
      </c>
      <c r="U396" s="31">
        <f>IFERROR(VLOOKUP(C396,kolo12!$C$6:$H$137,6,0),0)</f>
        <v>0</v>
      </c>
      <c r="V396" s="31">
        <f>IFERROR(VLOOKUP(C396,kolo13!$C$6:$H$140,6,0),0)</f>
        <v>0</v>
      </c>
      <c r="W396" s="31">
        <f>IFERROR(VLOOKUP(C396,kolo14!$C$6:$H$131,6,0),0)</f>
        <v>0</v>
      </c>
      <c r="X396" s="31">
        <f>IFERROR(VLOOKUP(C396,kolo15!$C$6:$H$144,6,0),0)</f>
        <v>0</v>
      </c>
      <c r="Y396" s="32">
        <f>IFERROR(VLOOKUP(C396,kolo16!$C$6:$H$131,6,0),0)</f>
        <v>0</v>
      </c>
      <c r="Z396" s="33">
        <f t="array" ref="Z396">SUM(LARGE(R396:Y396,{1,2,3,4,5}))</f>
        <v>0</v>
      </c>
      <c r="AA396" s="30">
        <f>IFERROR(VLOOKUP(C396,kolo17!$C$6:$H$200,6,0),0)</f>
        <v>0</v>
      </c>
      <c r="AB396" s="27">
        <f>IFERROR(VLOOKUP(C396,kolo18!$C$6:$H$131,6,0),0)</f>
        <v>0</v>
      </c>
      <c r="AC396" s="27">
        <f>IFERROR(VLOOKUP(C396,kolo19!$C$6:$H$132,6,0),0)</f>
        <v>0</v>
      </c>
      <c r="AD396" s="31">
        <f>IFERROR(VLOOKUP(C396,kolo20!$C$6:$H$200,6,0),0)</f>
        <v>0</v>
      </c>
      <c r="AE396" s="31">
        <f>IFERROR(VLOOKUP(C396,kolo21!$C$6:$H$200,6,0),0)</f>
        <v>0</v>
      </c>
      <c r="AF396" s="31">
        <f>IFERROR(VLOOKUP(C396,kolo22!$C$6:$H$200,6,0),0)</f>
        <v>0</v>
      </c>
      <c r="AG396" s="31">
        <f>IFERROR(VLOOKUP(C396,kolo23!$C$6:$H$200,6,0),0)</f>
        <v>0</v>
      </c>
      <c r="AH396" s="32">
        <f>IFERROR(VLOOKUP(C396,kolo24!$C$6:$H$200,6,0),0)</f>
        <v>0</v>
      </c>
      <c r="AI396" s="33">
        <f t="array" ref="AI396">SUM(LARGE(AA396:AH396,{1,2,3,4,5}))</f>
        <v>0</v>
      </c>
      <c r="AJ396" s="30">
        <f>IFERROR(VLOOKUP(C396,kolo25!$C$6:$H$200,6,0),0)</f>
        <v>0</v>
      </c>
      <c r="AK396" s="27">
        <f>IFERROR(VLOOKUP(C396,kolo26!$C$6:$H$200,6,0),0)</f>
        <v>0</v>
      </c>
      <c r="AL396" s="27">
        <f>IFERROR(VLOOKUP(C396,kolo27!$C$6:$H$200,6,0),0)</f>
        <v>0</v>
      </c>
      <c r="AM396" s="31">
        <f>IFERROR(VLOOKUP(C396,kolo28!$C$6:$H$200,6,0),0)</f>
        <v>0</v>
      </c>
      <c r="AN396" s="31">
        <f>IFERROR(VLOOKUP(C396,kolo29!$C$6:$H$200,6,0),0)</f>
        <v>0</v>
      </c>
      <c r="AO396" s="31">
        <f>IFERROR(VLOOKUP(C396,kolo30!$C$6:$H$200,6,0),0)</f>
        <v>0</v>
      </c>
      <c r="AP396" s="31">
        <f>IFERROR(VLOOKUP(C396,kolo31!$C$6:$H$200,6,0),0)</f>
        <v>0</v>
      </c>
      <c r="AQ396" s="34">
        <f>IFERROR(VLOOKUP(C396,kolo32!$C$6:$H$200,6,0),0)</f>
        <v>0</v>
      </c>
      <c r="AR396" s="35">
        <f t="array" ref="AR396">SUM(LARGE(AJ396:AQ396,{1,2,3,4,5}))</f>
        <v>0</v>
      </c>
      <c r="AS396" s="36">
        <f t="shared" si="18"/>
        <v>0</v>
      </c>
    </row>
    <row r="397" spans="1:45" ht="20.399999999999999" hidden="1">
      <c r="A397" s="18">
        <f t="shared" si="15"/>
        <v>1</v>
      </c>
      <c r="B397" s="19" t="s">
        <v>49</v>
      </c>
      <c r="C397" s="20">
        <f>Popis!A402</f>
        <v>0</v>
      </c>
      <c r="D397" s="21">
        <f>Popis!B402</f>
        <v>0</v>
      </c>
      <c r="E397" s="22" t="str">
        <f t="shared" si="16"/>
        <v>u</v>
      </c>
      <c r="F397" s="23" t="str">
        <f>Popis!E402</f>
        <v>un</v>
      </c>
      <c r="G397" s="24" t="s">
        <v>50</v>
      </c>
      <c r="H397" s="25">
        <f t="shared" si="17"/>
        <v>1</v>
      </c>
      <c r="I397" s="26">
        <f>IFERROR(VLOOKUP(C397,kolo1!$C$6:$H$128,6,0),0)</f>
        <v>0</v>
      </c>
      <c r="J397" s="27">
        <f>IFERROR(VLOOKUP(C397,kolo2!$C$6:$H$200,6,0),0)</f>
        <v>0</v>
      </c>
      <c r="K397" s="27">
        <f>IFERROR(VLOOKUP(C397,kolo3!$C$6:$H$142,6,0),0)</f>
        <v>0</v>
      </c>
      <c r="L397" s="27">
        <f>IFERROR(VLOOKUP(C397,kolo4!$C$6:$H$147,6,0),0)</f>
        <v>0</v>
      </c>
      <c r="M397" s="27">
        <f>IFERROR(VLOOKUP(C397,kolo5!$C$6:$H$144,6,0),0)</f>
        <v>0</v>
      </c>
      <c r="N397" s="27">
        <f>IFERROR(VLOOKUP(C397,kolo6!$C$6:$H$141,6,0),0)</f>
        <v>0</v>
      </c>
      <c r="O397" s="27">
        <f>IFERROR(VLOOKUP(C397,kolo7!$C$6:$H$124,6,0),0)</f>
        <v>0</v>
      </c>
      <c r="P397" s="28">
        <f>IFERROR(VLOOKUP(C397,kolo8!$C$6:$H$132,6,0),0)</f>
        <v>0</v>
      </c>
      <c r="Q397" s="29">
        <f t="array" ref="Q397">SUM(LARGE(I397:P397,{1,2,3,4,5}))</f>
        <v>0</v>
      </c>
      <c r="R397" s="30">
        <f>IFERROR(VLOOKUP(C397,kolo9!$C$6:$H$137,6,0),0)</f>
        <v>0</v>
      </c>
      <c r="S397" s="27">
        <f>IFERROR(VLOOKUP(C397,kolo10!$C$6:$H$134,6,0),0)</f>
        <v>0</v>
      </c>
      <c r="T397" s="27">
        <f>IFERROR(VLOOKUP(C397,kolo11!$C$6:$H$137,6,0),0)</f>
        <v>0</v>
      </c>
      <c r="U397" s="31">
        <f>IFERROR(VLOOKUP(C397,kolo12!$C$6:$H$137,6,0),0)</f>
        <v>0</v>
      </c>
      <c r="V397" s="31">
        <f>IFERROR(VLOOKUP(C397,kolo13!$C$6:$H$140,6,0),0)</f>
        <v>0</v>
      </c>
      <c r="W397" s="31">
        <f>IFERROR(VLOOKUP(C397,kolo14!$C$6:$H$131,6,0),0)</f>
        <v>0</v>
      </c>
      <c r="X397" s="31">
        <f>IFERROR(VLOOKUP(C397,kolo15!$C$6:$H$144,6,0),0)</f>
        <v>0</v>
      </c>
      <c r="Y397" s="32">
        <f>IFERROR(VLOOKUP(C397,kolo16!$C$6:$H$131,6,0),0)</f>
        <v>0</v>
      </c>
      <c r="Z397" s="33">
        <f t="array" ref="Z397">SUM(LARGE(R397:Y397,{1,2,3,4,5}))</f>
        <v>0</v>
      </c>
      <c r="AA397" s="30">
        <f>IFERROR(VLOOKUP(C397,kolo17!$C$6:$H$200,6,0),0)</f>
        <v>0</v>
      </c>
      <c r="AB397" s="27">
        <f>IFERROR(VLOOKUP(C397,kolo18!$C$6:$H$131,6,0),0)</f>
        <v>0</v>
      </c>
      <c r="AC397" s="27">
        <f>IFERROR(VLOOKUP(C397,kolo19!$C$6:$H$132,6,0),0)</f>
        <v>0</v>
      </c>
      <c r="AD397" s="31">
        <f>IFERROR(VLOOKUP(C397,kolo20!$C$6:$H$200,6,0),0)</f>
        <v>0</v>
      </c>
      <c r="AE397" s="31">
        <f>IFERROR(VLOOKUP(C397,kolo21!$C$6:$H$200,6,0),0)</f>
        <v>0</v>
      </c>
      <c r="AF397" s="31">
        <f>IFERROR(VLOOKUP(C397,kolo22!$C$6:$H$200,6,0),0)</f>
        <v>0</v>
      </c>
      <c r="AG397" s="31">
        <f>IFERROR(VLOOKUP(C397,kolo23!$C$6:$H$200,6,0),0)</f>
        <v>0</v>
      </c>
      <c r="AH397" s="32">
        <f>IFERROR(VLOOKUP(C397,kolo24!$C$6:$H$200,6,0),0)</f>
        <v>0</v>
      </c>
      <c r="AI397" s="33">
        <f t="array" ref="AI397">SUM(LARGE(AA397:AH397,{1,2,3,4,5}))</f>
        <v>0</v>
      </c>
      <c r="AJ397" s="30">
        <f>IFERROR(VLOOKUP(C397,kolo25!$C$6:$H$200,6,0),0)</f>
        <v>0</v>
      </c>
      <c r="AK397" s="27">
        <f>IFERROR(VLOOKUP(C397,kolo26!$C$6:$H$200,6,0),0)</f>
        <v>0</v>
      </c>
      <c r="AL397" s="27">
        <f>IFERROR(VLOOKUP(C397,kolo27!$C$6:$H$200,6,0),0)</f>
        <v>0</v>
      </c>
      <c r="AM397" s="31">
        <f>IFERROR(VLOOKUP(C397,kolo28!$C$6:$H$200,6,0),0)</f>
        <v>0</v>
      </c>
      <c r="AN397" s="31">
        <f>IFERROR(VLOOKUP(C397,kolo29!$C$6:$H$200,6,0),0)</f>
        <v>0</v>
      </c>
      <c r="AO397" s="31">
        <f>IFERROR(VLOOKUP(C397,kolo30!$C$6:$H$200,6,0),0)</f>
        <v>0</v>
      </c>
      <c r="AP397" s="31">
        <f>IFERROR(VLOOKUP(C397,kolo31!$C$6:$H$200,6,0),0)</f>
        <v>0</v>
      </c>
      <c r="AQ397" s="34">
        <f>IFERROR(VLOOKUP(C397,kolo32!$C$6:$H$200,6,0),0)</f>
        <v>0</v>
      </c>
      <c r="AR397" s="35">
        <f t="array" ref="AR397">SUM(LARGE(AJ397:AQ397,{1,2,3,4,5}))</f>
        <v>0</v>
      </c>
      <c r="AS397" s="36">
        <f t="shared" si="18"/>
        <v>0</v>
      </c>
    </row>
    <row r="398" spans="1:45" ht="20.399999999999999" hidden="1">
      <c r="A398" s="18">
        <f t="shared" si="15"/>
        <v>1</v>
      </c>
      <c r="B398" s="19" t="s">
        <v>49</v>
      </c>
      <c r="C398" s="20">
        <f>Popis!A403</f>
        <v>0</v>
      </c>
      <c r="D398" s="21">
        <f>Popis!B403</f>
        <v>0</v>
      </c>
      <c r="E398" s="22" t="str">
        <f t="shared" si="16"/>
        <v>u</v>
      </c>
      <c r="F398" s="23" t="str">
        <f>Popis!E403</f>
        <v>un</v>
      </c>
      <c r="G398" s="24" t="s">
        <v>50</v>
      </c>
      <c r="H398" s="25">
        <f t="shared" si="17"/>
        <v>1</v>
      </c>
      <c r="I398" s="26">
        <f>IFERROR(VLOOKUP(C398,kolo1!$C$6:$H$128,6,0),0)</f>
        <v>0</v>
      </c>
      <c r="J398" s="27">
        <f>IFERROR(VLOOKUP(C398,kolo2!$C$6:$H$200,6,0),0)</f>
        <v>0</v>
      </c>
      <c r="K398" s="27">
        <f>IFERROR(VLOOKUP(C398,kolo3!$C$6:$H$142,6,0),0)</f>
        <v>0</v>
      </c>
      <c r="L398" s="27">
        <f>IFERROR(VLOOKUP(C398,kolo4!$C$6:$H$147,6,0),0)</f>
        <v>0</v>
      </c>
      <c r="M398" s="27">
        <f>IFERROR(VLOOKUP(C398,kolo5!$C$6:$H$144,6,0),0)</f>
        <v>0</v>
      </c>
      <c r="N398" s="27">
        <f>IFERROR(VLOOKUP(C398,kolo6!$C$6:$H$141,6,0),0)</f>
        <v>0</v>
      </c>
      <c r="O398" s="27">
        <f>IFERROR(VLOOKUP(C398,kolo7!$C$6:$H$124,6,0),0)</f>
        <v>0</v>
      </c>
      <c r="P398" s="28">
        <f>IFERROR(VLOOKUP(C398,kolo8!$C$6:$H$132,6,0),0)</f>
        <v>0</v>
      </c>
      <c r="Q398" s="29">
        <f t="array" ref="Q398">SUM(LARGE(I398:P398,{1,2,3,4,5}))</f>
        <v>0</v>
      </c>
      <c r="R398" s="30">
        <f>IFERROR(VLOOKUP(C398,kolo9!$C$6:$H$137,6,0),0)</f>
        <v>0</v>
      </c>
      <c r="S398" s="27">
        <f>IFERROR(VLOOKUP(C398,kolo10!$C$6:$H$134,6,0),0)</f>
        <v>0</v>
      </c>
      <c r="T398" s="27">
        <f>IFERROR(VLOOKUP(C398,kolo11!$C$6:$H$137,6,0),0)</f>
        <v>0</v>
      </c>
      <c r="U398" s="31">
        <f>IFERROR(VLOOKUP(C398,kolo12!$C$6:$H$137,6,0),0)</f>
        <v>0</v>
      </c>
      <c r="V398" s="31">
        <f>IFERROR(VLOOKUP(C398,kolo13!$C$6:$H$140,6,0),0)</f>
        <v>0</v>
      </c>
      <c r="W398" s="31">
        <f>IFERROR(VLOOKUP(C398,kolo14!$C$6:$H$131,6,0),0)</f>
        <v>0</v>
      </c>
      <c r="X398" s="31">
        <f>IFERROR(VLOOKUP(C398,kolo15!$C$6:$H$144,6,0),0)</f>
        <v>0</v>
      </c>
      <c r="Y398" s="32">
        <f>IFERROR(VLOOKUP(C398,kolo16!$C$6:$H$131,6,0),0)</f>
        <v>0</v>
      </c>
      <c r="Z398" s="33">
        <f t="array" ref="Z398">SUM(LARGE(R398:Y398,{1,2,3,4,5}))</f>
        <v>0</v>
      </c>
      <c r="AA398" s="30">
        <f>IFERROR(VLOOKUP(C398,kolo17!$C$6:$H$200,6,0),0)</f>
        <v>0</v>
      </c>
      <c r="AB398" s="27">
        <f>IFERROR(VLOOKUP(C398,kolo18!$C$6:$H$131,6,0),0)</f>
        <v>0</v>
      </c>
      <c r="AC398" s="27">
        <f>IFERROR(VLOOKUP(C398,kolo19!$C$6:$H$132,6,0),0)</f>
        <v>0</v>
      </c>
      <c r="AD398" s="31">
        <f>IFERROR(VLOOKUP(C398,kolo20!$C$6:$H$200,6,0),0)</f>
        <v>0</v>
      </c>
      <c r="AE398" s="31">
        <f>IFERROR(VLOOKUP(C398,kolo21!$C$6:$H$200,6,0),0)</f>
        <v>0</v>
      </c>
      <c r="AF398" s="31">
        <f>IFERROR(VLOOKUP(C398,kolo22!$C$6:$H$200,6,0),0)</f>
        <v>0</v>
      </c>
      <c r="AG398" s="31">
        <f>IFERROR(VLOOKUP(C398,kolo23!$C$6:$H$200,6,0),0)</f>
        <v>0</v>
      </c>
      <c r="AH398" s="32">
        <f>IFERROR(VLOOKUP(C398,kolo24!$C$6:$H$200,6,0),0)</f>
        <v>0</v>
      </c>
      <c r="AI398" s="33">
        <f t="array" ref="AI398">SUM(LARGE(AA398:AH398,{1,2,3,4,5}))</f>
        <v>0</v>
      </c>
      <c r="AJ398" s="30">
        <f>IFERROR(VLOOKUP(C398,kolo25!$C$6:$H$200,6,0),0)</f>
        <v>0</v>
      </c>
      <c r="AK398" s="27">
        <f>IFERROR(VLOOKUP(C398,kolo26!$C$6:$H$200,6,0),0)</f>
        <v>0</v>
      </c>
      <c r="AL398" s="27">
        <f>IFERROR(VLOOKUP(C398,kolo27!$C$6:$H$200,6,0),0)</f>
        <v>0</v>
      </c>
      <c r="AM398" s="31">
        <f>IFERROR(VLOOKUP(C398,kolo28!$C$6:$H$200,6,0),0)</f>
        <v>0</v>
      </c>
      <c r="AN398" s="31">
        <f>IFERROR(VLOOKUP(C398,kolo29!$C$6:$H$200,6,0),0)</f>
        <v>0</v>
      </c>
      <c r="AO398" s="31">
        <f>IFERROR(VLOOKUP(C398,kolo30!$C$6:$H$200,6,0),0)</f>
        <v>0</v>
      </c>
      <c r="AP398" s="31">
        <f>IFERROR(VLOOKUP(C398,kolo31!$C$6:$H$200,6,0),0)</f>
        <v>0</v>
      </c>
      <c r="AQ398" s="34">
        <f>IFERROR(VLOOKUP(C398,kolo32!$C$6:$H$200,6,0),0)</f>
        <v>0</v>
      </c>
      <c r="AR398" s="35">
        <f t="array" ref="AR398">SUM(LARGE(AJ398:AQ398,{1,2,3,4,5}))</f>
        <v>0</v>
      </c>
      <c r="AS398" s="36">
        <f t="shared" si="18"/>
        <v>0</v>
      </c>
    </row>
    <row r="399" spans="1:45" ht="20.399999999999999" hidden="1">
      <c r="A399" s="18">
        <f t="shared" si="15"/>
        <v>1</v>
      </c>
      <c r="B399" s="19" t="s">
        <v>49</v>
      </c>
      <c r="C399" s="20">
        <f>Popis!A404</f>
        <v>0</v>
      </c>
      <c r="D399" s="21">
        <f>Popis!B404</f>
        <v>0</v>
      </c>
      <c r="E399" s="22" t="str">
        <f t="shared" si="16"/>
        <v>u</v>
      </c>
      <c r="F399" s="23" t="str">
        <f>Popis!E404</f>
        <v>un</v>
      </c>
      <c r="G399" s="24" t="s">
        <v>50</v>
      </c>
      <c r="H399" s="25">
        <f t="shared" si="17"/>
        <v>1</v>
      </c>
      <c r="I399" s="26">
        <f>IFERROR(VLOOKUP(C399,kolo1!$C$6:$H$128,6,0),0)</f>
        <v>0</v>
      </c>
      <c r="J399" s="27">
        <f>IFERROR(VLOOKUP(C399,kolo2!$C$6:$H$200,6,0),0)</f>
        <v>0</v>
      </c>
      <c r="K399" s="27">
        <f>IFERROR(VLOOKUP(C399,kolo3!$C$6:$H$142,6,0),0)</f>
        <v>0</v>
      </c>
      <c r="L399" s="27">
        <f>IFERROR(VLOOKUP(C399,kolo4!$C$6:$H$147,6,0),0)</f>
        <v>0</v>
      </c>
      <c r="M399" s="27">
        <f>IFERROR(VLOOKUP(C399,kolo5!$C$6:$H$144,6,0),0)</f>
        <v>0</v>
      </c>
      <c r="N399" s="27">
        <f>IFERROR(VLOOKUP(C399,kolo6!$C$6:$H$141,6,0),0)</f>
        <v>0</v>
      </c>
      <c r="O399" s="27">
        <f>IFERROR(VLOOKUP(C399,kolo7!$C$6:$H$124,6,0),0)</f>
        <v>0</v>
      </c>
      <c r="P399" s="28">
        <f>IFERROR(VLOOKUP(C399,kolo8!$C$6:$H$132,6,0),0)</f>
        <v>0</v>
      </c>
      <c r="Q399" s="29">
        <f t="array" ref="Q399">SUM(LARGE(I399:P399,{1,2,3,4,5}))</f>
        <v>0</v>
      </c>
      <c r="R399" s="30">
        <f>IFERROR(VLOOKUP(C399,kolo9!$C$6:$H$137,6,0),0)</f>
        <v>0</v>
      </c>
      <c r="S399" s="27">
        <f>IFERROR(VLOOKUP(C399,kolo10!$C$6:$H$134,6,0),0)</f>
        <v>0</v>
      </c>
      <c r="T399" s="27">
        <f>IFERROR(VLOOKUP(C399,kolo11!$C$6:$H$137,6,0),0)</f>
        <v>0</v>
      </c>
      <c r="U399" s="31">
        <f>IFERROR(VLOOKUP(C399,kolo12!$C$6:$H$137,6,0),0)</f>
        <v>0</v>
      </c>
      <c r="V399" s="31">
        <f>IFERROR(VLOOKUP(C399,kolo13!$C$6:$H$140,6,0),0)</f>
        <v>0</v>
      </c>
      <c r="W399" s="31">
        <f>IFERROR(VLOOKUP(C399,kolo14!$C$6:$H$131,6,0),0)</f>
        <v>0</v>
      </c>
      <c r="X399" s="31">
        <f>IFERROR(VLOOKUP(C399,kolo15!$C$6:$H$144,6,0),0)</f>
        <v>0</v>
      </c>
      <c r="Y399" s="32">
        <f>IFERROR(VLOOKUP(C399,kolo16!$C$6:$H$131,6,0),0)</f>
        <v>0</v>
      </c>
      <c r="Z399" s="33">
        <f t="array" ref="Z399">SUM(LARGE(R399:Y399,{1,2,3,4,5}))</f>
        <v>0</v>
      </c>
      <c r="AA399" s="30">
        <f>IFERROR(VLOOKUP(C399,kolo17!$C$6:$H$200,6,0),0)</f>
        <v>0</v>
      </c>
      <c r="AB399" s="27">
        <f>IFERROR(VLOOKUP(C399,kolo18!$C$6:$H$131,6,0),0)</f>
        <v>0</v>
      </c>
      <c r="AC399" s="27">
        <f>IFERROR(VLOOKUP(C399,kolo19!$C$6:$H$132,6,0),0)</f>
        <v>0</v>
      </c>
      <c r="AD399" s="31">
        <f>IFERROR(VLOOKUP(C399,kolo20!$C$6:$H$200,6,0),0)</f>
        <v>0</v>
      </c>
      <c r="AE399" s="31">
        <f>IFERROR(VLOOKUP(C399,kolo21!$C$6:$H$200,6,0),0)</f>
        <v>0</v>
      </c>
      <c r="AF399" s="31">
        <f>IFERROR(VLOOKUP(C399,kolo22!$C$6:$H$200,6,0),0)</f>
        <v>0</v>
      </c>
      <c r="AG399" s="31">
        <f>IFERROR(VLOOKUP(C399,kolo23!$C$6:$H$200,6,0),0)</f>
        <v>0</v>
      </c>
      <c r="AH399" s="32">
        <f>IFERROR(VLOOKUP(C399,kolo24!$C$6:$H$200,6,0),0)</f>
        <v>0</v>
      </c>
      <c r="AI399" s="33">
        <f t="array" ref="AI399">SUM(LARGE(AA399:AH399,{1,2,3,4,5}))</f>
        <v>0</v>
      </c>
      <c r="AJ399" s="30">
        <f>IFERROR(VLOOKUP(C399,kolo25!$C$6:$H$200,6,0),0)</f>
        <v>0</v>
      </c>
      <c r="AK399" s="27">
        <f>IFERROR(VLOOKUP(C399,kolo26!$C$6:$H$200,6,0),0)</f>
        <v>0</v>
      </c>
      <c r="AL399" s="27">
        <f>IFERROR(VLOOKUP(C399,kolo27!$C$6:$H$200,6,0),0)</f>
        <v>0</v>
      </c>
      <c r="AM399" s="31">
        <f>IFERROR(VLOOKUP(C399,kolo28!$C$6:$H$200,6,0),0)</f>
        <v>0</v>
      </c>
      <c r="AN399" s="31">
        <f>IFERROR(VLOOKUP(C399,kolo29!$C$6:$H$200,6,0),0)</f>
        <v>0</v>
      </c>
      <c r="AO399" s="31">
        <f>IFERROR(VLOOKUP(C399,kolo30!$C$6:$H$200,6,0),0)</f>
        <v>0</v>
      </c>
      <c r="AP399" s="31">
        <f>IFERROR(VLOOKUP(C399,kolo31!$C$6:$H$200,6,0),0)</f>
        <v>0</v>
      </c>
      <c r="AQ399" s="34">
        <f>IFERROR(VLOOKUP(C399,kolo32!$C$6:$H$200,6,0),0)</f>
        <v>0</v>
      </c>
      <c r="AR399" s="35">
        <f t="array" ref="AR399">SUM(LARGE(AJ399:AQ399,{1,2,3,4,5}))</f>
        <v>0</v>
      </c>
      <c r="AS399" s="36">
        <f t="shared" si="18"/>
        <v>0</v>
      </c>
    </row>
    <row r="400" spans="1:45" ht="20.399999999999999" hidden="1">
      <c r="A400" s="18">
        <f t="shared" si="15"/>
        <v>1</v>
      </c>
      <c r="B400" s="19" t="s">
        <v>49</v>
      </c>
      <c r="C400" s="20">
        <f>Popis!A405</f>
        <v>0</v>
      </c>
      <c r="D400" s="21">
        <f>Popis!B405</f>
        <v>0</v>
      </c>
      <c r="E400" s="22" t="str">
        <f t="shared" si="16"/>
        <v>u</v>
      </c>
      <c r="F400" s="23" t="str">
        <f>Popis!E405</f>
        <v>un</v>
      </c>
      <c r="G400" s="24" t="s">
        <v>50</v>
      </c>
      <c r="H400" s="25">
        <f t="shared" si="17"/>
        <v>1</v>
      </c>
      <c r="I400" s="26">
        <f>IFERROR(VLOOKUP(C400,kolo1!$C$6:$H$128,6,0),0)</f>
        <v>0</v>
      </c>
      <c r="J400" s="27">
        <f>IFERROR(VLOOKUP(C400,kolo2!$C$6:$H$200,6,0),0)</f>
        <v>0</v>
      </c>
      <c r="K400" s="27">
        <f>IFERROR(VLOOKUP(C400,kolo3!$C$6:$H$142,6,0),0)</f>
        <v>0</v>
      </c>
      <c r="L400" s="27">
        <f>IFERROR(VLOOKUP(C400,kolo4!$C$6:$H$147,6,0),0)</f>
        <v>0</v>
      </c>
      <c r="M400" s="27">
        <f>IFERROR(VLOOKUP(C400,kolo5!$C$6:$H$144,6,0),0)</f>
        <v>0</v>
      </c>
      <c r="N400" s="27">
        <f>IFERROR(VLOOKUP(C400,kolo6!$C$6:$H$141,6,0),0)</f>
        <v>0</v>
      </c>
      <c r="O400" s="27">
        <f>IFERROR(VLOOKUP(C400,kolo7!$C$6:$H$124,6,0),0)</f>
        <v>0</v>
      </c>
      <c r="P400" s="28">
        <f>IFERROR(VLOOKUP(C400,kolo8!$C$6:$H$132,6,0),0)</f>
        <v>0</v>
      </c>
      <c r="Q400" s="29">
        <f t="array" ref="Q400">SUM(LARGE(I400:P400,{1,2,3,4,5}))</f>
        <v>0</v>
      </c>
      <c r="R400" s="30">
        <f>IFERROR(VLOOKUP(C400,kolo9!$C$6:$H$137,6,0),0)</f>
        <v>0</v>
      </c>
      <c r="S400" s="27">
        <f>IFERROR(VLOOKUP(C400,kolo10!$C$6:$H$134,6,0),0)</f>
        <v>0</v>
      </c>
      <c r="T400" s="27">
        <f>IFERROR(VLOOKUP(C400,kolo11!$C$6:$H$137,6,0),0)</f>
        <v>0</v>
      </c>
      <c r="U400" s="31">
        <f>IFERROR(VLOOKUP(C400,kolo12!$C$6:$H$137,6,0),0)</f>
        <v>0</v>
      </c>
      <c r="V400" s="31">
        <f>IFERROR(VLOOKUP(C400,kolo13!$C$6:$H$140,6,0),0)</f>
        <v>0</v>
      </c>
      <c r="W400" s="31">
        <f>IFERROR(VLOOKUP(C400,kolo14!$C$6:$H$131,6,0),0)</f>
        <v>0</v>
      </c>
      <c r="X400" s="31">
        <f>IFERROR(VLOOKUP(C400,kolo15!$C$6:$H$144,6,0),0)</f>
        <v>0</v>
      </c>
      <c r="Y400" s="32">
        <f>IFERROR(VLOOKUP(C400,kolo16!$C$6:$H$131,6,0),0)</f>
        <v>0</v>
      </c>
      <c r="Z400" s="33">
        <f t="array" ref="Z400">SUM(LARGE(R400:Y400,{1,2,3,4,5}))</f>
        <v>0</v>
      </c>
      <c r="AA400" s="30">
        <f>IFERROR(VLOOKUP(C400,kolo17!$C$6:$H$200,6,0),0)</f>
        <v>0</v>
      </c>
      <c r="AB400" s="27">
        <f>IFERROR(VLOOKUP(C400,kolo18!$C$6:$H$131,6,0),0)</f>
        <v>0</v>
      </c>
      <c r="AC400" s="27">
        <f>IFERROR(VLOOKUP(C400,kolo19!$C$6:$H$132,6,0),0)</f>
        <v>0</v>
      </c>
      <c r="AD400" s="31">
        <f>IFERROR(VLOOKUP(C400,kolo20!$C$6:$H$200,6,0),0)</f>
        <v>0</v>
      </c>
      <c r="AE400" s="31">
        <f>IFERROR(VLOOKUP(C400,kolo21!$C$6:$H$200,6,0),0)</f>
        <v>0</v>
      </c>
      <c r="AF400" s="31">
        <f>IFERROR(VLOOKUP(C400,kolo22!$C$6:$H$200,6,0),0)</f>
        <v>0</v>
      </c>
      <c r="AG400" s="31">
        <f>IFERROR(VLOOKUP(C400,kolo23!$C$6:$H$200,6,0),0)</f>
        <v>0</v>
      </c>
      <c r="AH400" s="32">
        <f>IFERROR(VLOOKUP(C400,kolo24!$C$6:$H$200,6,0),0)</f>
        <v>0</v>
      </c>
      <c r="AI400" s="33">
        <f t="array" ref="AI400">SUM(LARGE(AA400:AH400,{1,2,3,4,5}))</f>
        <v>0</v>
      </c>
      <c r="AJ400" s="30">
        <f>IFERROR(VLOOKUP(C400,kolo25!$C$6:$H$200,6,0),0)</f>
        <v>0</v>
      </c>
      <c r="AK400" s="27">
        <f>IFERROR(VLOOKUP(C400,kolo26!$C$6:$H$200,6,0),0)</f>
        <v>0</v>
      </c>
      <c r="AL400" s="27">
        <f>IFERROR(VLOOKUP(C400,kolo27!$C$6:$H$200,6,0),0)</f>
        <v>0</v>
      </c>
      <c r="AM400" s="31">
        <f>IFERROR(VLOOKUP(C400,kolo28!$C$6:$H$200,6,0),0)</f>
        <v>0</v>
      </c>
      <c r="AN400" s="31">
        <f>IFERROR(VLOOKUP(C400,kolo29!$C$6:$H$200,6,0),0)</f>
        <v>0</v>
      </c>
      <c r="AO400" s="31">
        <f>IFERROR(VLOOKUP(C400,kolo30!$C$6:$H$200,6,0),0)</f>
        <v>0</v>
      </c>
      <c r="AP400" s="31">
        <f>IFERROR(VLOOKUP(C400,kolo31!$C$6:$H$200,6,0),0)</f>
        <v>0</v>
      </c>
      <c r="AQ400" s="34">
        <f>IFERROR(VLOOKUP(C400,kolo32!$C$6:$H$200,6,0),0)</f>
        <v>0</v>
      </c>
      <c r="AR400" s="35">
        <f t="array" ref="AR400">SUM(LARGE(AJ400:AQ400,{1,2,3,4,5}))</f>
        <v>0</v>
      </c>
      <c r="AS400" s="36">
        <f t="shared" si="18"/>
        <v>0</v>
      </c>
    </row>
    <row r="401" spans="1:45" ht="20.399999999999999" hidden="1">
      <c r="A401" s="18">
        <f t="shared" si="15"/>
        <v>1</v>
      </c>
      <c r="B401" s="19" t="s">
        <v>49</v>
      </c>
      <c r="C401" s="20">
        <f>Popis!A406</f>
        <v>0</v>
      </c>
      <c r="D401" s="21">
        <f>Popis!B406</f>
        <v>0</v>
      </c>
      <c r="E401" s="22" t="str">
        <f t="shared" si="16"/>
        <v>u</v>
      </c>
      <c r="F401" s="23" t="str">
        <f>Popis!E406</f>
        <v>un</v>
      </c>
      <c r="G401" s="24" t="s">
        <v>50</v>
      </c>
      <c r="H401" s="25">
        <f t="shared" si="17"/>
        <v>1</v>
      </c>
      <c r="I401" s="26">
        <f>IFERROR(VLOOKUP(C401,kolo1!$C$6:$H$128,6,0),0)</f>
        <v>0</v>
      </c>
      <c r="J401" s="27">
        <f>IFERROR(VLOOKUP(C401,kolo2!$C$6:$H$200,6,0),0)</f>
        <v>0</v>
      </c>
      <c r="K401" s="27">
        <f>IFERROR(VLOOKUP(C401,kolo3!$C$6:$H$142,6,0),0)</f>
        <v>0</v>
      </c>
      <c r="L401" s="27">
        <f>IFERROR(VLOOKUP(C401,kolo4!$C$6:$H$147,6,0),0)</f>
        <v>0</v>
      </c>
      <c r="M401" s="27">
        <f>IFERROR(VLOOKUP(C401,kolo5!$C$6:$H$144,6,0),0)</f>
        <v>0</v>
      </c>
      <c r="N401" s="27">
        <f>IFERROR(VLOOKUP(C401,kolo6!$C$6:$H$141,6,0),0)</f>
        <v>0</v>
      </c>
      <c r="O401" s="27">
        <f>IFERROR(VLOOKUP(C401,kolo7!$C$6:$H$124,6,0),0)</f>
        <v>0</v>
      </c>
      <c r="P401" s="28">
        <f>IFERROR(VLOOKUP(C401,kolo8!$C$6:$H$132,6,0),0)</f>
        <v>0</v>
      </c>
      <c r="Q401" s="29">
        <f t="array" ref="Q401">SUM(LARGE(I401:P401,{1,2,3,4,5}))</f>
        <v>0</v>
      </c>
      <c r="R401" s="30">
        <f>IFERROR(VLOOKUP(C401,kolo9!$C$6:$H$137,6,0),0)</f>
        <v>0</v>
      </c>
      <c r="S401" s="27">
        <f>IFERROR(VLOOKUP(C401,kolo10!$C$6:$H$134,6,0),0)</f>
        <v>0</v>
      </c>
      <c r="T401" s="27">
        <f>IFERROR(VLOOKUP(C401,kolo11!$C$6:$H$137,6,0),0)</f>
        <v>0</v>
      </c>
      <c r="U401" s="31">
        <f>IFERROR(VLOOKUP(C401,kolo12!$C$6:$H$137,6,0),0)</f>
        <v>0</v>
      </c>
      <c r="V401" s="31">
        <f>IFERROR(VLOOKUP(C401,kolo13!$C$6:$H$140,6,0),0)</f>
        <v>0</v>
      </c>
      <c r="W401" s="31">
        <f>IFERROR(VLOOKUP(C401,kolo14!$C$6:$H$131,6,0),0)</f>
        <v>0</v>
      </c>
      <c r="X401" s="31">
        <f>IFERROR(VLOOKUP(C401,kolo15!$C$6:$H$144,6,0),0)</f>
        <v>0</v>
      </c>
      <c r="Y401" s="32">
        <f>IFERROR(VLOOKUP(C401,kolo16!$C$6:$H$131,6,0),0)</f>
        <v>0</v>
      </c>
      <c r="Z401" s="33">
        <f t="array" ref="Z401">SUM(LARGE(R401:Y401,{1,2,3,4,5}))</f>
        <v>0</v>
      </c>
      <c r="AA401" s="30">
        <f>IFERROR(VLOOKUP(C401,kolo17!$C$6:$H$200,6,0),0)</f>
        <v>0</v>
      </c>
      <c r="AB401" s="27">
        <f>IFERROR(VLOOKUP(C401,kolo18!$C$6:$H$131,6,0),0)</f>
        <v>0</v>
      </c>
      <c r="AC401" s="27">
        <f>IFERROR(VLOOKUP(C401,kolo19!$C$6:$H$132,6,0),0)</f>
        <v>0</v>
      </c>
      <c r="AD401" s="31">
        <f>IFERROR(VLOOKUP(C401,kolo20!$C$6:$H$200,6,0),0)</f>
        <v>0</v>
      </c>
      <c r="AE401" s="31">
        <f>IFERROR(VLOOKUP(C401,kolo21!$C$6:$H$200,6,0),0)</f>
        <v>0</v>
      </c>
      <c r="AF401" s="31">
        <f>IFERROR(VLOOKUP(C401,kolo22!$C$6:$H$200,6,0),0)</f>
        <v>0</v>
      </c>
      <c r="AG401" s="31">
        <f>IFERROR(VLOOKUP(C401,kolo23!$C$6:$H$200,6,0),0)</f>
        <v>0</v>
      </c>
      <c r="AH401" s="32">
        <f>IFERROR(VLOOKUP(C401,kolo24!$C$6:$H$200,6,0),0)</f>
        <v>0</v>
      </c>
      <c r="AI401" s="33">
        <f t="array" ref="AI401">SUM(LARGE(AA401:AH401,{1,2,3,4,5}))</f>
        <v>0</v>
      </c>
      <c r="AJ401" s="30">
        <f>IFERROR(VLOOKUP(C401,kolo25!$C$6:$H$200,6,0),0)</f>
        <v>0</v>
      </c>
      <c r="AK401" s="27">
        <f>IFERROR(VLOOKUP(C401,kolo26!$C$6:$H$200,6,0),0)</f>
        <v>0</v>
      </c>
      <c r="AL401" s="27">
        <f>IFERROR(VLOOKUP(C401,kolo27!$C$6:$H$200,6,0),0)</f>
        <v>0</v>
      </c>
      <c r="AM401" s="31">
        <f>IFERROR(VLOOKUP(C401,kolo28!$C$6:$H$200,6,0),0)</f>
        <v>0</v>
      </c>
      <c r="AN401" s="31">
        <f>IFERROR(VLOOKUP(C401,kolo29!$C$6:$H$200,6,0),0)</f>
        <v>0</v>
      </c>
      <c r="AO401" s="31">
        <f>IFERROR(VLOOKUP(C401,kolo30!$C$6:$H$200,6,0),0)</f>
        <v>0</v>
      </c>
      <c r="AP401" s="31">
        <f>IFERROR(VLOOKUP(C401,kolo31!$C$6:$H$200,6,0),0)</f>
        <v>0</v>
      </c>
      <c r="AQ401" s="34">
        <f>IFERROR(VLOOKUP(C401,kolo32!$C$6:$H$200,6,0),0)</f>
        <v>0</v>
      </c>
      <c r="AR401" s="35">
        <f t="array" ref="AR401">SUM(LARGE(AJ401:AQ401,{1,2,3,4,5}))</f>
        <v>0</v>
      </c>
      <c r="AS401" s="36">
        <f t="shared" si="18"/>
        <v>0</v>
      </c>
    </row>
    <row r="402" spans="1:45" ht="20.399999999999999" hidden="1">
      <c r="A402" s="18">
        <f t="shared" si="15"/>
        <v>1</v>
      </c>
      <c r="B402" s="19" t="s">
        <v>49</v>
      </c>
      <c r="C402" s="20">
        <f>Popis!A407</f>
        <v>0</v>
      </c>
      <c r="D402" s="21">
        <f>Popis!B407</f>
        <v>0</v>
      </c>
      <c r="E402" s="22" t="str">
        <f t="shared" si="16"/>
        <v>u</v>
      </c>
      <c r="F402" s="23" t="str">
        <f>Popis!E407</f>
        <v>un</v>
      </c>
      <c r="G402" s="24" t="s">
        <v>50</v>
      </c>
      <c r="H402" s="25">
        <f t="shared" si="17"/>
        <v>1</v>
      </c>
      <c r="I402" s="26">
        <f>IFERROR(VLOOKUP(C402,kolo1!$C$6:$H$128,6,0),0)</f>
        <v>0</v>
      </c>
      <c r="J402" s="27">
        <f>IFERROR(VLOOKUP(C402,kolo2!$C$6:$H$200,6,0),0)</f>
        <v>0</v>
      </c>
      <c r="K402" s="27">
        <f>IFERROR(VLOOKUP(C402,kolo3!$C$6:$H$142,6,0),0)</f>
        <v>0</v>
      </c>
      <c r="L402" s="27">
        <f>IFERROR(VLOOKUP(C402,kolo4!$C$6:$H$147,6,0),0)</f>
        <v>0</v>
      </c>
      <c r="M402" s="27">
        <f>IFERROR(VLOOKUP(C402,kolo5!$C$6:$H$144,6,0),0)</f>
        <v>0</v>
      </c>
      <c r="N402" s="27">
        <f>IFERROR(VLOOKUP(C402,kolo6!$C$6:$H$141,6,0),0)</f>
        <v>0</v>
      </c>
      <c r="O402" s="27">
        <f>IFERROR(VLOOKUP(C402,kolo7!$C$6:$H$124,6,0),0)</f>
        <v>0</v>
      </c>
      <c r="P402" s="28">
        <f>IFERROR(VLOOKUP(C402,kolo8!$C$6:$H$132,6,0),0)</f>
        <v>0</v>
      </c>
      <c r="Q402" s="29">
        <f t="array" ref="Q402">SUM(LARGE(I402:P402,{1,2,3,4,5}))</f>
        <v>0</v>
      </c>
      <c r="R402" s="30">
        <f>IFERROR(VLOOKUP(C402,kolo9!$C$6:$H$137,6,0),0)</f>
        <v>0</v>
      </c>
      <c r="S402" s="27">
        <f>IFERROR(VLOOKUP(C402,kolo10!$C$6:$H$134,6,0),0)</f>
        <v>0</v>
      </c>
      <c r="T402" s="27">
        <f>IFERROR(VLOOKUP(C402,kolo11!$C$6:$H$137,6,0),0)</f>
        <v>0</v>
      </c>
      <c r="U402" s="31">
        <f>IFERROR(VLOOKUP(C402,kolo12!$C$6:$H$137,6,0),0)</f>
        <v>0</v>
      </c>
      <c r="V402" s="31">
        <f>IFERROR(VLOOKUP(C402,kolo13!$C$6:$H$140,6,0),0)</f>
        <v>0</v>
      </c>
      <c r="W402" s="31">
        <f>IFERROR(VLOOKUP(C402,kolo14!$C$6:$H$131,6,0),0)</f>
        <v>0</v>
      </c>
      <c r="X402" s="31">
        <f>IFERROR(VLOOKUP(C402,kolo15!$C$6:$H$144,6,0),0)</f>
        <v>0</v>
      </c>
      <c r="Y402" s="32">
        <f>IFERROR(VLOOKUP(C402,kolo16!$C$6:$H$131,6,0),0)</f>
        <v>0</v>
      </c>
      <c r="Z402" s="33">
        <f t="array" ref="Z402">SUM(LARGE(R402:Y402,{1,2,3,4,5}))</f>
        <v>0</v>
      </c>
      <c r="AA402" s="30">
        <f>IFERROR(VLOOKUP(C402,kolo17!$C$6:$H$200,6,0),0)</f>
        <v>0</v>
      </c>
      <c r="AB402" s="27">
        <f>IFERROR(VLOOKUP(C402,kolo18!$C$6:$H$131,6,0),0)</f>
        <v>0</v>
      </c>
      <c r="AC402" s="27">
        <f>IFERROR(VLOOKUP(C402,kolo19!$C$6:$H$132,6,0),0)</f>
        <v>0</v>
      </c>
      <c r="AD402" s="31">
        <f>IFERROR(VLOOKUP(C402,kolo20!$C$6:$H$200,6,0),0)</f>
        <v>0</v>
      </c>
      <c r="AE402" s="31">
        <f>IFERROR(VLOOKUP(C402,kolo21!$C$6:$H$200,6,0),0)</f>
        <v>0</v>
      </c>
      <c r="AF402" s="31">
        <f>IFERROR(VLOOKUP(C402,kolo22!$C$6:$H$200,6,0),0)</f>
        <v>0</v>
      </c>
      <c r="AG402" s="31">
        <f>IFERROR(VLOOKUP(C402,kolo23!$C$6:$H$200,6,0),0)</f>
        <v>0</v>
      </c>
      <c r="AH402" s="32">
        <f>IFERROR(VLOOKUP(C402,kolo24!$C$6:$H$200,6,0),0)</f>
        <v>0</v>
      </c>
      <c r="AI402" s="33">
        <f t="array" ref="AI402">SUM(LARGE(AA402:AH402,{1,2,3,4,5}))</f>
        <v>0</v>
      </c>
      <c r="AJ402" s="30">
        <f>IFERROR(VLOOKUP(C402,kolo25!$C$6:$H$200,6,0),0)</f>
        <v>0</v>
      </c>
      <c r="AK402" s="27">
        <f>IFERROR(VLOOKUP(C402,kolo26!$C$6:$H$200,6,0),0)</f>
        <v>0</v>
      </c>
      <c r="AL402" s="27">
        <f>IFERROR(VLOOKUP(C402,kolo27!$C$6:$H$200,6,0),0)</f>
        <v>0</v>
      </c>
      <c r="AM402" s="31">
        <f>IFERROR(VLOOKUP(C402,kolo28!$C$6:$H$200,6,0),0)</f>
        <v>0</v>
      </c>
      <c r="AN402" s="31">
        <f>IFERROR(VLOOKUP(C402,kolo29!$C$6:$H$200,6,0),0)</f>
        <v>0</v>
      </c>
      <c r="AO402" s="31">
        <f>IFERROR(VLOOKUP(C402,kolo30!$C$6:$H$200,6,0),0)</f>
        <v>0</v>
      </c>
      <c r="AP402" s="31">
        <f>IFERROR(VLOOKUP(C402,kolo31!$C$6:$H$200,6,0),0)</f>
        <v>0</v>
      </c>
      <c r="AQ402" s="34">
        <f>IFERROR(VLOOKUP(C402,kolo32!$C$6:$H$200,6,0),0)</f>
        <v>0</v>
      </c>
      <c r="AR402" s="35">
        <f t="array" ref="AR402">SUM(LARGE(AJ402:AQ402,{1,2,3,4,5}))</f>
        <v>0</v>
      </c>
      <c r="AS402" s="36">
        <f t="shared" si="18"/>
        <v>0</v>
      </c>
    </row>
    <row r="403" spans="1:45" ht="20.399999999999999" hidden="1">
      <c r="A403" s="18">
        <f t="shared" si="15"/>
        <v>1</v>
      </c>
      <c r="B403" s="19" t="s">
        <v>49</v>
      </c>
      <c r="C403" s="20">
        <f>Popis!A408</f>
        <v>0</v>
      </c>
      <c r="D403" s="21">
        <f>Popis!B408</f>
        <v>0</v>
      </c>
      <c r="E403" s="22" t="str">
        <f t="shared" si="16"/>
        <v>u</v>
      </c>
      <c r="F403" s="23" t="str">
        <f>Popis!E408</f>
        <v>un</v>
      </c>
      <c r="G403" s="24" t="s">
        <v>50</v>
      </c>
      <c r="H403" s="25">
        <f t="shared" si="17"/>
        <v>1</v>
      </c>
      <c r="I403" s="26">
        <f>IFERROR(VLOOKUP(C403,kolo1!$C$6:$H$128,6,0),0)</f>
        <v>0</v>
      </c>
      <c r="J403" s="27">
        <f>IFERROR(VLOOKUP(C403,kolo2!$C$6:$H$200,6,0),0)</f>
        <v>0</v>
      </c>
      <c r="K403" s="27">
        <f>IFERROR(VLOOKUP(C403,kolo3!$C$6:$H$142,6,0),0)</f>
        <v>0</v>
      </c>
      <c r="L403" s="27">
        <f>IFERROR(VLOOKUP(C403,kolo4!$C$6:$H$147,6,0),0)</f>
        <v>0</v>
      </c>
      <c r="M403" s="27">
        <f>IFERROR(VLOOKUP(C403,kolo5!$C$6:$H$144,6,0),0)</f>
        <v>0</v>
      </c>
      <c r="N403" s="27">
        <f>IFERROR(VLOOKUP(C403,kolo6!$C$6:$H$141,6,0),0)</f>
        <v>0</v>
      </c>
      <c r="O403" s="27">
        <f>IFERROR(VLOOKUP(C403,kolo7!$C$6:$H$124,6,0),0)</f>
        <v>0</v>
      </c>
      <c r="P403" s="28">
        <f>IFERROR(VLOOKUP(C403,kolo8!$C$6:$H$132,6,0),0)</f>
        <v>0</v>
      </c>
      <c r="Q403" s="29">
        <f t="array" ref="Q403">SUM(LARGE(I403:P403,{1,2,3,4,5}))</f>
        <v>0</v>
      </c>
      <c r="R403" s="30">
        <f>IFERROR(VLOOKUP(C403,kolo9!$C$6:$H$137,6,0),0)</f>
        <v>0</v>
      </c>
      <c r="S403" s="27">
        <f>IFERROR(VLOOKUP(C403,kolo10!$C$6:$H$134,6,0),0)</f>
        <v>0</v>
      </c>
      <c r="T403" s="27">
        <f>IFERROR(VLOOKUP(C403,kolo11!$C$6:$H$137,6,0),0)</f>
        <v>0</v>
      </c>
      <c r="U403" s="31">
        <f>IFERROR(VLOOKUP(C403,kolo12!$C$6:$H$137,6,0),0)</f>
        <v>0</v>
      </c>
      <c r="V403" s="31">
        <f>IFERROR(VLOOKUP(C403,kolo13!$C$6:$H$140,6,0),0)</f>
        <v>0</v>
      </c>
      <c r="W403" s="31">
        <f>IFERROR(VLOOKUP(C403,kolo14!$C$6:$H$131,6,0),0)</f>
        <v>0</v>
      </c>
      <c r="X403" s="31">
        <f>IFERROR(VLOOKUP(C403,kolo15!$C$6:$H$144,6,0),0)</f>
        <v>0</v>
      </c>
      <c r="Y403" s="32">
        <f>IFERROR(VLOOKUP(C403,kolo16!$C$6:$H$131,6,0),0)</f>
        <v>0</v>
      </c>
      <c r="Z403" s="33">
        <f t="array" ref="Z403">SUM(LARGE(R403:Y403,{1,2,3,4,5}))</f>
        <v>0</v>
      </c>
      <c r="AA403" s="30">
        <f>IFERROR(VLOOKUP(C403,kolo17!$C$6:$H$200,6,0),0)</f>
        <v>0</v>
      </c>
      <c r="AB403" s="27">
        <f>IFERROR(VLOOKUP(C403,kolo18!$C$6:$H$131,6,0),0)</f>
        <v>0</v>
      </c>
      <c r="AC403" s="27">
        <f>IFERROR(VLOOKUP(C403,kolo19!$C$6:$H$132,6,0),0)</f>
        <v>0</v>
      </c>
      <c r="AD403" s="31">
        <f>IFERROR(VLOOKUP(C403,kolo20!$C$6:$H$200,6,0),0)</f>
        <v>0</v>
      </c>
      <c r="AE403" s="31">
        <f>IFERROR(VLOOKUP(C403,kolo21!$C$6:$H$200,6,0),0)</f>
        <v>0</v>
      </c>
      <c r="AF403" s="31">
        <f>IFERROR(VLOOKUP(C403,kolo22!$C$6:$H$200,6,0),0)</f>
        <v>0</v>
      </c>
      <c r="AG403" s="31">
        <f>IFERROR(VLOOKUP(C403,kolo23!$C$6:$H$200,6,0),0)</f>
        <v>0</v>
      </c>
      <c r="AH403" s="32">
        <f>IFERROR(VLOOKUP(C403,kolo24!$C$6:$H$200,6,0),0)</f>
        <v>0</v>
      </c>
      <c r="AI403" s="33">
        <f t="array" ref="AI403">SUM(LARGE(AA403:AH403,{1,2,3,4,5}))</f>
        <v>0</v>
      </c>
      <c r="AJ403" s="30">
        <f>IFERROR(VLOOKUP(C403,kolo25!$C$6:$H$200,6,0),0)</f>
        <v>0</v>
      </c>
      <c r="AK403" s="27">
        <f>IFERROR(VLOOKUP(C403,kolo26!$C$6:$H$200,6,0),0)</f>
        <v>0</v>
      </c>
      <c r="AL403" s="27">
        <f>IFERROR(VLOOKUP(C403,kolo27!$C$6:$H$200,6,0),0)</f>
        <v>0</v>
      </c>
      <c r="AM403" s="31">
        <f>IFERROR(VLOOKUP(C403,kolo28!$C$6:$H$200,6,0),0)</f>
        <v>0</v>
      </c>
      <c r="AN403" s="31">
        <f>IFERROR(VLOOKUP(C403,kolo29!$C$6:$H$200,6,0),0)</f>
        <v>0</v>
      </c>
      <c r="AO403" s="31">
        <f>IFERROR(VLOOKUP(C403,kolo30!$C$6:$H$200,6,0),0)</f>
        <v>0</v>
      </c>
      <c r="AP403" s="31">
        <f>IFERROR(VLOOKUP(C403,kolo31!$C$6:$H$200,6,0),0)</f>
        <v>0</v>
      </c>
      <c r="AQ403" s="34">
        <f>IFERROR(VLOOKUP(C403,kolo32!$C$6:$H$200,6,0),0)</f>
        <v>0</v>
      </c>
      <c r="AR403" s="35">
        <f t="array" ref="AR403">SUM(LARGE(AJ403:AQ403,{1,2,3,4,5}))</f>
        <v>0</v>
      </c>
      <c r="AS403" s="36">
        <f t="shared" si="18"/>
        <v>0</v>
      </c>
    </row>
    <row r="404" spans="1:45" ht="20.399999999999999" hidden="1">
      <c r="A404" s="18">
        <f t="shared" si="15"/>
        <v>1</v>
      </c>
      <c r="B404" s="19" t="s">
        <v>49</v>
      </c>
      <c r="C404" s="20">
        <f>Popis!A409</f>
        <v>0</v>
      </c>
      <c r="D404" s="21">
        <f>Popis!B409</f>
        <v>0</v>
      </c>
      <c r="E404" s="22" t="str">
        <f t="shared" si="16"/>
        <v>u</v>
      </c>
      <c r="F404" s="23" t="str">
        <f>Popis!E409</f>
        <v>un</v>
      </c>
      <c r="G404" s="24" t="s">
        <v>50</v>
      </c>
      <c r="H404" s="25">
        <f t="shared" si="17"/>
        <v>1</v>
      </c>
      <c r="I404" s="26">
        <f>IFERROR(VLOOKUP(C404,kolo1!$C$6:$H$128,6,0),0)</f>
        <v>0</v>
      </c>
      <c r="J404" s="27">
        <f>IFERROR(VLOOKUP(C404,kolo2!$C$6:$H$200,6,0),0)</f>
        <v>0</v>
      </c>
      <c r="K404" s="27">
        <f>IFERROR(VLOOKUP(C404,kolo3!$C$6:$H$142,6,0),0)</f>
        <v>0</v>
      </c>
      <c r="L404" s="27">
        <f>IFERROR(VLOOKUP(C404,kolo4!$C$6:$H$147,6,0),0)</f>
        <v>0</v>
      </c>
      <c r="M404" s="27">
        <f>IFERROR(VLOOKUP(C404,kolo5!$C$6:$H$144,6,0),0)</f>
        <v>0</v>
      </c>
      <c r="N404" s="27">
        <f>IFERROR(VLOOKUP(C404,kolo6!$C$6:$H$141,6,0),0)</f>
        <v>0</v>
      </c>
      <c r="O404" s="27">
        <f>IFERROR(VLOOKUP(C404,kolo7!$C$6:$H$124,6,0),0)</f>
        <v>0</v>
      </c>
      <c r="P404" s="28">
        <f>IFERROR(VLOOKUP(C404,kolo8!$C$6:$H$132,6,0),0)</f>
        <v>0</v>
      </c>
      <c r="Q404" s="29">
        <f t="array" ref="Q404">SUM(LARGE(I404:P404,{1,2,3,4,5}))</f>
        <v>0</v>
      </c>
      <c r="R404" s="30">
        <f>IFERROR(VLOOKUP(C404,kolo9!$C$6:$H$137,6,0),0)</f>
        <v>0</v>
      </c>
      <c r="S404" s="27">
        <f>IFERROR(VLOOKUP(C404,kolo10!$C$6:$H$134,6,0),0)</f>
        <v>0</v>
      </c>
      <c r="T404" s="27">
        <f>IFERROR(VLOOKUP(C404,kolo11!$C$6:$H$137,6,0),0)</f>
        <v>0</v>
      </c>
      <c r="U404" s="31">
        <f>IFERROR(VLOOKUP(C404,kolo12!$C$6:$H$137,6,0),0)</f>
        <v>0</v>
      </c>
      <c r="V404" s="31">
        <f>IFERROR(VLOOKUP(C404,kolo13!$C$6:$H$140,6,0),0)</f>
        <v>0</v>
      </c>
      <c r="W404" s="31">
        <f>IFERROR(VLOOKUP(C404,kolo14!$C$6:$H$131,6,0),0)</f>
        <v>0</v>
      </c>
      <c r="X404" s="31">
        <f>IFERROR(VLOOKUP(C404,kolo15!$C$6:$H$144,6,0),0)</f>
        <v>0</v>
      </c>
      <c r="Y404" s="32">
        <f>IFERROR(VLOOKUP(C404,kolo16!$C$6:$H$131,6,0),0)</f>
        <v>0</v>
      </c>
      <c r="Z404" s="33">
        <f t="array" ref="Z404">SUM(LARGE(R404:Y404,{1,2,3,4,5}))</f>
        <v>0</v>
      </c>
      <c r="AA404" s="30">
        <f>IFERROR(VLOOKUP(C404,kolo17!$C$6:$H$200,6,0),0)</f>
        <v>0</v>
      </c>
      <c r="AB404" s="27">
        <f>IFERROR(VLOOKUP(C404,kolo18!$C$6:$H$131,6,0),0)</f>
        <v>0</v>
      </c>
      <c r="AC404" s="27">
        <f>IFERROR(VLOOKUP(C404,kolo19!$C$6:$H$132,6,0),0)</f>
        <v>0</v>
      </c>
      <c r="AD404" s="31">
        <f>IFERROR(VLOOKUP(C404,kolo20!$C$6:$H$200,6,0),0)</f>
        <v>0</v>
      </c>
      <c r="AE404" s="31">
        <f>IFERROR(VLOOKUP(C404,kolo21!$C$6:$H$200,6,0),0)</f>
        <v>0</v>
      </c>
      <c r="AF404" s="31">
        <f>IFERROR(VLOOKUP(C404,kolo22!$C$6:$H$200,6,0),0)</f>
        <v>0</v>
      </c>
      <c r="AG404" s="31">
        <f>IFERROR(VLOOKUP(C404,kolo23!$C$6:$H$200,6,0),0)</f>
        <v>0</v>
      </c>
      <c r="AH404" s="32">
        <f>IFERROR(VLOOKUP(C404,kolo24!$C$6:$H$200,6,0),0)</f>
        <v>0</v>
      </c>
      <c r="AI404" s="33">
        <f t="array" ref="AI404">SUM(LARGE(AA404:AH404,{1,2,3,4,5}))</f>
        <v>0</v>
      </c>
      <c r="AJ404" s="30">
        <f>IFERROR(VLOOKUP(C404,kolo25!$C$6:$H$200,6,0),0)</f>
        <v>0</v>
      </c>
      <c r="AK404" s="27">
        <f>IFERROR(VLOOKUP(C404,kolo26!$C$6:$H$200,6,0),0)</f>
        <v>0</v>
      </c>
      <c r="AL404" s="27">
        <f>IFERROR(VLOOKUP(C404,kolo27!$C$6:$H$200,6,0),0)</f>
        <v>0</v>
      </c>
      <c r="AM404" s="31">
        <f>IFERROR(VLOOKUP(C404,kolo28!$C$6:$H$200,6,0),0)</f>
        <v>0</v>
      </c>
      <c r="AN404" s="31">
        <f>IFERROR(VLOOKUP(C404,kolo29!$C$6:$H$200,6,0),0)</f>
        <v>0</v>
      </c>
      <c r="AO404" s="31">
        <f>IFERROR(VLOOKUP(C404,kolo30!$C$6:$H$200,6,0),0)</f>
        <v>0</v>
      </c>
      <c r="AP404" s="31">
        <f>IFERROR(VLOOKUP(C404,kolo31!$C$6:$H$200,6,0),0)</f>
        <v>0</v>
      </c>
      <c r="AQ404" s="34">
        <f>IFERROR(VLOOKUP(C404,kolo32!$C$6:$H$200,6,0),0)</f>
        <v>0</v>
      </c>
      <c r="AR404" s="35">
        <f t="array" ref="AR404">SUM(LARGE(AJ404:AQ404,{1,2,3,4,5}))</f>
        <v>0</v>
      </c>
      <c r="AS404" s="36">
        <f t="shared" si="18"/>
        <v>0</v>
      </c>
    </row>
    <row r="405" spans="1:45" ht="20.399999999999999" hidden="1">
      <c r="A405" s="18">
        <f t="shared" si="15"/>
        <v>1</v>
      </c>
      <c r="B405" s="19" t="s">
        <v>49</v>
      </c>
      <c r="C405" s="20">
        <f>Popis!A410</f>
        <v>0</v>
      </c>
      <c r="D405" s="21">
        <f>Popis!B410</f>
        <v>0</v>
      </c>
      <c r="E405" s="22" t="str">
        <f t="shared" si="16"/>
        <v>u</v>
      </c>
      <c r="F405" s="23" t="str">
        <f>Popis!E410</f>
        <v>un</v>
      </c>
      <c r="G405" s="24" t="s">
        <v>50</v>
      </c>
      <c r="H405" s="25">
        <f t="shared" si="17"/>
        <v>1</v>
      </c>
      <c r="I405" s="26">
        <f>IFERROR(VLOOKUP(C405,kolo1!$C$6:$H$128,6,0),0)</f>
        <v>0</v>
      </c>
      <c r="J405" s="27">
        <f>IFERROR(VLOOKUP(C405,kolo2!$C$6:$H$200,6,0),0)</f>
        <v>0</v>
      </c>
      <c r="K405" s="27">
        <f>IFERROR(VLOOKUP(C405,kolo3!$C$6:$H$142,6,0),0)</f>
        <v>0</v>
      </c>
      <c r="L405" s="27">
        <f>IFERROR(VLOOKUP(C405,kolo4!$C$6:$H$147,6,0),0)</f>
        <v>0</v>
      </c>
      <c r="M405" s="27">
        <f>IFERROR(VLOOKUP(C405,kolo5!$C$6:$H$144,6,0),0)</f>
        <v>0</v>
      </c>
      <c r="N405" s="27">
        <f>IFERROR(VLOOKUP(C405,kolo6!$C$6:$H$141,6,0),0)</f>
        <v>0</v>
      </c>
      <c r="O405" s="27">
        <f>IFERROR(VLOOKUP(C405,kolo7!$C$6:$H$124,6,0),0)</f>
        <v>0</v>
      </c>
      <c r="P405" s="28">
        <f>IFERROR(VLOOKUP(C405,kolo8!$C$6:$H$132,6,0),0)</f>
        <v>0</v>
      </c>
      <c r="Q405" s="29">
        <f t="array" ref="Q405">SUM(LARGE(I405:P405,{1,2,3,4,5}))</f>
        <v>0</v>
      </c>
      <c r="R405" s="30">
        <f>IFERROR(VLOOKUP(C405,kolo9!$C$6:$H$137,6,0),0)</f>
        <v>0</v>
      </c>
      <c r="S405" s="27">
        <f>IFERROR(VLOOKUP(C405,kolo10!$C$6:$H$134,6,0),0)</f>
        <v>0</v>
      </c>
      <c r="T405" s="27">
        <f>IFERROR(VLOOKUP(C405,kolo11!$C$6:$H$137,6,0),0)</f>
        <v>0</v>
      </c>
      <c r="U405" s="31">
        <f>IFERROR(VLOOKUP(C405,kolo12!$C$6:$H$137,6,0),0)</f>
        <v>0</v>
      </c>
      <c r="V405" s="31">
        <f>IFERROR(VLOOKUP(C405,kolo13!$C$6:$H$140,6,0),0)</f>
        <v>0</v>
      </c>
      <c r="W405" s="31">
        <f>IFERROR(VLOOKUP(C405,kolo14!$C$6:$H$131,6,0),0)</f>
        <v>0</v>
      </c>
      <c r="X405" s="31">
        <f>IFERROR(VLOOKUP(C405,kolo15!$C$6:$H$144,6,0),0)</f>
        <v>0</v>
      </c>
      <c r="Y405" s="32">
        <f>IFERROR(VLOOKUP(C405,kolo16!$C$6:$H$131,6,0),0)</f>
        <v>0</v>
      </c>
      <c r="Z405" s="33">
        <f t="array" ref="Z405">SUM(LARGE(R405:Y405,{1,2,3,4,5}))</f>
        <v>0</v>
      </c>
      <c r="AA405" s="30">
        <f>IFERROR(VLOOKUP(C405,kolo17!$C$6:$H$200,6,0),0)</f>
        <v>0</v>
      </c>
      <c r="AB405" s="27">
        <f>IFERROR(VLOOKUP(C405,kolo18!$C$6:$H$131,6,0),0)</f>
        <v>0</v>
      </c>
      <c r="AC405" s="27">
        <f>IFERROR(VLOOKUP(C405,kolo19!$C$6:$H$132,6,0),0)</f>
        <v>0</v>
      </c>
      <c r="AD405" s="31">
        <f>IFERROR(VLOOKUP(C405,kolo20!$C$6:$H$200,6,0),0)</f>
        <v>0</v>
      </c>
      <c r="AE405" s="31">
        <f>IFERROR(VLOOKUP(C405,kolo21!$C$6:$H$200,6,0),0)</f>
        <v>0</v>
      </c>
      <c r="AF405" s="31">
        <f>IFERROR(VLOOKUP(C405,kolo22!$C$6:$H$200,6,0),0)</f>
        <v>0</v>
      </c>
      <c r="AG405" s="31">
        <f>IFERROR(VLOOKUP(C405,kolo23!$C$6:$H$200,6,0),0)</f>
        <v>0</v>
      </c>
      <c r="AH405" s="32">
        <f>IFERROR(VLOOKUP(C405,kolo24!$C$6:$H$200,6,0),0)</f>
        <v>0</v>
      </c>
      <c r="AI405" s="33">
        <f t="array" ref="AI405">SUM(LARGE(AA405:AH405,{1,2,3,4,5}))</f>
        <v>0</v>
      </c>
      <c r="AJ405" s="30">
        <f>IFERROR(VLOOKUP(C405,kolo25!$C$6:$H$200,6,0),0)</f>
        <v>0</v>
      </c>
      <c r="AK405" s="27">
        <f>IFERROR(VLOOKUP(C405,kolo26!$C$6:$H$200,6,0),0)</f>
        <v>0</v>
      </c>
      <c r="AL405" s="27">
        <f>IFERROR(VLOOKUP(C405,kolo27!$C$6:$H$200,6,0),0)</f>
        <v>0</v>
      </c>
      <c r="AM405" s="31">
        <f>IFERROR(VLOOKUP(C405,kolo28!$C$6:$H$200,6,0),0)</f>
        <v>0</v>
      </c>
      <c r="AN405" s="31">
        <f>IFERROR(VLOOKUP(C405,kolo29!$C$6:$H$200,6,0),0)</f>
        <v>0</v>
      </c>
      <c r="AO405" s="31">
        <f>IFERROR(VLOOKUP(C405,kolo30!$C$6:$H$200,6,0),0)</f>
        <v>0</v>
      </c>
      <c r="AP405" s="31">
        <f>IFERROR(VLOOKUP(C405,kolo31!$C$6:$H$200,6,0),0)</f>
        <v>0</v>
      </c>
      <c r="AQ405" s="34">
        <f>IFERROR(VLOOKUP(C405,kolo32!$C$6:$H$200,6,0),0)</f>
        <v>0</v>
      </c>
      <c r="AR405" s="35">
        <f t="array" ref="AR405">SUM(LARGE(AJ405:AQ405,{1,2,3,4,5}))</f>
        <v>0</v>
      </c>
      <c r="AS405" s="36">
        <f t="shared" si="18"/>
        <v>0</v>
      </c>
    </row>
    <row r="406" spans="1:45" ht="20.399999999999999" hidden="1">
      <c r="A406" s="18">
        <f t="shared" si="15"/>
        <v>1</v>
      </c>
      <c r="B406" s="19" t="s">
        <v>49</v>
      </c>
      <c r="C406" s="20">
        <f>Popis!A411</f>
        <v>0</v>
      </c>
      <c r="D406" s="21">
        <f>Popis!B411</f>
        <v>0</v>
      </c>
      <c r="E406" s="22" t="str">
        <f t="shared" si="16"/>
        <v>u</v>
      </c>
      <c r="F406" s="23" t="str">
        <f>Popis!E411</f>
        <v>un</v>
      </c>
      <c r="G406" s="24" t="s">
        <v>50</v>
      </c>
      <c r="H406" s="25">
        <f t="shared" si="17"/>
        <v>1</v>
      </c>
      <c r="I406" s="26">
        <f>IFERROR(VLOOKUP(C406,kolo1!$C$6:$H$128,6,0),0)</f>
        <v>0</v>
      </c>
      <c r="J406" s="27">
        <f>IFERROR(VLOOKUP(C406,kolo2!$C$6:$H$200,6,0),0)</f>
        <v>0</v>
      </c>
      <c r="K406" s="27">
        <f>IFERROR(VLOOKUP(C406,kolo3!$C$6:$H$142,6,0),0)</f>
        <v>0</v>
      </c>
      <c r="L406" s="27">
        <f>IFERROR(VLOOKUP(C406,kolo4!$C$6:$H$147,6,0),0)</f>
        <v>0</v>
      </c>
      <c r="M406" s="27">
        <f>IFERROR(VLOOKUP(C406,kolo5!$C$6:$H$144,6,0),0)</f>
        <v>0</v>
      </c>
      <c r="N406" s="27">
        <f>IFERROR(VLOOKUP(C406,kolo6!$C$6:$H$141,6,0),0)</f>
        <v>0</v>
      </c>
      <c r="O406" s="27">
        <f>IFERROR(VLOOKUP(C406,kolo7!$C$6:$H$124,6,0),0)</f>
        <v>0</v>
      </c>
      <c r="P406" s="28">
        <f>IFERROR(VLOOKUP(C406,kolo8!$C$6:$H$132,6,0),0)</f>
        <v>0</v>
      </c>
      <c r="Q406" s="29">
        <f t="array" ref="Q406">SUM(LARGE(I406:P406,{1,2,3,4,5}))</f>
        <v>0</v>
      </c>
      <c r="R406" s="30">
        <f>IFERROR(VLOOKUP(C406,kolo9!$C$6:$H$137,6,0),0)</f>
        <v>0</v>
      </c>
      <c r="S406" s="27">
        <f>IFERROR(VLOOKUP(C406,kolo10!$C$6:$H$134,6,0),0)</f>
        <v>0</v>
      </c>
      <c r="T406" s="27">
        <f>IFERROR(VLOOKUP(C406,kolo11!$C$6:$H$137,6,0),0)</f>
        <v>0</v>
      </c>
      <c r="U406" s="31">
        <f>IFERROR(VLOOKUP(C406,kolo12!$C$6:$H$137,6,0),0)</f>
        <v>0</v>
      </c>
      <c r="V406" s="31">
        <f>IFERROR(VLOOKUP(C406,kolo13!$C$6:$H$140,6,0),0)</f>
        <v>0</v>
      </c>
      <c r="W406" s="31">
        <f>IFERROR(VLOOKUP(C406,kolo14!$C$6:$H$131,6,0),0)</f>
        <v>0</v>
      </c>
      <c r="X406" s="31">
        <f>IFERROR(VLOOKUP(C406,kolo15!$C$6:$H$144,6,0),0)</f>
        <v>0</v>
      </c>
      <c r="Y406" s="32">
        <f>IFERROR(VLOOKUP(C406,kolo16!$C$6:$H$131,6,0),0)</f>
        <v>0</v>
      </c>
      <c r="Z406" s="33">
        <f t="array" ref="Z406">SUM(LARGE(R406:Y406,{1,2,3,4,5}))</f>
        <v>0</v>
      </c>
      <c r="AA406" s="30">
        <f>IFERROR(VLOOKUP(C406,kolo17!$C$6:$H$200,6,0),0)</f>
        <v>0</v>
      </c>
      <c r="AB406" s="27">
        <f>IFERROR(VLOOKUP(C406,kolo18!$C$6:$H$131,6,0),0)</f>
        <v>0</v>
      </c>
      <c r="AC406" s="27">
        <f>IFERROR(VLOOKUP(C406,kolo19!$C$6:$H$132,6,0),0)</f>
        <v>0</v>
      </c>
      <c r="AD406" s="31">
        <f>IFERROR(VLOOKUP(C406,kolo20!$C$6:$H$200,6,0),0)</f>
        <v>0</v>
      </c>
      <c r="AE406" s="31">
        <f>IFERROR(VLOOKUP(C406,kolo21!$C$6:$H$200,6,0),0)</f>
        <v>0</v>
      </c>
      <c r="AF406" s="31">
        <f>IFERROR(VLOOKUP(C406,kolo22!$C$6:$H$200,6,0),0)</f>
        <v>0</v>
      </c>
      <c r="AG406" s="31">
        <f>IFERROR(VLOOKUP(C406,kolo23!$C$6:$H$200,6,0),0)</f>
        <v>0</v>
      </c>
      <c r="AH406" s="32">
        <f>IFERROR(VLOOKUP(C406,kolo24!$C$6:$H$200,6,0),0)</f>
        <v>0</v>
      </c>
      <c r="AI406" s="33">
        <f t="array" ref="AI406">SUM(LARGE(AA406:AH406,{1,2,3,4,5}))</f>
        <v>0</v>
      </c>
      <c r="AJ406" s="30">
        <f>IFERROR(VLOOKUP(C406,kolo25!$C$6:$H$200,6,0),0)</f>
        <v>0</v>
      </c>
      <c r="AK406" s="27">
        <f>IFERROR(VLOOKUP(C406,kolo26!$C$6:$H$200,6,0),0)</f>
        <v>0</v>
      </c>
      <c r="AL406" s="27">
        <f>IFERROR(VLOOKUP(C406,kolo27!$C$6:$H$200,6,0),0)</f>
        <v>0</v>
      </c>
      <c r="AM406" s="31">
        <f>IFERROR(VLOOKUP(C406,kolo28!$C$6:$H$200,6,0),0)</f>
        <v>0</v>
      </c>
      <c r="AN406" s="31">
        <f>IFERROR(VLOOKUP(C406,kolo29!$C$6:$H$200,6,0),0)</f>
        <v>0</v>
      </c>
      <c r="AO406" s="31">
        <f>IFERROR(VLOOKUP(C406,kolo30!$C$6:$H$200,6,0),0)</f>
        <v>0</v>
      </c>
      <c r="AP406" s="31">
        <f>IFERROR(VLOOKUP(C406,kolo31!$C$6:$H$200,6,0),0)</f>
        <v>0</v>
      </c>
      <c r="AQ406" s="34">
        <f>IFERROR(VLOOKUP(C406,kolo32!$C$6:$H$200,6,0),0)</f>
        <v>0</v>
      </c>
      <c r="AR406" s="35">
        <f t="array" ref="AR406">SUM(LARGE(AJ406:AQ406,{1,2,3,4,5}))</f>
        <v>0</v>
      </c>
      <c r="AS406" s="36">
        <f t="shared" si="18"/>
        <v>0</v>
      </c>
    </row>
    <row r="407" spans="1:45" ht="20.399999999999999" hidden="1">
      <c r="A407" s="18">
        <f t="shared" si="15"/>
        <v>1</v>
      </c>
      <c r="B407" s="19" t="s">
        <v>49</v>
      </c>
      <c r="C407" s="20">
        <f>Popis!A412</f>
        <v>0</v>
      </c>
      <c r="D407" s="21">
        <f>Popis!B412</f>
        <v>0</v>
      </c>
      <c r="E407" s="22" t="str">
        <f t="shared" si="16"/>
        <v>u</v>
      </c>
      <c r="F407" s="23" t="str">
        <f>Popis!E412</f>
        <v>un</v>
      </c>
      <c r="G407" s="24" t="s">
        <v>50</v>
      </c>
      <c r="H407" s="25">
        <f t="shared" si="17"/>
        <v>1</v>
      </c>
      <c r="I407" s="26">
        <f>IFERROR(VLOOKUP(C407,kolo1!$C$6:$H$128,6,0),0)</f>
        <v>0</v>
      </c>
      <c r="J407" s="27">
        <f>IFERROR(VLOOKUP(C407,kolo2!$C$6:$H$200,6,0),0)</f>
        <v>0</v>
      </c>
      <c r="K407" s="27">
        <f>IFERROR(VLOOKUP(C407,kolo3!$C$6:$H$142,6,0),0)</f>
        <v>0</v>
      </c>
      <c r="L407" s="27">
        <f>IFERROR(VLOOKUP(C407,kolo4!$C$6:$H$147,6,0),0)</f>
        <v>0</v>
      </c>
      <c r="M407" s="27">
        <f>IFERROR(VLOOKUP(C407,kolo5!$C$6:$H$144,6,0),0)</f>
        <v>0</v>
      </c>
      <c r="N407" s="27">
        <f>IFERROR(VLOOKUP(C407,kolo6!$C$6:$H$141,6,0),0)</f>
        <v>0</v>
      </c>
      <c r="O407" s="27">
        <f>IFERROR(VLOOKUP(C407,kolo7!$C$6:$H$124,6,0),0)</f>
        <v>0</v>
      </c>
      <c r="P407" s="28">
        <f>IFERROR(VLOOKUP(C407,kolo8!$C$6:$H$132,6,0),0)</f>
        <v>0</v>
      </c>
      <c r="Q407" s="29">
        <f t="array" ref="Q407">SUM(LARGE(I407:P407,{1,2,3,4,5}))</f>
        <v>0</v>
      </c>
      <c r="R407" s="30">
        <f>IFERROR(VLOOKUP(C407,kolo9!$C$6:$H$137,6,0),0)</f>
        <v>0</v>
      </c>
      <c r="S407" s="27">
        <f>IFERROR(VLOOKUP(C407,kolo10!$C$6:$H$134,6,0),0)</f>
        <v>0</v>
      </c>
      <c r="T407" s="27">
        <f>IFERROR(VLOOKUP(C407,kolo11!$C$6:$H$137,6,0),0)</f>
        <v>0</v>
      </c>
      <c r="U407" s="31">
        <f>IFERROR(VLOOKUP(C407,kolo12!$C$6:$H$137,6,0),0)</f>
        <v>0</v>
      </c>
      <c r="V407" s="31">
        <f>IFERROR(VLOOKUP(C407,kolo13!$C$6:$H$140,6,0),0)</f>
        <v>0</v>
      </c>
      <c r="W407" s="31">
        <f>IFERROR(VLOOKUP(C407,kolo14!$C$6:$H$131,6,0),0)</f>
        <v>0</v>
      </c>
      <c r="X407" s="31">
        <f>IFERROR(VLOOKUP(C407,kolo15!$C$6:$H$144,6,0),0)</f>
        <v>0</v>
      </c>
      <c r="Y407" s="32">
        <f>IFERROR(VLOOKUP(C407,kolo16!$C$6:$H$131,6,0),0)</f>
        <v>0</v>
      </c>
      <c r="Z407" s="33">
        <f t="array" ref="Z407">SUM(LARGE(R407:Y407,{1,2,3,4,5}))</f>
        <v>0</v>
      </c>
      <c r="AA407" s="30">
        <f>IFERROR(VLOOKUP(C407,kolo17!$C$6:$H$200,6,0),0)</f>
        <v>0</v>
      </c>
      <c r="AB407" s="27">
        <f>IFERROR(VLOOKUP(C407,kolo18!$C$6:$H$131,6,0),0)</f>
        <v>0</v>
      </c>
      <c r="AC407" s="27">
        <f>IFERROR(VLOOKUP(C407,kolo19!$C$6:$H$132,6,0),0)</f>
        <v>0</v>
      </c>
      <c r="AD407" s="31">
        <f>IFERROR(VLOOKUP(C407,kolo20!$C$6:$H$200,6,0),0)</f>
        <v>0</v>
      </c>
      <c r="AE407" s="31">
        <f>IFERROR(VLOOKUP(C407,kolo21!$C$6:$H$200,6,0),0)</f>
        <v>0</v>
      </c>
      <c r="AF407" s="31">
        <f>IFERROR(VLOOKUP(C407,kolo22!$C$6:$H$200,6,0),0)</f>
        <v>0</v>
      </c>
      <c r="AG407" s="31">
        <f>IFERROR(VLOOKUP(C407,kolo23!$C$6:$H$200,6,0),0)</f>
        <v>0</v>
      </c>
      <c r="AH407" s="32">
        <f>IFERROR(VLOOKUP(C407,kolo24!$C$6:$H$200,6,0),0)</f>
        <v>0</v>
      </c>
      <c r="AI407" s="33">
        <f t="array" ref="AI407">SUM(LARGE(AA407:AH407,{1,2,3,4,5}))</f>
        <v>0</v>
      </c>
      <c r="AJ407" s="30">
        <f>IFERROR(VLOOKUP(C407,kolo25!$C$6:$H$200,6,0),0)</f>
        <v>0</v>
      </c>
      <c r="AK407" s="27">
        <f>IFERROR(VLOOKUP(C407,kolo26!$C$6:$H$200,6,0),0)</f>
        <v>0</v>
      </c>
      <c r="AL407" s="27">
        <f>IFERROR(VLOOKUP(C407,kolo27!$C$6:$H$200,6,0),0)</f>
        <v>0</v>
      </c>
      <c r="AM407" s="31">
        <f>IFERROR(VLOOKUP(C407,kolo28!$C$6:$H$200,6,0),0)</f>
        <v>0</v>
      </c>
      <c r="AN407" s="31">
        <f>IFERROR(VLOOKUP(C407,kolo29!$C$6:$H$200,6,0),0)</f>
        <v>0</v>
      </c>
      <c r="AO407" s="31">
        <f>IFERROR(VLOOKUP(C407,kolo30!$C$6:$H$200,6,0),0)</f>
        <v>0</v>
      </c>
      <c r="AP407" s="31">
        <f>IFERROR(VLOOKUP(C407,kolo31!$C$6:$H$200,6,0),0)</f>
        <v>0</v>
      </c>
      <c r="AQ407" s="34">
        <f>IFERROR(VLOOKUP(C407,kolo32!$C$6:$H$200,6,0),0)</f>
        <v>0</v>
      </c>
      <c r="AR407" s="35">
        <f t="array" ref="AR407">SUM(LARGE(AJ407:AQ407,{1,2,3,4,5}))</f>
        <v>0</v>
      </c>
      <c r="AS407" s="36">
        <f t="shared" si="18"/>
        <v>0</v>
      </c>
    </row>
    <row r="408" spans="1:45" ht="20.399999999999999" hidden="1">
      <c r="A408" s="18">
        <f t="shared" si="15"/>
        <v>1</v>
      </c>
      <c r="B408" s="19" t="s">
        <v>49</v>
      </c>
      <c r="C408" s="20">
        <f>Popis!A413</f>
        <v>0</v>
      </c>
      <c r="D408" s="21">
        <f>Popis!B413</f>
        <v>0</v>
      </c>
      <c r="E408" s="22" t="str">
        <f t="shared" si="16"/>
        <v>u</v>
      </c>
      <c r="F408" s="23" t="str">
        <f>Popis!E413</f>
        <v>un</v>
      </c>
      <c r="G408" s="24" t="s">
        <v>50</v>
      </c>
      <c r="H408" s="25">
        <f t="shared" si="17"/>
        <v>1</v>
      </c>
      <c r="I408" s="26">
        <f>IFERROR(VLOOKUP(C408,kolo1!$C$6:$H$128,6,0),0)</f>
        <v>0</v>
      </c>
      <c r="J408" s="27">
        <f>IFERROR(VLOOKUP(C408,kolo2!$C$6:$H$200,6,0),0)</f>
        <v>0</v>
      </c>
      <c r="K408" s="27">
        <f>IFERROR(VLOOKUP(C408,kolo3!$C$6:$H$142,6,0),0)</f>
        <v>0</v>
      </c>
      <c r="L408" s="27">
        <f>IFERROR(VLOOKUP(C408,kolo4!$C$6:$H$147,6,0),0)</f>
        <v>0</v>
      </c>
      <c r="M408" s="27">
        <f>IFERROR(VLOOKUP(C408,kolo5!$C$6:$H$144,6,0),0)</f>
        <v>0</v>
      </c>
      <c r="N408" s="27">
        <f>IFERROR(VLOOKUP(C408,kolo6!$C$6:$H$141,6,0),0)</f>
        <v>0</v>
      </c>
      <c r="O408" s="27">
        <f>IFERROR(VLOOKUP(C408,kolo7!$C$6:$H$124,6,0),0)</f>
        <v>0</v>
      </c>
      <c r="P408" s="28">
        <f>IFERROR(VLOOKUP(C408,kolo8!$C$6:$H$132,6,0),0)</f>
        <v>0</v>
      </c>
      <c r="Q408" s="29">
        <f t="array" ref="Q408">SUM(LARGE(I408:P408,{1,2,3,4,5}))</f>
        <v>0</v>
      </c>
      <c r="R408" s="30">
        <f>IFERROR(VLOOKUP(C408,kolo9!$C$6:$H$137,6,0),0)</f>
        <v>0</v>
      </c>
      <c r="S408" s="27">
        <f>IFERROR(VLOOKUP(C408,kolo10!$C$6:$H$134,6,0),0)</f>
        <v>0</v>
      </c>
      <c r="T408" s="27">
        <f>IFERROR(VLOOKUP(C408,kolo11!$C$6:$H$137,6,0),0)</f>
        <v>0</v>
      </c>
      <c r="U408" s="31">
        <f>IFERROR(VLOOKUP(C408,kolo12!$C$6:$H$137,6,0),0)</f>
        <v>0</v>
      </c>
      <c r="V408" s="31">
        <f>IFERROR(VLOOKUP(C408,kolo13!$C$6:$H$140,6,0),0)</f>
        <v>0</v>
      </c>
      <c r="W408" s="31">
        <f>IFERROR(VLOOKUP(C408,kolo14!$C$6:$H$131,6,0),0)</f>
        <v>0</v>
      </c>
      <c r="X408" s="31">
        <f>IFERROR(VLOOKUP(C408,kolo15!$C$6:$H$144,6,0),0)</f>
        <v>0</v>
      </c>
      <c r="Y408" s="32">
        <f>IFERROR(VLOOKUP(C408,kolo16!$C$6:$H$131,6,0),0)</f>
        <v>0</v>
      </c>
      <c r="Z408" s="33">
        <f t="array" ref="Z408">SUM(LARGE(R408:Y408,{1,2,3,4,5}))</f>
        <v>0</v>
      </c>
      <c r="AA408" s="30">
        <f>IFERROR(VLOOKUP(C408,kolo17!$C$6:$H$200,6,0),0)</f>
        <v>0</v>
      </c>
      <c r="AB408" s="27">
        <f>IFERROR(VLOOKUP(C408,kolo18!$C$6:$H$131,6,0),0)</f>
        <v>0</v>
      </c>
      <c r="AC408" s="27">
        <f>IFERROR(VLOOKUP(C408,kolo19!$C$6:$H$132,6,0),0)</f>
        <v>0</v>
      </c>
      <c r="AD408" s="31">
        <f>IFERROR(VLOOKUP(C408,kolo20!$C$6:$H$200,6,0),0)</f>
        <v>0</v>
      </c>
      <c r="AE408" s="31">
        <f>IFERROR(VLOOKUP(C408,kolo21!$C$6:$H$200,6,0),0)</f>
        <v>0</v>
      </c>
      <c r="AF408" s="31">
        <f>IFERROR(VLOOKUP(C408,kolo22!$C$6:$H$200,6,0),0)</f>
        <v>0</v>
      </c>
      <c r="AG408" s="31">
        <f>IFERROR(VLOOKUP(C408,kolo23!$C$6:$H$200,6,0),0)</f>
        <v>0</v>
      </c>
      <c r="AH408" s="32">
        <f>IFERROR(VLOOKUP(C408,kolo24!$C$6:$H$200,6,0),0)</f>
        <v>0</v>
      </c>
      <c r="AI408" s="33">
        <f t="array" ref="AI408">SUM(LARGE(AA408:AH408,{1,2,3,4,5}))</f>
        <v>0</v>
      </c>
      <c r="AJ408" s="30">
        <f>IFERROR(VLOOKUP(C408,kolo25!$C$6:$H$200,6,0),0)</f>
        <v>0</v>
      </c>
      <c r="AK408" s="27">
        <f>IFERROR(VLOOKUP(C408,kolo26!$C$6:$H$200,6,0),0)</f>
        <v>0</v>
      </c>
      <c r="AL408" s="27">
        <f>IFERROR(VLOOKUP(C408,kolo27!$C$6:$H$200,6,0),0)</f>
        <v>0</v>
      </c>
      <c r="AM408" s="31">
        <f>IFERROR(VLOOKUP(C408,kolo28!$C$6:$H$200,6,0),0)</f>
        <v>0</v>
      </c>
      <c r="AN408" s="31">
        <f>IFERROR(VLOOKUP(C408,kolo29!$C$6:$H$200,6,0),0)</f>
        <v>0</v>
      </c>
      <c r="AO408" s="31">
        <f>IFERROR(VLOOKUP(C408,kolo30!$C$6:$H$200,6,0),0)</f>
        <v>0</v>
      </c>
      <c r="AP408" s="31">
        <f>IFERROR(VLOOKUP(C408,kolo31!$C$6:$H$200,6,0),0)</f>
        <v>0</v>
      </c>
      <c r="AQ408" s="34">
        <f>IFERROR(VLOOKUP(C408,kolo32!$C$6:$H$200,6,0),0)</f>
        <v>0</v>
      </c>
      <c r="AR408" s="35">
        <f t="array" ref="AR408">SUM(LARGE(AJ408:AQ408,{1,2,3,4,5}))</f>
        <v>0</v>
      </c>
      <c r="AS408" s="36">
        <f t="shared" si="18"/>
        <v>0</v>
      </c>
    </row>
    <row r="409" spans="1:45" ht="20.399999999999999" hidden="1">
      <c r="A409" s="18">
        <f t="shared" si="15"/>
        <v>1</v>
      </c>
      <c r="B409" s="19" t="s">
        <v>49</v>
      </c>
      <c r="C409" s="20">
        <f>Popis!A414</f>
        <v>0</v>
      </c>
      <c r="D409" s="21">
        <f>Popis!B414</f>
        <v>0</v>
      </c>
      <c r="E409" s="22" t="str">
        <f t="shared" si="16"/>
        <v>u</v>
      </c>
      <c r="F409" s="23" t="str">
        <f>Popis!E414</f>
        <v>un</v>
      </c>
      <c r="G409" s="24" t="s">
        <v>50</v>
      </c>
      <c r="H409" s="25">
        <f t="shared" si="17"/>
        <v>1</v>
      </c>
      <c r="I409" s="26">
        <f>IFERROR(VLOOKUP(C409,kolo1!$C$6:$H$128,6,0),0)</f>
        <v>0</v>
      </c>
      <c r="J409" s="27">
        <f>IFERROR(VLOOKUP(C409,kolo2!$C$6:$H$200,6,0),0)</f>
        <v>0</v>
      </c>
      <c r="K409" s="27">
        <f>IFERROR(VLOOKUP(C409,kolo3!$C$6:$H$142,6,0),0)</f>
        <v>0</v>
      </c>
      <c r="L409" s="27">
        <f>IFERROR(VLOOKUP(C409,kolo4!$C$6:$H$147,6,0),0)</f>
        <v>0</v>
      </c>
      <c r="M409" s="27">
        <f>IFERROR(VLOOKUP(C409,kolo5!$C$6:$H$144,6,0),0)</f>
        <v>0</v>
      </c>
      <c r="N409" s="27">
        <f>IFERROR(VLOOKUP(C409,kolo6!$C$6:$H$141,6,0),0)</f>
        <v>0</v>
      </c>
      <c r="O409" s="27">
        <f>IFERROR(VLOOKUP(C409,kolo7!$C$6:$H$124,6,0),0)</f>
        <v>0</v>
      </c>
      <c r="P409" s="28">
        <f>IFERROR(VLOOKUP(C409,kolo8!$C$6:$H$132,6,0),0)</f>
        <v>0</v>
      </c>
      <c r="Q409" s="29">
        <f t="array" ref="Q409">SUM(LARGE(I409:P409,{1,2,3,4,5}))</f>
        <v>0</v>
      </c>
      <c r="R409" s="30">
        <f>IFERROR(VLOOKUP(C409,kolo9!$C$6:$H$137,6,0),0)</f>
        <v>0</v>
      </c>
      <c r="S409" s="27">
        <f>IFERROR(VLOOKUP(C409,kolo10!$C$6:$H$134,6,0),0)</f>
        <v>0</v>
      </c>
      <c r="T409" s="27">
        <f>IFERROR(VLOOKUP(C409,kolo11!$C$6:$H$137,6,0),0)</f>
        <v>0</v>
      </c>
      <c r="U409" s="31">
        <f>IFERROR(VLOOKUP(C409,kolo12!$C$6:$H$137,6,0),0)</f>
        <v>0</v>
      </c>
      <c r="V409" s="31">
        <f>IFERROR(VLOOKUP(C409,kolo13!$C$6:$H$140,6,0),0)</f>
        <v>0</v>
      </c>
      <c r="W409" s="31">
        <f>IFERROR(VLOOKUP(C409,kolo14!$C$6:$H$131,6,0),0)</f>
        <v>0</v>
      </c>
      <c r="X409" s="31">
        <f>IFERROR(VLOOKUP(C409,kolo15!$C$6:$H$144,6,0),0)</f>
        <v>0</v>
      </c>
      <c r="Y409" s="32">
        <f>IFERROR(VLOOKUP(C409,kolo16!$C$6:$H$131,6,0),0)</f>
        <v>0</v>
      </c>
      <c r="Z409" s="33">
        <f t="array" ref="Z409">SUM(LARGE(R409:Y409,{1,2,3,4,5}))</f>
        <v>0</v>
      </c>
      <c r="AA409" s="30">
        <f>IFERROR(VLOOKUP(C409,kolo17!$C$6:$H$200,6,0),0)</f>
        <v>0</v>
      </c>
      <c r="AB409" s="27">
        <f>IFERROR(VLOOKUP(C409,kolo18!$C$6:$H$131,6,0),0)</f>
        <v>0</v>
      </c>
      <c r="AC409" s="27">
        <f>IFERROR(VLOOKUP(C409,kolo19!$C$6:$H$132,6,0),0)</f>
        <v>0</v>
      </c>
      <c r="AD409" s="31">
        <f>IFERROR(VLOOKUP(C409,kolo20!$C$6:$H$200,6,0),0)</f>
        <v>0</v>
      </c>
      <c r="AE409" s="31">
        <f>IFERROR(VLOOKUP(C409,kolo21!$C$6:$H$200,6,0),0)</f>
        <v>0</v>
      </c>
      <c r="AF409" s="31">
        <f>IFERROR(VLOOKUP(C409,kolo22!$C$6:$H$200,6,0),0)</f>
        <v>0</v>
      </c>
      <c r="AG409" s="31">
        <f>IFERROR(VLOOKUP(C409,kolo23!$C$6:$H$200,6,0),0)</f>
        <v>0</v>
      </c>
      <c r="AH409" s="32">
        <f>IFERROR(VLOOKUP(C409,kolo24!$C$6:$H$200,6,0),0)</f>
        <v>0</v>
      </c>
      <c r="AI409" s="33">
        <f t="array" ref="AI409">SUM(LARGE(AA409:AH409,{1,2,3,4,5}))</f>
        <v>0</v>
      </c>
      <c r="AJ409" s="30">
        <f>IFERROR(VLOOKUP(C409,kolo25!$C$6:$H$200,6,0),0)</f>
        <v>0</v>
      </c>
      <c r="AK409" s="27">
        <f>IFERROR(VLOOKUP(C409,kolo26!$C$6:$H$200,6,0),0)</f>
        <v>0</v>
      </c>
      <c r="AL409" s="27">
        <f>IFERROR(VLOOKUP(C409,kolo27!$C$6:$H$200,6,0),0)</f>
        <v>0</v>
      </c>
      <c r="AM409" s="31">
        <f>IFERROR(VLOOKUP(C409,kolo28!$C$6:$H$200,6,0),0)</f>
        <v>0</v>
      </c>
      <c r="AN409" s="31">
        <f>IFERROR(VLOOKUP(C409,kolo29!$C$6:$H$200,6,0),0)</f>
        <v>0</v>
      </c>
      <c r="AO409" s="31">
        <f>IFERROR(VLOOKUP(C409,kolo30!$C$6:$H$200,6,0),0)</f>
        <v>0</v>
      </c>
      <c r="AP409" s="31">
        <f>IFERROR(VLOOKUP(C409,kolo31!$C$6:$H$200,6,0),0)</f>
        <v>0</v>
      </c>
      <c r="AQ409" s="34">
        <f>IFERROR(VLOOKUP(C409,kolo32!$C$6:$H$200,6,0),0)</f>
        <v>0</v>
      </c>
      <c r="AR409" s="35">
        <f t="array" ref="AR409">SUM(LARGE(AJ409:AQ409,{1,2,3,4,5}))</f>
        <v>0</v>
      </c>
      <c r="AS409" s="36">
        <f t="shared" si="18"/>
        <v>0</v>
      </c>
    </row>
    <row r="410" spans="1:45" ht="20.399999999999999" hidden="1">
      <c r="A410" s="18">
        <f t="shared" si="15"/>
        <v>1</v>
      </c>
      <c r="B410" s="19" t="s">
        <v>49</v>
      </c>
      <c r="C410" s="20">
        <f>Popis!A415</f>
        <v>0</v>
      </c>
      <c r="D410" s="21">
        <f>Popis!B415</f>
        <v>0</v>
      </c>
      <c r="E410" s="22" t="str">
        <f t="shared" si="16"/>
        <v>u</v>
      </c>
      <c r="F410" s="23" t="str">
        <f>Popis!E415</f>
        <v>un</v>
      </c>
      <c r="G410" s="24" t="s">
        <v>50</v>
      </c>
      <c r="H410" s="25">
        <f t="shared" si="17"/>
        <v>1</v>
      </c>
      <c r="I410" s="26">
        <f>IFERROR(VLOOKUP(C410,kolo1!$C$6:$H$128,6,0),0)</f>
        <v>0</v>
      </c>
      <c r="J410" s="27">
        <f>IFERROR(VLOOKUP(C410,kolo2!$C$6:$H$200,6,0),0)</f>
        <v>0</v>
      </c>
      <c r="K410" s="27">
        <f>IFERROR(VLOOKUP(C410,kolo3!$C$6:$H$142,6,0),0)</f>
        <v>0</v>
      </c>
      <c r="L410" s="27">
        <f>IFERROR(VLOOKUP(C410,kolo4!$C$6:$H$147,6,0),0)</f>
        <v>0</v>
      </c>
      <c r="M410" s="27">
        <f>IFERROR(VLOOKUP(C410,kolo5!$C$6:$H$144,6,0),0)</f>
        <v>0</v>
      </c>
      <c r="N410" s="27">
        <f>IFERROR(VLOOKUP(C410,kolo6!$C$6:$H$141,6,0),0)</f>
        <v>0</v>
      </c>
      <c r="O410" s="27">
        <f>IFERROR(VLOOKUP(C410,kolo7!$C$6:$H$124,6,0),0)</f>
        <v>0</v>
      </c>
      <c r="P410" s="28">
        <f>IFERROR(VLOOKUP(C410,kolo8!$C$6:$H$132,6,0),0)</f>
        <v>0</v>
      </c>
      <c r="Q410" s="29">
        <f t="array" ref="Q410">SUM(LARGE(I410:P410,{1,2,3,4,5}))</f>
        <v>0</v>
      </c>
      <c r="R410" s="30">
        <f>IFERROR(VLOOKUP(C410,kolo9!$C$6:$H$137,6,0),0)</f>
        <v>0</v>
      </c>
      <c r="S410" s="27">
        <f>IFERROR(VLOOKUP(C410,kolo10!$C$6:$H$134,6,0),0)</f>
        <v>0</v>
      </c>
      <c r="T410" s="27">
        <f>IFERROR(VLOOKUP(C410,kolo11!$C$6:$H$137,6,0),0)</f>
        <v>0</v>
      </c>
      <c r="U410" s="31">
        <f>IFERROR(VLOOKUP(C410,kolo12!$C$6:$H$137,6,0),0)</f>
        <v>0</v>
      </c>
      <c r="V410" s="31">
        <f>IFERROR(VLOOKUP(C410,kolo13!$C$6:$H$140,6,0),0)</f>
        <v>0</v>
      </c>
      <c r="W410" s="31">
        <f>IFERROR(VLOOKUP(C410,kolo14!$C$6:$H$131,6,0),0)</f>
        <v>0</v>
      </c>
      <c r="X410" s="31">
        <f>IFERROR(VLOOKUP(C410,kolo15!$C$6:$H$144,6,0),0)</f>
        <v>0</v>
      </c>
      <c r="Y410" s="32">
        <f>IFERROR(VLOOKUP(C410,kolo16!$C$6:$H$131,6,0),0)</f>
        <v>0</v>
      </c>
      <c r="Z410" s="33">
        <f t="array" ref="Z410">SUM(LARGE(R410:Y410,{1,2,3,4,5}))</f>
        <v>0</v>
      </c>
      <c r="AA410" s="30">
        <f>IFERROR(VLOOKUP(C410,kolo17!$C$6:$H$200,6,0),0)</f>
        <v>0</v>
      </c>
      <c r="AB410" s="27">
        <f>IFERROR(VLOOKUP(C410,kolo18!$C$6:$H$131,6,0),0)</f>
        <v>0</v>
      </c>
      <c r="AC410" s="27">
        <f>IFERROR(VLOOKUP(C410,kolo19!$C$6:$H$132,6,0),0)</f>
        <v>0</v>
      </c>
      <c r="AD410" s="31">
        <f>IFERROR(VLOOKUP(C410,kolo20!$C$6:$H$200,6,0),0)</f>
        <v>0</v>
      </c>
      <c r="AE410" s="31">
        <f>IFERROR(VLOOKUP(C410,kolo21!$C$6:$H$200,6,0),0)</f>
        <v>0</v>
      </c>
      <c r="AF410" s="31">
        <f>IFERROR(VLOOKUP(C410,kolo22!$C$6:$H$200,6,0),0)</f>
        <v>0</v>
      </c>
      <c r="AG410" s="31">
        <f>IFERROR(VLOOKUP(C410,kolo23!$C$6:$H$200,6,0),0)</f>
        <v>0</v>
      </c>
      <c r="AH410" s="32">
        <f>IFERROR(VLOOKUP(C410,kolo24!$C$6:$H$200,6,0),0)</f>
        <v>0</v>
      </c>
      <c r="AI410" s="33">
        <f t="array" ref="AI410">SUM(LARGE(AA410:AH410,{1,2,3,4,5}))</f>
        <v>0</v>
      </c>
      <c r="AJ410" s="30">
        <f>IFERROR(VLOOKUP(C410,kolo25!$C$6:$H$200,6,0),0)</f>
        <v>0</v>
      </c>
      <c r="AK410" s="27">
        <f>IFERROR(VLOOKUP(C410,kolo26!$C$6:$H$200,6,0),0)</f>
        <v>0</v>
      </c>
      <c r="AL410" s="27">
        <f>IFERROR(VLOOKUP(C410,kolo27!$C$6:$H$200,6,0),0)</f>
        <v>0</v>
      </c>
      <c r="AM410" s="31">
        <f>IFERROR(VLOOKUP(C410,kolo28!$C$6:$H$200,6,0),0)</f>
        <v>0</v>
      </c>
      <c r="AN410" s="31">
        <f>IFERROR(VLOOKUP(C410,kolo29!$C$6:$H$200,6,0),0)</f>
        <v>0</v>
      </c>
      <c r="AO410" s="31">
        <f>IFERROR(VLOOKUP(C410,kolo30!$C$6:$H$200,6,0),0)</f>
        <v>0</v>
      </c>
      <c r="AP410" s="31">
        <f>IFERROR(VLOOKUP(C410,kolo31!$C$6:$H$200,6,0),0)</f>
        <v>0</v>
      </c>
      <c r="AQ410" s="34">
        <f>IFERROR(VLOOKUP(C410,kolo32!$C$6:$H$200,6,0),0)</f>
        <v>0</v>
      </c>
      <c r="AR410" s="35">
        <f t="array" ref="AR410">SUM(LARGE(AJ410:AQ410,{1,2,3,4,5}))</f>
        <v>0</v>
      </c>
      <c r="AS410" s="36">
        <f t="shared" si="18"/>
        <v>0</v>
      </c>
    </row>
    <row r="411" spans="1:45" ht="20.399999999999999" hidden="1">
      <c r="A411" s="18">
        <f t="shared" si="15"/>
        <v>1</v>
      </c>
      <c r="B411" s="19" t="s">
        <v>49</v>
      </c>
      <c r="C411" s="20">
        <f>Popis!A416</f>
        <v>0</v>
      </c>
      <c r="D411" s="21">
        <f>Popis!B416</f>
        <v>0</v>
      </c>
      <c r="E411" s="22" t="str">
        <f t="shared" si="16"/>
        <v>u</v>
      </c>
      <c r="F411" s="23" t="str">
        <f>Popis!E416</f>
        <v>un</v>
      </c>
      <c r="G411" s="24" t="s">
        <v>50</v>
      </c>
      <c r="H411" s="25">
        <f t="shared" si="17"/>
        <v>1</v>
      </c>
      <c r="I411" s="26">
        <f>IFERROR(VLOOKUP(C411,kolo1!$C$6:$H$128,6,0),0)</f>
        <v>0</v>
      </c>
      <c r="J411" s="27">
        <f>IFERROR(VLOOKUP(C411,kolo2!$C$6:$H$200,6,0),0)</f>
        <v>0</v>
      </c>
      <c r="K411" s="27">
        <f>IFERROR(VLOOKUP(C411,kolo3!$C$6:$H$142,6,0),0)</f>
        <v>0</v>
      </c>
      <c r="L411" s="27">
        <f>IFERROR(VLOOKUP(C411,kolo4!$C$6:$H$147,6,0),0)</f>
        <v>0</v>
      </c>
      <c r="M411" s="27">
        <f>IFERROR(VLOOKUP(C411,kolo5!$C$6:$H$144,6,0),0)</f>
        <v>0</v>
      </c>
      <c r="N411" s="27">
        <f>IFERROR(VLOOKUP(C411,kolo6!$C$6:$H$141,6,0),0)</f>
        <v>0</v>
      </c>
      <c r="O411" s="27">
        <f>IFERROR(VLOOKUP(C411,kolo7!$C$6:$H$124,6,0),0)</f>
        <v>0</v>
      </c>
      <c r="P411" s="28">
        <f>IFERROR(VLOOKUP(C411,kolo8!$C$6:$H$132,6,0),0)</f>
        <v>0</v>
      </c>
      <c r="Q411" s="29">
        <f t="array" ref="Q411">SUM(LARGE(I411:P411,{1,2,3,4,5}))</f>
        <v>0</v>
      </c>
      <c r="R411" s="30">
        <f>IFERROR(VLOOKUP(C411,kolo9!$C$6:$H$137,6,0),0)</f>
        <v>0</v>
      </c>
      <c r="S411" s="27">
        <f>IFERROR(VLOOKUP(C411,kolo10!$C$6:$H$134,6,0),0)</f>
        <v>0</v>
      </c>
      <c r="T411" s="27">
        <f>IFERROR(VLOOKUP(C411,kolo11!$C$6:$H$137,6,0),0)</f>
        <v>0</v>
      </c>
      <c r="U411" s="31">
        <f>IFERROR(VLOOKUP(C411,kolo12!$C$6:$H$137,6,0),0)</f>
        <v>0</v>
      </c>
      <c r="V411" s="31">
        <f>IFERROR(VLOOKUP(C411,kolo13!$C$6:$H$140,6,0),0)</f>
        <v>0</v>
      </c>
      <c r="W411" s="31">
        <f>IFERROR(VLOOKUP(C411,kolo14!$C$6:$H$131,6,0),0)</f>
        <v>0</v>
      </c>
      <c r="X411" s="31">
        <f>IFERROR(VLOOKUP(C411,kolo15!$C$6:$H$144,6,0),0)</f>
        <v>0</v>
      </c>
      <c r="Y411" s="32">
        <f>IFERROR(VLOOKUP(C411,kolo16!$C$6:$H$131,6,0),0)</f>
        <v>0</v>
      </c>
      <c r="Z411" s="33">
        <f t="array" ref="Z411">SUM(LARGE(R411:Y411,{1,2,3,4,5}))</f>
        <v>0</v>
      </c>
      <c r="AA411" s="30">
        <f>IFERROR(VLOOKUP(C411,kolo17!$C$6:$H$200,6,0),0)</f>
        <v>0</v>
      </c>
      <c r="AB411" s="27">
        <f>IFERROR(VLOOKUP(C411,kolo18!$C$6:$H$131,6,0),0)</f>
        <v>0</v>
      </c>
      <c r="AC411" s="27">
        <f>IFERROR(VLOOKUP(C411,kolo19!$C$6:$H$132,6,0),0)</f>
        <v>0</v>
      </c>
      <c r="AD411" s="31">
        <f>IFERROR(VLOOKUP(C411,kolo20!$C$6:$H$200,6,0),0)</f>
        <v>0</v>
      </c>
      <c r="AE411" s="31">
        <f>IFERROR(VLOOKUP(C411,kolo21!$C$6:$H$200,6,0),0)</f>
        <v>0</v>
      </c>
      <c r="AF411" s="31">
        <f>IFERROR(VLOOKUP(C411,kolo22!$C$6:$H$200,6,0),0)</f>
        <v>0</v>
      </c>
      <c r="AG411" s="31">
        <f>IFERROR(VLOOKUP(C411,kolo23!$C$6:$H$200,6,0),0)</f>
        <v>0</v>
      </c>
      <c r="AH411" s="32">
        <f>IFERROR(VLOOKUP(C411,kolo24!$C$6:$H$200,6,0),0)</f>
        <v>0</v>
      </c>
      <c r="AI411" s="33">
        <f t="array" ref="AI411">SUM(LARGE(AA411:AH411,{1,2,3,4,5}))</f>
        <v>0</v>
      </c>
      <c r="AJ411" s="30">
        <f>IFERROR(VLOOKUP(C411,kolo25!$C$6:$H$200,6,0),0)</f>
        <v>0</v>
      </c>
      <c r="AK411" s="27">
        <f>IFERROR(VLOOKUP(C411,kolo26!$C$6:$H$200,6,0),0)</f>
        <v>0</v>
      </c>
      <c r="AL411" s="27">
        <f>IFERROR(VLOOKUP(C411,kolo27!$C$6:$H$200,6,0),0)</f>
        <v>0</v>
      </c>
      <c r="AM411" s="31">
        <f>IFERROR(VLOOKUP(C411,kolo28!$C$6:$H$200,6,0),0)</f>
        <v>0</v>
      </c>
      <c r="AN411" s="31">
        <f>IFERROR(VLOOKUP(C411,kolo29!$C$6:$H$200,6,0),0)</f>
        <v>0</v>
      </c>
      <c r="AO411" s="31">
        <f>IFERROR(VLOOKUP(C411,kolo30!$C$6:$H$200,6,0),0)</f>
        <v>0</v>
      </c>
      <c r="AP411" s="31">
        <f>IFERROR(VLOOKUP(C411,kolo31!$C$6:$H$200,6,0),0)</f>
        <v>0</v>
      </c>
      <c r="AQ411" s="34">
        <f>IFERROR(VLOOKUP(C411,kolo32!$C$6:$H$200,6,0),0)</f>
        <v>0</v>
      </c>
      <c r="AR411" s="35">
        <f t="array" ref="AR411">SUM(LARGE(AJ411:AQ411,{1,2,3,4,5}))</f>
        <v>0</v>
      </c>
      <c r="AS411" s="36">
        <f t="shared" si="18"/>
        <v>0</v>
      </c>
    </row>
    <row r="412" spans="1:45" ht="20.399999999999999" hidden="1">
      <c r="A412" s="18">
        <f t="shared" si="15"/>
        <v>1</v>
      </c>
      <c r="B412" s="19" t="s">
        <v>49</v>
      </c>
      <c r="C412" s="20">
        <f>Popis!A417</f>
        <v>0</v>
      </c>
      <c r="D412" s="21">
        <f>Popis!B417</f>
        <v>0</v>
      </c>
      <c r="E412" s="22" t="str">
        <f t="shared" si="16"/>
        <v>u</v>
      </c>
      <c r="F412" s="23" t="str">
        <f>Popis!E417</f>
        <v>un</v>
      </c>
      <c r="G412" s="24" t="s">
        <v>50</v>
      </c>
      <c r="H412" s="25">
        <f t="shared" si="17"/>
        <v>1</v>
      </c>
      <c r="I412" s="26">
        <f>IFERROR(VLOOKUP(C412,kolo1!$C$6:$H$128,6,0),0)</f>
        <v>0</v>
      </c>
      <c r="J412" s="27">
        <f>IFERROR(VLOOKUP(C412,kolo2!$C$6:$H$200,6,0),0)</f>
        <v>0</v>
      </c>
      <c r="K412" s="27">
        <f>IFERROR(VLOOKUP(C412,kolo3!$C$6:$H$142,6,0),0)</f>
        <v>0</v>
      </c>
      <c r="L412" s="27">
        <f>IFERROR(VLOOKUP(C412,kolo4!$C$6:$H$147,6,0),0)</f>
        <v>0</v>
      </c>
      <c r="M412" s="27">
        <f>IFERROR(VLOOKUP(C412,kolo5!$C$6:$H$144,6,0),0)</f>
        <v>0</v>
      </c>
      <c r="N412" s="27">
        <f>IFERROR(VLOOKUP(C412,kolo6!$C$6:$H$141,6,0),0)</f>
        <v>0</v>
      </c>
      <c r="O412" s="27">
        <f>IFERROR(VLOOKUP(C412,kolo7!$C$6:$H$124,6,0),0)</f>
        <v>0</v>
      </c>
      <c r="P412" s="28">
        <f>IFERROR(VLOOKUP(C412,kolo8!$C$6:$H$132,6,0),0)</f>
        <v>0</v>
      </c>
      <c r="Q412" s="29">
        <f t="array" ref="Q412">SUM(LARGE(I412:P412,{1,2,3,4,5}))</f>
        <v>0</v>
      </c>
      <c r="R412" s="30">
        <f>IFERROR(VLOOKUP(C412,kolo9!$C$6:$H$137,6,0),0)</f>
        <v>0</v>
      </c>
      <c r="S412" s="27">
        <f>IFERROR(VLOOKUP(C412,kolo10!$C$6:$H$134,6,0),0)</f>
        <v>0</v>
      </c>
      <c r="T412" s="27">
        <f>IFERROR(VLOOKUP(C412,kolo11!$C$6:$H$137,6,0),0)</f>
        <v>0</v>
      </c>
      <c r="U412" s="31">
        <f>IFERROR(VLOOKUP(C412,kolo12!$C$6:$H$137,6,0),0)</f>
        <v>0</v>
      </c>
      <c r="V412" s="31">
        <f>IFERROR(VLOOKUP(C412,kolo13!$C$6:$H$140,6,0),0)</f>
        <v>0</v>
      </c>
      <c r="W412" s="31">
        <f>IFERROR(VLOOKUP(C412,kolo14!$C$6:$H$131,6,0),0)</f>
        <v>0</v>
      </c>
      <c r="X412" s="31">
        <f>IFERROR(VLOOKUP(C412,kolo15!$C$6:$H$144,6,0),0)</f>
        <v>0</v>
      </c>
      <c r="Y412" s="32">
        <f>IFERROR(VLOOKUP(C412,kolo16!$C$6:$H$131,6,0),0)</f>
        <v>0</v>
      </c>
      <c r="Z412" s="33">
        <f t="array" ref="Z412">SUM(LARGE(R412:Y412,{1,2,3,4,5}))</f>
        <v>0</v>
      </c>
      <c r="AA412" s="30">
        <f>IFERROR(VLOOKUP(C412,kolo17!$C$6:$H$200,6,0),0)</f>
        <v>0</v>
      </c>
      <c r="AB412" s="27">
        <f>IFERROR(VLOOKUP(C412,kolo18!$C$6:$H$131,6,0),0)</f>
        <v>0</v>
      </c>
      <c r="AC412" s="27">
        <f>IFERROR(VLOOKUP(C412,kolo19!$C$6:$H$132,6,0),0)</f>
        <v>0</v>
      </c>
      <c r="AD412" s="31">
        <f>IFERROR(VLOOKUP(C412,kolo20!$C$6:$H$200,6,0),0)</f>
        <v>0</v>
      </c>
      <c r="AE412" s="31">
        <f>IFERROR(VLOOKUP(C412,kolo21!$C$6:$H$200,6,0),0)</f>
        <v>0</v>
      </c>
      <c r="AF412" s="31">
        <f>IFERROR(VLOOKUP(C412,kolo22!$C$6:$H$200,6,0),0)</f>
        <v>0</v>
      </c>
      <c r="AG412" s="31">
        <f>IFERROR(VLOOKUP(C412,kolo23!$C$6:$H$200,6,0),0)</f>
        <v>0</v>
      </c>
      <c r="AH412" s="32">
        <f>IFERROR(VLOOKUP(C412,kolo24!$C$6:$H$200,6,0),0)</f>
        <v>0</v>
      </c>
      <c r="AI412" s="33">
        <f t="array" ref="AI412">SUM(LARGE(AA412:AH412,{1,2,3,4,5}))</f>
        <v>0</v>
      </c>
      <c r="AJ412" s="30">
        <f>IFERROR(VLOOKUP(C412,kolo25!$C$6:$H$200,6,0),0)</f>
        <v>0</v>
      </c>
      <c r="AK412" s="27">
        <f>IFERROR(VLOOKUP(C412,kolo26!$C$6:$H$200,6,0),0)</f>
        <v>0</v>
      </c>
      <c r="AL412" s="27">
        <f>IFERROR(VLOOKUP(C412,kolo27!$C$6:$H$200,6,0),0)</f>
        <v>0</v>
      </c>
      <c r="AM412" s="31">
        <f>IFERROR(VLOOKUP(C412,kolo28!$C$6:$H$200,6,0),0)</f>
        <v>0</v>
      </c>
      <c r="AN412" s="31">
        <f>IFERROR(VLOOKUP(C412,kolo29!$C$6:$H$200,6,0),0)</f>
        <v>0</v>
      </c>
      <c r="AO412" s="31">
        <f>IFERROR(VLOOKUP(C412,kolo30!$C$6:$H$200,6,0),0)</f>
        <v>0</v>
      </c>
      <c r="AP412" s="31">
        <f>IFERROR(VLOOKUP(C412,kolo31!$C$6:$H$200,6,0),0)</f>
        <v>0</v>
      </c>
      <c r="AQ412" s="34">
        <f>IFERROR(VLOOKUP(C412,kolo32!$C$6:$H$200,6,0),0)</f>
        <v>0</v>
      </c>
      <c r="AR412" s="35">
        <f t="array" ref="AR412">SUM(LARGE(AJ412:AQ412,{1,2,3,4,5}))</f>
        <v>0</v>
      </c>
      <c r="AS412" s="36">
        <f t="shared" si="18"/>
        <v>0</v>
      </c>
    </row>
    <row r="413" spans="1:45" ht="20.399999999999999" hidden="1">
      <c r="A413" s="18">
        <f t="shared" si="15"/>
        <v>1</v>
      </c>
      <c r="B413" s="19" t="s">
        <v>49</v>
      </c>
      <c r="C413" s="20">
        <f>Popis!A418</f>
        <v>0</v>
      </c>
      <c r="D413" s="21">
        <f>Popis!B418</f>
        <v>0</v>
      </c>
      <c r="E413" s="22" t="str">
        <f t="shared" si="16"/>
        <v>u</v>
      </c>
      <c r="F413" s="23" t="str">
        <f>Popis!E418</f>
        <v>un</v>
      </c>
      <c r="G413" s="24" t="s">
        <v>50</v>
      </c>
      <c r="H413" s="25">
        <f t="shared" si="17"/>
        <v>1</v>
      </c>
      <c r="I413" s="26">
        <f>IFERROR(VLOOKUP(C413,kolo1!$C$6:$H$128,6,0),0)</f>
        <v>0</v>
      </c>
      <c r="J413" s="27">
        <f>IFERROR(VLOOKUP(C413,kolo2!$C$6:$H$200,6,0),0)</f>
        <v>0</v>
      </c>
      <c r="K413" s="27">
        <f>IFERROR(VLOOKUP(C413,kolo3!$C$6:$H$142,6,0),0)</f>
        <v>0</v>
      </c>
      <c r="L413" s="27">
        <f>IFERROR(VLOOKUP(C413,kolo4!$C$6:$H$147,6,0),0)</f>
        <v>0</v>
      </c>
      <c r="M413" s="27">
        <f>IFERROR(VLOOKUP(C413,kolo5!$C$6:$H$144,6,0),0)</f>
        <v>0</v>
      </c>
      <c r="N413" s="27">
        <f>IFERROR(VLOOKUP(C413,kolo6!$C$6:$H$141,6,0),0)</f>
        <v>0</v>
      </c>
      <c r="O413" s="27">
        <f>IFERROR(VLOOKUP(C413,kolo7!$C$6:$H$124,6,0),0)</f>
        <v>0</v>
      </c>
      <c r="P413" s="28">
        <f>IFERROR(VLOOKUP(C413,kolo8!$C$6:$H$132,6,0),0)</f>
        <v>0</v>
      </c>
      <c r="Q413" s="29">
        <f t="array" ref="Q413">SUM(LARGE(I413:P413,{1,2,3,4,5}))</f>
        <v>0</v>
      </c>
      <c r="R413" s="30">
        <f>IFERROR(VLOOKUP(C413,kolo9!$C$6:$H$137,6,0),0)</f>
        <v>0</v>
      </c>
      <c r="S413" s="27">
        <f>IFERROR(VLOOKUP(C413,kolo10!$C$6:$H$134,6,0),0)</f>
        <v>0</v>
      </c>
      <c r="T413" s="27">
        <f>IFERROR(VLOOKUP(C413,kolo11!$C$6:$H$137,6,0),0)</f>
        <v>0</v>
      </c>
      <c r="U413" s="31">
        <f>IFERROR(VLOOKUP(C413,kolo12!$C$6:$H$137,6,0),0)</f>
        <v>0</v>
      </c>
      <c r="V413" s="31">
        <f>IFERROR(VLOOKUP(C413,kolo13!$C$6:$H$140,6,0),0)</f>
        <v>0</v>
      </c>
      <c r="W413" s="31">
        <f>IFERROR(VLOOKUP(C413,kolo14!$C$6:$H$131,6,0),0)</f>
        <v>0</v>
      </c>
      <c r="X413" s="31">
        <f>IFERROR(VLOOKUP(C413,kolo15!$C$6:$H$144,6,0),0)</f>
        <v>0</v>
      </c>
      <c r="Y413" s="32">
        <f>IFERROR(VLOOKUP(C413,kolo16!$C$6:$H$131,6,0),0)</f>
        <v>0</v>
      </c>
      <c r="Z413" s="33">
        <f t="array" ref="Z413">SUM(LARGE(R413:Y413,{1,2,3,4,5}))</f>
        <v>0</v>
      </c>
      <c r="AA413" s="30">
        <f>IFERROR(VLOOKUP(C413,kolo17!$C$6:$H$200,6,0),0)</f>
        <v>0</v>
      </c>
      <c r="AB413" s="27">
        <f>IFERROR(VLOOKUP(C413,kolo18!$C$6:$H$131,6,0),0)</f>
        <v>0</v>
      </c>
      <c r="AC413" s="27">
        <f>IFERROR(VLOOKUP(C413,kolo19!$C$6:$H$132,6,0),0)</f>
        <v>0</v>
      </c>
      <c r="AD413" s="31">
        <f>IFERROR(VLOOKUP(C413,kolo20!$C$6:$H$200,6,0),0)</f>
        <v>0</v>
      </c>
      <c r="AE413" s="31">
        <f>IFERROR(VLOOKUP(C413,kolo21!$C$6:$H$200,6,0),0)</f>
        <v>0</v>
      </c>
      <c r="AF413" s="31">
        <f>IFERROR(VLOOKUP(C413,kolo22!$C$6:$H$200,6,0),0)</f>
        <v>0</v>
      </c>
      <c r="AG413" s="31">
        <f>IFERROR(VLOOKUP(C413,kolo23!$C$6:$H$200,6,0),0)</f>
        <v>0</v>
      </c>
      <c r="AH413" s="32">
        <f>IFERROR(VLOOKUP(C413,kolo24!$C$6:$H$200,6,0),0)</f>
        <v>0</v>
      </c>
      <c r="AI413" s="33">
        <f t="array" ref="AI413">SUM(LARGE(AA413:AH413,{1,2,3,4,5}))</f>
        <v>0</v>
      </c>
      <c r="AJ413" s="30">
        <f>IFERROR(VLOOKUP(C413,kolo25!$C$6:$H$200,6,0),0)</f>
        <v>0</v>
      </c>
      <c r="AK413" s="27">
        <f>IFERROR(VLOOKUP(C413,kolo26!$C$6:$H$200,6,0),0)</f>
        <v>0</v>
      </c>
      <c r="AL413" s="27">
        <f>IFERROR(VLOOKUP(C413,kolo27!$C$6:$H$200,6,0),0)</f>
        <v>0</v>
      </c>
      <c r="AM413" s="31">
        <f>IFERROR(VLOOKUP(C413,kolo28!$C$6:$H$200,6,0),0)</f>
        <v>0</v>
      </c>
      <c r="AN413" s="31">
        <f>IFERROR(VLOOKUP(C413,kolo29!$C$6:$H$200,6,0),0)</f>
        <v>0</v>
      </c>
      <c r="AO413" s="31">
        <f>IFERROR(VLOOKUP(C413,kolo30!$C$6:$H$200,6,0),0)</f>
        <v>0</v>
      </c>
      <c r="AP413" s="31">
        <f>IFERROR(VLOOKUP(C413,kolo31!$C$6:$H$200,6,0),0)</f>
        <v>0</v>
      </c>
      <c r="AQ413" s="34">
        <f>IFERROR(VLOOKUP(C413,kolo32!$C$6:$H$200,6,0),0)</f>
        <v>0</v>
      </c>
      <c r="AR413" s="35">
        <f t="array" ref="AR413">SUM(LARGE(AJ413:AQ413,{1,2,3,4,5}))</f>
        <v>0</v>
      </c>
      <c r="AS413" s="36">
        <f t="shared" si="18"/>
        <v>0</v>
      </c>
    </row>
    <row r="414" spans="1:45" ht="20.399999999999999" hidden="1">
      <c r="A414" s="18">
        <f t="shared" si="15"/>
        <v>1</v>
      </c>
      <c r="B414" s="19" t="s">
        <v>49</v>
      </c>
      <c r="C414" s="20">
        <f>Popis!A419</f>
        <v>0</v>
      </c>
      <c r="D414" s="21">
        <f>Popis!B419</f>
        <v>0</v>
      </c>
      <c r="E414" s="22" t="str">
        <f t="shared" si="16"/>
        <v>u</v>
      </c>
      <c r="F414" s="23" t="str">
        <f>Popis!E419</f>
        <v>un</v>
      </c>
      <c r="G414" s="24" t="s">
        <v>50</v>
      </c>
      <c r="H414" s="25">
        <f t="shared" si="17"/>
        <v>1</v>
      </c>
      <c r="I414" s="26">
        <f>IFERROR(VLOOKUP(C414,kolo1!$C$6:$H$128,6,0),0)</f>
        <v>0</v>
      </c>
      <c r="J414" s="27">
        <f>IFERROR(VLOOKUP(C414,kolo2!$C$6:$H$200,6,0),0)</f>
        <v>0</v>
      </c>
      <c r="K414" s="27">
        <f>IFERROR(VLOOKUP(C414,kolo3!$C$6:$H$142,6,0),0)</f>
        <v>0</v>
      </c>
      <c r="L414" s="27">
        <f>IFERROR(VLOOKUP(C414,kolo4!$C$6:$H$147,6,0),0)</f>
        <v>0</v>
      </c>
      <c r="M414" s="27">
        <f>IFERROR(VLOOKUP(C414,kolo5!$C$6:$H$144,6,0),0)</f>
        <v>0</v>
      </c>
      <c r="N414" s="27">
        <f>IFERROR(VLOOKUP(C414,kolo6!$C$6:$H$141,6,0),0)</f>
        <v>0</v>
      </c>
      <c r="O414" s="27">
        <f>IFERROR(VLOOKUP(C414,kolo7!$C$6:$H$124,6,0),0)</f>
        <v>0</v>
      </c>
      <c r="P414" s="28">
        <f>IFERROR(VLOOKUP(C414,kolo8!$C$6:$H$132,6,0),0)</f>
        <v>0</v>
      </c>
      <c r="Q414" s="29">
        <f t="array" ref="Q414">SUM(LARGE(I414:P414,{1,2,3,4,5}))</f>
        <v>0</v>
      </c>
      <c r="R414" s="30">
        <f>IFERROR(VLOOKUP(C414,kolo9!$C$6:$H$137,6,0),0)</f>
        <v>0</v>
      </c>
      <c r="S414" s="27">
        <f>IFERROR(VLOOKUP(C414,kolo10!$C$6:$H$134,6,0),0)</f>
        <v>0</v>
      </c>
      <c r="T414" s="27">
        <f>IFERROR(VLOOKUP(C414,kolo11!$C$6:$H$137,6,0),0)</f>
        <v>0</v>
      </c>
      <c r="U414" s="31">
        <f>IFERROR(VLOOKUP(C414,kolo12!$C$6:$H$137,6,0),0)</f>
        <v>0</v>
      </c>
      <c r="V414" s="31">
        <f>IFERROR(VLOOKUP(C414,kolo13!$C$6:$H$140,6,0),0)</f>
        <v>0</v>
      </c>
      <c r="W414" s="31">
        <f>IFERROR(VLOOKUP(C414,kolo14!$C$6:$H$131,6,0),0)</f>
        <v>0</v>
      </c>
      <c r="X414" s="31">
        <f>IFERROR(VLOOKUP(C414,kolo15!$C$6:$H$144,6,0),0)</f>
        <v>0</v>
      </c>
      <c r="Y414" s="32">
        <f>IFERROR(VLOOKUP(C414,kolo16!$C$6:$H$131,6,0),0)</f>
        <v>0</v>
      </c>
      <c r="Z414" s="33">
        <f t="array" ref="Z414">SUM(LARGE(R414:Y414,{1,2,3,4,5}))</f>
        <v>0</v>
      </c>
      <c r="AA414" s="30">
        <f>IFERROR(VLOOKUP(C414,kolo17!$C$6:$H$200,6,0),0)</f>
        <v>0</v>
      </c>
      <c r="AB414" s="27">
        <f>IFERROR(VLOOKUP(C414,kolo18!$C$6:$H$131,6,0),0)</f>
        <v>0</v>
      </c>
      <c r="AC414" s="27">
        <f>IFERROR(VLOOKUP(C414,kolo19!$C$6:$H$132,6,0),0)</f>
        <v>0</v>
      </c>
      <c r="AD414" s="31">
        <f>IFERROR(VLOOKUP(C414,kolo20!$C$6:$H$200,6,0),0)</f>
        <v>0</v>
      </c>
      <c r="AE414" s="31">
        <f>IFERROR(VLOOKUP(C414,kolo21!$C$6:$H$200,6,0),0)</f>
        <v>0</v>
      </c>
      <c r="AF414" s="31">
        <f>IFERROR(VLOOKUP(C414,kolo22!$C$6:$H$200,6,0),0)</f>
        <v>0</v>
      </c>
      <c r="AG414" s="31">
        <f>IFERROR(VLOOKUP(C414,kolo23!$C$6:$H$200,6,0),0)</f>
        <v>0</v>
      </c>
      <c r="AH414" s="32">
        <f>IFERROR(VLOOKUP(C414,kolo24!$C$6:$H$200,6,0),0)</f>
        <v>0</v>
      </c>
      <c r="AI414" s="33">
        <f t="array" ref="AI414">SUM(LARGE(AA414:AH414,{1,2,3,4,5}))</f>
        <v>0</v>
      </c>
      <c r="AJ414" s="30">
        <f>IFERROR(VLOOKUP(C414,kolo25!$C$6:$H$200,6,0),0)</f>
        <v>0</v>
      </c>
      <c r="AK414" s="27">
        <f>IFERROR(VLOOKUP(C414,kolo26!$C$6:$H$200,6,0),0)</f>
        <v>0</v>
      </c>
      <c r="AL414" s="27">
        <f>IFERROR(VLOOKUP(C414,kolo27!$C$6:$H$200,6,0),0)</f>
        <v>0</v>
      </c>
      <c r="AM414" s="31">
        <f>IFERROR(VLOOKUP(C414,kolo28!$C$6:$H$200,6,0),0)</f>
        <v>0</v>
      </c>
      <c r="AN414" s="31">
        <f>IFERROR(VLOOKUP(C414,kolo29!$C$6:$H$200,6,0),0)</f>
        <v>0</v>
      </c>
      <c r="AO414" s="31">
        <f>IFERROR(VLOOKUP(C414,kolo30!$C$6:$H$200,6,0),0)</f>
        <v>0</v>
      </c>
      <c r="AP414" s="31">
        <f>IFERROR(VLOOKUP(C414,kolo31!$C$6:$H$200,6,0),0)</f>
        <v>0</v>
      </c>
      <c r="AQ414" s="34">
        <f>IFERROR(VLOOKUP(C414,kolo32!$C$6:$H$200,6,0),0)</f>
        <v>0</v>
      </c>
      <c r="AR414" s="35">
        <f t="array" ref="AR414">SUM(LARGE(AJ414:AQ414,{1,2,3,4,5}))</f>
        <v>0</v>
      </c>
      <c r="AS414" s="36">
        <f t="shared" si="18"/>
        <v>0</v>
      </c>
    </row>
    <row r="415" spans="1:45" ht="20.399999999999999" hidden="1">
      <c r="A415" s="18">
        <f t="shared" si="15"/>
        <v>1</v>
      </c>
      <c r="B415" s="19" t="s">
        <v>49</v>
      </c>
      <c r="C415" s="20">
        <f>Popis!A420</f>
        <v>0</v>
      </c>
      <c r="D415" s="21">
        <f>Popis!B420</f>
        <v>0</v>
      </c>
      <c r="E415" s="22" t="str">
        <f t="shared" si="16"/>
        <v>u</v>
      </c>
      <c r="F415" s="23" t="str">
        <f>Popis!E420</f>
        <v>un</v>
      </c>
      <c r="G415" s="24" t="s">
        <v>50</v>
      </c>
      <c r="H415" s="25">
        <f t="shared" si="17"/>
        <v>1</v>
      </c>
      <c r="I415" s="26">
        <f>IFERROR(VLOOKUP(C415,kolo1!$C$6:$H$128,6,0),0)</f>
        <v>0</v>
      </c>
      <c r="J415" s="27">
        <f>IFERROR(VLOOKUP(C415,kolo2!$C$6:$H$200,6,0),0)</f>
        <v>0</v>
      </c>
      <c r="K415" s="27">
        <f>IFERROR(VLOOKUP(C415,kolo3!$C$6:$H$142,6,0),0)</f>
        <v>0</v>
      </c>
      <c r="L415" s="27">
        <f>IFERROR(VLOOKUP(C415,kolo4!$C$6:$H$147,6,0),0)</f>
        <v>0</v>
      </c>
      <c r="M415" s="27">
        <f>IFERROR(VLOOKUP(C415,kolo5!$C$6:$H$144,6,0),0)</f>
        <v>0</v>
      </c>
      <c r="N415" s="27">
        <f>IFERROR(VLOOKUP(C415,kolo6!$C$6:$H$141,6,0),0)</f>
        <v>0</v>
      </c>
      <c r="O415" s="27">
        <f>IFERROR(VLOOKUP(C415,kolo7!$C$6:$H$124,6,0),0)</f>
        <v>0</v>
      </c>
      <c r="P415" s="28">
        <f>IFERROR(VLOOKUP(C415,kolo8!$C$6:$H$132,6,0),0)</f>
        <v>0</v>
      </c>
      <c r="Q415" s="29">
        <f t="array" ref="Q415">SUM(LARGE(I415:P415,{1,2,3,4,5}))</f>
        <v>0</v>
      </c>
      <c r="R415" s="30">
        <f>IFERROR(VLOOKUP(C415,kolo9!$C$6:$H$137,6,0),0)</f>
        <v>0</v>
      </c>
      <c r="S415" s="27">
        <f>IFERROR(VLOOKUP(C415,kolo10!$C$6:$H$134,6,0),0)</f>
        <v>0</v>
      </c>
      <c r="T415" s="27">
        <f>IFERROR(VLOOKUP(C415,kolo11!$C$6:$H$137,6,0),0)</f>
        <v>0</v>
      </c>
      <c r="U415" s="31">
        <f>IFERROR(VLOOKUP(C415,kolo12!$C$6:$H$137,6,0),0)</f>
        <v>0</v>
      </c>
      <c r="V415" s="31">
        <f>IFERROR(VLOOKUP(C415,kolo13!$C$6:$H$140,6,0),0)</f>
        <v>0</v>
      </c>
      <c r="W415" s="31">
        <f>IFERROR(VLOOKUP(C415,kolo14!$C$6:$H$131,6,0),0)</f>
        <v>0</v>
      </c>
      <c r="X415" s="31">
        <f>IFERROR(VLOOKUP(C415,kolo15!$C$6:$H$144,6,0),0)</f>
        <v>0</v>
      </c>
      <c r="Y415" s="32">
        <f>IFERROR(VLOOKUP(C415,kolo16!$C$6:$H$131,6,0),0)</f>
        <v>0</v>
      </c>
      <c r="Z415" s="33">
        <f t="array" ref="Z415">SUM(LARGE(R415:Y415,{1,2,3,4,5}))</f>
        <v>0</v>
      </c>
      <c r="AA415" s="30">
        <f>IFERROR(VLOOKUP(C415,kolo17!$C$6:$H$200,6,0),0)</f>
        <v>0</v>
      </c>
      <c r="AB415" s="27">
        <f>IFERROR(VLOOKUP(C415,kolo18!$C$6:$H$131,6,0),0)</f>
        <v>0</v>
      </c>
      <c r="AC415" s="27">
        <f>IFERROR(VLOOKUP(C415,kolo19!$C$6:$H$132,6,0),0)</f>
        <v>0</v>
      </c>
      <c r="AD415" s="31">
        <f>IFERROR(VLOOKUP(C415,kolo20!$C$6:$H$200,6,0),0)</f>
        <v>0</v>
      </c>
      <c r="AE415" s="31">
        <f>IFERROR(VLOOKUP(C415,kolo21!$C$6:$H$200,6,0),0)</f>
        <v>0</v>
      </c>
      <c r="AF415" s="31">
        <f>IFERROR(VLOOKUP(C415,kolo22!$C$6:$H$200,6,0),0)</f>
        <v>0</v>
      </c>
      <c r="AG415" s="31">
        <f>IFERROR(VLOOKUP(C415,kolo23!$C$6:$H$200,6,0),0)</f>
        <v>0</v>
      </c>
      <c r="AH415" s="32">
        <f>IFERROR(VLOOKUP(C415,kolo24!$C$6:$H$200,6,0),0)</f>
        <v>0</v>
      </c>
      <c r="AI415" s="33">
        <f t="array" ref="AI415">SUM(LARGE(AA415:AH415,{1,2,3,4,5}))</f>
        <v>0</v>
      </c>
      <c r="AJ415" s="30">
        <f>IFERROR(VLOOKUP(C415,kolo25!$C$6:$H$200,6,0),0)</f>
        <v>0</v>
      </c>
      <c r="AK415" s="27">
        <f>IFERROR(VLOOKUP(C415,kolo26!$C$6:$H$200,6,0),0)</f>
        <v>0</v>
      </c>
      <c r="AL415" s="27">
        <f>IFERROR(VLOOKUP(C415,kolo27!$C$6:$H$200,6,0),0)</f>
        <v>0</v>
      </c>
      <c r="AM415" s="31">
        <f>IFERROR(VLOOKUP(C415,kolo28!$C$6:$H$200,6,0),0)</f>
        <v>0</v>
      </c>
      <c r="AN415" s="31">
        <f>IFERROR(VLOOKUP(C415,kolo29!$C$6:$H$200,6,0),0)</f>
        <v>0</v>
      </c>
      <c r="AO415" s="31">
        <f>IFERROR(VLOOKUP(C415,kolo30!$C$6:$H$200,6,0),0)</f>
        <v>0</v>
      </c>
      <c r="AP415" s="31">
        <f>IFERROR(VLOOKUP(C415,kolo31!$C$6:$H$200,6,0),0)</f>
        <v>0</v>
      </c>
      <c r="AQ415" s="34">
        <f>IFERROR(VLOOKUP(C415,kolo32!$C$6:$H$200,6,0),0)</f>
        <v>0</v>
      </c>
      <c r="AR415" s="35">
        <f t="array" ref="AR415">SUM(LARGE(AJ415:AQ415,{1,2,3,4,5}))</f>
        <v>0</v>
      </c>
      <c r="AS415" s="36">
        <f t="shared" si="18"/>
        <v>0</v>
      </c>
    </row>
    <row r="416" spans="1:45" ht="20.399999999999999" hidden="1">
      <c r="A416" s="18">
        <f t="shared" si="15"/>
        <v>1</v>
      </c>
      <c r="B416" s="19" t="s">
        <v>49</v>
      </c>
      <c r="C416" s="20">
        <f>Popis!A421</f>
        <v>0</v>
      </c>
      <c r="D416" s="21">
        <f>Popis!B421</f>
        <v>0</v>
      </c>
      <c r="E416" s="22" t="str">
        <f t="shared" si="16"/>
        <v>u</v>
      </c>
      <c r="F416" s="23" t="str">
        <f>Popis!E421</f>
        <v>un</v>
      </c>
      <c r="G416" s="24" t="s">
        <v>50</v>
      </c>
      <c r="H416" s="25">
        <f t="shared" si="17"/>
        <v>1</v>
      </c>
      <c r="I416" s="26">
        <f>IFERROR(VLOOKUP(C416,kolo1!$C$6:$H$128,6,0),0)</f>
        <v>0</v>
      </c>
      <c r="J416" s="27">
        <f>IFERROR(VLOOKUP(C416,kolo2!$C$6:$H$200,6,0),0)</f>
        <v>0</v>
      </c>
      <c r="K416" s="27">
        <f>IFERROR(VLOOKUP(C416,kolo3!$C$6:$H$142,6,0),0)</f>
        <v>0</v>
      </c>
      <c r="L416" s="27">
        <f>IFERROR(VLOOKUP(C416,kolo4!$C$6:$H$147,6,0),0)</f>
        <v>0</v>
      </c>
      <c r="M416" s="27">
        <f>IFERROR(VLOOKUP(C416,kolo5!$C$6:$H$144,6,0),0)</f>
        <v>0</v>
      </c>
      <c r="N416" s="27">
        <f>IFERROR(VLOOKUP(C416,kolo6!$C$6:$H$141,6,0),0)</f>
        <v>0</v>
      </c>
      <c r="O416" s="27">
        <f>IFERROR(VLOOKUP(C416,kolo7!$C$6:$H$124,6,0),0)</f>
        <v>0</v>
      </c>
      <c r="P416" s="28">
        <f>IFERROR(VLOOKUP(C416,kolo8!$C$6:$H$132,6,0),0)</f>
        <v>0</v>
      </c>
      <c r="Q416" s="29">
        <f t="array" ref="Q416">SUM(LARGE(I416:P416,{1,2,3,4,5}))</f>
        <v>0</v>
      </c>
      <c r="R416" s="30">
        <f>IFERROR(VLOOKUP(C416,kolo9!$C$6:$H$137,6,0),0)</f>
        <v>0</v>
      </c>
      <c r="S416" s="27">
        <f>IFERROR(VLOOKUP(C416,kolo10!$C$6:$H$134,6,0),0)</f>
        <v>0</v>
      </c>
      <c r="T416" s="27">
        <f>IFERROR(VLOOKUP(C416,kolo11!$C$6:$H$137,6,0),0)</f>
        <v>0</v>
      </c>
      <c r="U416" s="31">
        <f>IFERROR(VLOOKUP(C416,kolo12!$C$6:$H$137,6,0),0)</f>
        <v>0</v>
      </c>
      <c r="V416" s="31">
        <f>IFERROR(VLOOKUP(C416,kolo13!$C$6:$H$140,6,0),0)</f>
        <v>0</v>
      </c>
      <c r="W416" s="31">
        <f>IFERROR(VLOOKUP(C416,kolo14!$C$6:$H$131,6,0),0)</f>
        <v>0</v>
      </c>
      <c r="X416" s="31">
        <f>IFERROR(VLOOKUP(C416,kolo15!$C$6:$H$144,6,0),0)</f>
        <v>0</v>
      </c>
      <c r="Y416" s="32">
        <f>IFERROR(VLOOKUP(C416,kolo16!$C$6:$H$131,6,0),0)</f>
        <v>0</v>
      </c>
      <c r="Z416" s="33">
        <f t="array" ref="Z416">SUM(LARGE(R416:Y416,{1,2,3,4,5}))</f>
        <v>0</v>
      </c>
      <c r="AA416" s="30">
        <f>IFERROR(VLOOKUP(C416,kolo17!$C$6:$H$200,6,0),0)</f>
        <v>0</v>
      </c>
      <c r="AB416" s="27">
        <f>IFERROR(VLOOKUP(C416,kolo18!$C$6:$H$131,6,0),0)</f>
        <v>0</v>
      </c>
      <c r="AC416" s="27">
        <f>IFERROR(VLOOKUP(C416,kolo19!$C$6:$H$132,6,0),0)</f>
        <v>0</v>
      </c>
      <c r="AD416" s="31">
        <f>IFERROR(VLOOKUP(C416,kolo20!$C$6:$H$200,6,0),0)</f>
        <v>0</v>
      </c>
      <c r="AE416" s="31">
        <f>IFERROR(VLOOKUP(C416,kolo21!$C$6:$H$200,6,0),0)</f>
        <v>0</v>
      </c>
      <c r="AF416" s="31">
        <f>IFERROR(VLOOKUP(C416,kolo22!$C$6:$H$200,6,0),0)</f>
        <v>0</v>
      </c>
      <c r="AG416" s="31">
        <f>IFERROR(VLOOKUP(C416,kolo23!$C$6:$H$200,6,0),0)</f>
        <v>0</v>
      </c>
      <c r="AH416" s="32">
        <f>IFERROR(VLOOKUP(C416,kolo24!$C$6:$H$200,6,0),0)</f>
        <v>0</v>
      </c>
      <c r="AI416" s="33">
        <f t="array" ref="AI416">SUM(LARGE(AA416:AH416,{1,2,3,4,5}))</f>
        <v>0</v>
      </c>
      <c r="AJ416" s="30">
        <f>IFERROR(VLOOKUP(C416,kolo25!$C$6:$H$200,6,0),0)</f>
        <v>0</v>
      </c>
      <c r="AK416" s="27">
        <f>IFERROR(VLOOKUP(C416,kolo26!$C$6:$H$200,6,0),0)</f>
        <v>0</v>
      </c>
      <c r="AL416" s="27">
        <f>IFERROR(VLOOKUP(C416,kolo27!$C$6:$H$200,6,0),0)</f>
        <v>0</v>
      </c>
      <c r="AM416" s="31">
        <f>IFERROR(VLOOKUP(C416,kolo28!$C$6:$H$200,6,0),0)</f>
        <v>0</v>
      </c>
      <c r="AN416" s="31">
        <f>IFERROR(VLOOKUP(C416,kolo29!$C$6:$H$200,6,0),0)</f>
        <v>0</v>
      </c>
      <c r="AO416" s="31">
        <f>IFERROR(VLOOKUP(C416,kolo30!$C$6:$H$200,6,0),0)</f>
        <v>0</v>
      </c>
      <c r="AP416" s="31">
        <f>IFERROR(VLOOKUP(C416,kolo31!$C$6:$H$200,6,0),0)</f>
        <v>0</v>
      </c>
      <c r="AQ416" s="34">
        <f>IFERROR(VLOOKUP(C416,kolo32!$C$6:$H$200,6,0),0)</f>
        <v>0</v>
      </c>
      <c r="AR416" s="35">
        <f t="array" ref="AR416">SUM(LARGE(AJ416:AQ416,{1,2,3,4,5}))</f>
        <v>0</v>
      </c>
      <c r="AS416" s="36">
        <f t="shared" si="18"/>
        <v>0</v>
      </c>
    </row>
    <row r="417" spans="1:45" ht="20.399999999999999" hidden="1">
      <c r="A417" s="18">
        <f t="shared" si="15"/>
        <v>1</v>
      </c>
      <c r="B417" s="19" t="s">
        <v>49</v>
      </c>
      <c r="C417" s="20">
        <f>Popis!A422</f>
        <v>0</v>
      </c>
      <c r="D417" s="21">
        <f>Popis!B422</f>
        <v>0</v>
      </c>
      <c r="E417" s="22" t="str">
        <f t="shared" si="16"/>
        <v>u</v>
      </c>
      <c r="F417" s="23" t="str">
        <f>Popis!E422</f>
        <v>un</v>
      </c>
      <c r="G417" s="24" t="s">
        <v>50</v>
      </c>
      <c r="H417" s="25">
        <f t="shared" si="17"/>
        <v>1</v>
      </c>
      <c r="I417" s="26">
        <f>IFERROR(VLOOKUP(C417,kolo1!$C$6:$H$128,6,0),0)</f>
        <v>0</v>
      </c>
      <c r="J417" s="27">
        <f>IFERROR(VLOOKUP(C417,kolo2!$C$6:$H$200,6,0),0)</f>
        <v>0</v>
      </c>
      <c r="K417" s="27">
        <f>IFERROR(VLOOKUP(C417,kolo3!$C$6:$H$142,6,0),0)</f>
        <v>0</v>
      </c>
      <c r="L417" s="27">
        <f>IFERROR(VLOOKUP(C417,kolo4!$C$6:$H$147,6,0),0)</f>
        <v>0</v>
      </c>
      <c r="M417" s="27">
        <f>IFERROR(VLOOKUP(C417,kolo5!$C$6:$H$144,6,0),0)</f>
        <v>0</v>
      </c>
      <c r="N417" s="27">
        <f>IFERROR(VLOOKUP(C417,kolo6!$C$6:$H$141,6,0),0)</f>
        <v>0</v>
      </c>
      <c r="O417" s="27">
        <f>IFERROR(VLOOKUP(C417,kolo7!$C$6:$H$124,6,0),0)</f>
        <v>0</v>
      </c>
      <c r="P417" s="28">
        <f>IFERROR(VLOOKUP(C417,kolo8!$C$6:$H$132,6,0),0)</f>
        <v>0</v>
      </c>
      <c r="Q417" s="29">
        <f t="array" ref="Q417">SUM(LARGE(I417:P417,{1,2,3,4,5}))</f>
        <v>0</v>
      </c>
      <c r="R417" s="30">
        <f>IFERROR(VLOOKUP(C417,kolo9!$C$6:$H$137,6,0),0)</f>
        <v>0</v>
      </c>
      <c r="S417" s="27">
        <f>IFERROR(VLOOKUP(C417,kolo10!$C$6:$H$134,6,0),0)</f>
        <v>0</v>
      </c>
      <c r="T417" s="27">
        <f>IFERROR(VLOOKUP(C417,kolo11!$C$6:$H$137,6,0),0)</f>
        <v>0</v>
      </c>
      <c r="U417" s="31">
        <f>IFERROR(VLOOKUP(C417,kolo12!$C$6:$H$137,6,0),0)</f>
        <v>0</v>
      </c>
      <c r="V417" s="31">
        <f>IFERROR(VLOOKUP(C417,kolo13!$C$6:$H$140,6,0),0)</f>
        <v>0</v>
      </c>
      <c r="W417" s="31">
        <f>IFERROR(VLOOKUP(C417,kolo14!$C$6:$H$131,6,0),0)</f>
        <v>0</v>
      </c>
      <c r="X417" s="31">
        <f>IFERROR(VLOOKUP(C417,kolo15!$C$6:$H$144,6,0),0)</f>
        <v>0</v>
      </c>
      <c r="Y417" s="32">
        <f>IFERROR(VLOOKUP(C417,kolo16!$C$6:$H$131,6,0),0)</f>
        <v>0</v>
      </c>
      <c r="Z417" s="33">
        <f t="array" ref="Z417">SUM(LARGE(R417:Y417,{1,2,3,4,5}))</f>
        <v>0</v>
      </c>
      <c r="AA417" s="30">
        <f>IFERROR(VLOOKUP(C417,kolo17!$C$6:$H$200,6,0),0)</f>
        <v>0</v>
      </c>
      <c r="AB417" s="27">
        <f>IFERROR(VLOOKUP(C417,kolo18!$C$6:$H$131,6,0),0)</f>
        <v>0</v>
      </c>
      <c r="AC417" s="27">
        <f>IFERROR(VLOOKUP(C417,kolo19!$C$6:$H$132,6,0),0)</f>
        <v>0</v>
      </c>
      <c r="AD417" s="31">
        <f>IFERROR(VLOOKUP(C417,kolo20!$C$6:$H$200,6,0),0)</f>
        <v>0</v>
      </c>
      <c r="AE417" s="31">
        <f>IFERROR(VLOOKUP(C417,kolo21!$C$6:$H$200,6,0),0)</f>
        <v>0</v>
      </c>
      <c r="AF417" s="31">
        <f>IFERROR(VLOOKUP(C417,kolo22!$C$6:$H$200,6,0),0)</f>
        <v>0</v>
      </c>
      <c r="AG417" s="31">
        <f>IFERROR(VLOOKUP(C417,kolo23!$C$6:$H$200,6,0),0)</f>
        <v>0</v>
      </c>
      <c r="AH417" s="32">
        <f>IFERROR(VLOOKUP(C417,kolo24!$C$6:$H$200,6,0),0)</f>
        <v>0</v>
      </c>
      <c r="AI417" s="33">
        <f t="array" ref="AI417">SUM(LARGE(AA417:AH417,{1,2,3,4,5}))</f>
        <v>0</v>
      </c>
      <c r="AJ417" s="30">
        <f>IFERROR(VLOOKUP(C417,kolo25!$C$6:$H$200,6,0),0)</f>
        <v>0</v>
      </c>
      <c r="AK417" s="27">
        <f>IFERROR(VLOOKUP(C417,kolo26!$C$6:$H$200,6,0),0)</f>
        <v>0</v>
      </c>
      <c r="AL417" s="27">
        <f>IFERROR(VLOOKUP(C417,kolo27!$C$6:$H$200,6,0),0)</f>
        <v>0</v>
      </c>
      <c r="AM417" s="31">
        <f>IFERROR(VLOOKUP(C417,kolo28!$C$6:$H$200,6,0),0)</f>
        <v>0</v>
      </c>
      <c r="AN417" s="31">
        <f>IFERROR(VLOOKUP(C417,kolo29!$C$6:$H$200,6,0),0)</f>
        <v>0</v>
      </c>
      <c r="AO417" s="31">
        <f>IFERROR(VLOOKUP(C417,kolo30!$C$6:$H$200,6,0),0)</f>
        <v>0</v>
      </c>
      <c r="AP417" s="31">
        <f>IFERROR(VLOOKUP(C417,kolo31!$C$6:$H$200,6,0),0)</f>
        <v>0</v>
      </c>
      <c r="AQ417" s="34">
        <f>IFERROR(VLOOKUP(C417,kolo32!$C$6:$H$200,6,0),0)</f>
        <v>0</v>
      </c>
      <c r="AR417" s="35">
        <f t="array" ref="AR417">SUM(LARGE(AJ417:AQ417,{1,2,3,4,5}))</f>
        <v>0</v>
      </c>
      <c r="AS417" s="36">
        <f t="shared" si="18"/>
        <v>0</v>
      </c>
    </row>
    <row r="418" spans="1:45" ht="20.399999999999999" hidden="1">
      <c r="A418" s="18">
        <f t="shared" si="15"/>
        <v>1</v>
      </c>
      <c r="B418" s="19" t="s">
        <v>49</v>
      </c>
      <c r="C418" s="20">
        <f>Popis!A423</f>
        <v>0</v>
      </c>
      <c r="D418" s="21">
        <f>Popis!B423</f>
        <v>0</v>
      </c>
      <c r="E418" s="22" t="str">
        <f t="shared" si="16"/>
        <v>u</v>
      </c>
      <c r="F418" s="23" t="str">
        <f>Popis!E423</f>
        <v>un</v>
      </c>
      <c r="G418" s="24" t="s">
        <v>50</v>
      </c>
      <c r="H418" s="25">
        <f t="shared" si="17"/>
        <v>1</v>
      </c>
      <c r="I418" s="26">
        <f>IFERROR(VLOOKUP(C418,kolo1!$C$6:$H$128,6,0),0)</f>
        <v>0</v>
      </c>
      <c r="J418" s="27">
        <f>IFERROR(VLOOKUP(C418,kolo2!$C$6:$H$200,6,0),0)</f>
        <v>0</v>
      </c>
      <c r="K418" s="27">
        <f>IFERROR(VLOOKUP(C418,kolo3!$C$6:$H$142,6,0),0)</f>
        <v>0</v>
      </c>
      <c r="L418" s="27">
        <f>IFERROR(VLOOKUP(C418,kolo4!$C$6:$H$147,6,0),0)</f>
        <v>0</v>
      </c>
      <c r="M418" s="27">
        <f>IFERROR(VLOOKUP(C418,kolo5!$C$6:$H$144,6,0),0)</f>
        <v>0</v>
      </c>
      <c r="N418" s="27">
        <f>IFERROR(VLOOKUP(C418,kolo6!$C$6:$H$141,6,0),0)</f>
        <v>0</v>
      </c>
      <c r="O418" s="27">
        <f>IFERROR(VLOOKUP(C418,kolo7!$C$6:$H$124,6,0),0)</f>
        <v>0</v>
      </c>
      <c r="P418" s="28">
        <f>IFERROR(VLOOKUP(C418,kolo8!$C$6:$H$132,6,0),0)</f>
        <v>0</v>
      </c>
      <c r="Q418" s="29">
        <f t="array" ref="Q418">SUM(LARGE(I418:P418,{1,2,3,4,5}))</f>
        <v>0</v>
      </c>
      <c r="R418" s="30">
        <f>IFERROR(VLOOKUP(C418,kolo9!$C$6:$H$137,6,0),0)</f>
        <v>0</v>
      </c>
      <c r="S418" s="27">
        <f>IFERROR(VLOOKUP(C418,kolo10!$C$6:$H$134,6,0),0)</f>
        <v>0</v>
      </c>
      <c r="T418" s="27">
        <f>IFERROR(VLOOKUP(C418,kolo11!$C$6:$H$137,6,0),0)</f>
        <v>0</v>
      </c>
      <c r="U418" s="31">
        <f>IFERROR(VLOOKUP(C418,kolo12!$C$6:$H$137,6,0),0)</f>
        <v>0</v>
      </c>
      <c r="V418" s="31">
        <f>IFERROR(VLOOKUP(C418,kolo13!$C$6:$H$140,6,0),0)</f>
        <v>0</v>
      </c>
      <c r="W418" s="31">
        <f>IFERROR(VLOOKUP(C418,kolo14!$C$6:$H$131,6,0),0)</f>
        <v>0</v>
      </c>
      <c r="X418" s="31">
        <f>IFERROR(VLOOKUP(C418,kolo15!$C$6:$H$144,6,0),0)</f>
        <v>0</v>
      </c>
      <c r="Y418" s="32">
        <f>IFERROR(VLOOKUP(C418,kolo16!$C$6:$H$131,6,0),0)</f>
        <v>0</v>
      </c>
      <c r="Z418" s="33">
        <f t="array" ref="Z418">SUM(LARGE(R418:Y418,{1,2,3,4,5}))</f>
        <v>0</v>
      </c>
      <c r="AA418" s="30">
        <f>IFERROR(VLOOKUP(C418,kolo17!$C$6:$H$200,6,0),0)</f>
        <v>0</v>
      </c>
      <c r="AB418" s="27">
        <f>IFERROR(VLOOKUP(C418,kolo18!$C$6:$H$131,6,0),0)</f>
        <v>0</v>
      </c>
      <c r="AC418" s="27">
        <f>IFERROR(VLOOKUP(C418,kolo19!$C$6:$H$132,6,0),0)</f>
        <v>0</v>
      </c>
      <c r="AD418" s="31">
        <f>IFERROR(VLOOKUP(C418,kolo20!$C$6:$H$200,6,0),0)</f>
        <v>0</v>
      </c>
      <c r="AE418" s="31">
        <f>IFERROR(VLOOKUP(C418,kolo21!$C$6:$H$200,6,0),0)</f>
        <v>0</v>
      </c>
      <c r="AF418" s="31">
        <f>IFERROR(VLOOKUP(C418,kolo22!$C$6:$H$200,6,0),0)</f>
        <v>0</v>
      </c>
      <c r="AG418" s="31">
        <f>IFERROR(VLOOKUP(C418,kolo23!$C$6:$H$200,6,0),0)</f>
        <v>0</v>
      </c>
      <c r="AH418" s="32">
        <f>IFERROR(VLOOKUP(C418,kolo24!$C$6:$H$200,6,0),0)</f>
        <v>0</v>
      </c>
      <c r="AI418" s="33">
        <f t="array" ref="AI418">SUM(LARGE(AA418:AH418,{1,2,3,4,5}))</f>
        <v>0</v>
      </c>
      <c r="AJ418" s="30">
        <f>IFERROR(VLOOKUP(C418,kolo25!$C$6:$H$200,6,0),0)</f>
        <v>0</v>
      </c>
      <c r="AK418" s="27">
        <f>IFERROR(VLOOKUP(C418,kolo26!$C$6:$H$200,6,0),0)</f>
        <v>0</v>
      </c>
      <c r="AL418" s="27">
        <f>IFERROR(VLOOKUP(C418,kolo27!$C$6:$H$200,6,0),0)</f>
        <v>0</v>
      </c>
      <c r="AM418" s="31">
        <f>IFERROR(VLOOKUP(C418,kolo28!$C$6:$H$200,6,0),0)</f>
        <v>0</v>
      </c>
      <c r="AN418" s="31">
        <f>IFERROR(VLOOKUP(C418,kolo29!$C$6:$H$200,6,0),0)</f>
        <v>0</v>
      </c>
      <c r="AO418" s="31">
        <f>IFERROR(VLOOKUP(C418,kolo30!$C$6:$H$200,6,0),0)</f>
        <v>0</v>
      </c>
      <c r="AP418" s="31">
        <f>IFERROR(VLOOKUP(C418,kolo31!$C$6:$H$200,6,0),0)</f>
        <v>0</v>
      </c>
      <c r="AQ418" s="34">
        <f>IFERROR(VLOOKUP(C418,kolo32!$C$6:$H$200,6,0),0)</f>
        <v>0</v>
      </c>
      <c r="AR418" s="35">
        <f t="array" ref="AR418">SUM(LARGE(AJ418:AQ418,{1,2,3,4,5}))</f>
        <v>0</v>
      </c>
      <c r="AS418" s="36">
        <f t="shared" si="18"/>
        <v>0</v>
      </c>
    </row>
    <row r="419" spans="1:45" ht="20.399999999999999" hidden="1">
      <c r="A419" s="18">
        <f t="shared" si="15"/>
        <v>1</v>
      </c>
      <c r="B419" s="19" t="s">
        <v>49</v>
      </c>
      <c r="C419" s="20">
        <f>Popis!A424</f>
        <v>0</v>
      </c>
      <c r="D419" s="21">
        <f>Popis!B424</f>
        <v>0</v>
      </c>
      <c r="E419" s="22" t="str">
        <f t="shared" si="16"/>
        <v>u</v>
      </c>
      <c r="F419" s="23" t="str">
        <f>Popis!E424</f>
        <v>un</v>
      </c>
      <c r="G419" s="24" t="s">
        <v>50</v>
      </c>
      <c r="H419" s="25">
        <f t="shared" si="17"/>
        <v>1</v>
      </c>
      <c r="I419" s="26">
        <f>IFERROR(VLOOKUP(C419,kolo1!$C$6:$H$128,6,0),0)</f>
        <v>0</v>
      </c>
      <c r="J419" s="27">
        <f>IFERROR(VLOOKUP(C419,kolo2!$C$6:$H$200,6,0),0)</f>
        <v>0</v>
      </c>
      <c r="K419" s="27">
        <f>IFERROR(VLOOKUP(C419,kolo3!$C$6:$H$142,6,0),0)</f>
        <v>0</v>
      </c>
      <c r="L419" s="27">
        <f>IFERROR(VLOOKUP(C419,kolo4!$C$6:$H$147,6,0),0)</f>
        <v>0</v>
      </c>
      <c r="M419" s="27">
        <f>IFERROR(VLOOKUP(C419,kolo5!$C$6:$H$144,6,0),0)</f>
        <v>0</v>
      </c>
      <c r="N419" s="27">
        <f>IFERROR(VLOOKUP(C419,kolo6!$C$6:$H$141,6,0),0)</f>
        <v>0</v>
      </c>
      <c r="O419" s="27">
        <f>IFERROR(VLOOKUP(C419,kolo7!$C$6:$H$124,6,0),0)</f>
        <v>0</v>
      </c>
      <c r="P419" s="28">
        <f>IFERROR(VLOOKUP(C419,kolo8!$C$6:$H$132,6,0),0)</f>
        <v>0</v>
      </c>
      <c r="Q419" s="29">
        <f t="array" ref="Q419">SUM(LARGE(I419:P419,{1,2,3,4,5}))</f>
        <v>0</v>
      </c>
      <c r="R419" s="30">
        <f>IFERROR(VLOOKUP(C419,kolo9!$C$6:$H$137,6,0),0)</f>
        <v>0</v>
      </c>
      <c r="S419" s="27">
        <f>IFERROR(VLOOKUP(C419,kolo10!$C$6:$H$134,6,0),0)</f>
        <v>0</v>
      </c>
      <c r="T419" s="27">
        <f>IFERROR(VLOOKUP(C419,kolo11!$C$6:$H$137,6,0),0)</f>
        <v>0</v>
      </c>
      <c r="U419" s="31">
        <f>IFERROR(VLOOKUP(C419,kolo12!$C$6:$H$137,6,0),0)</f>
        <v>0</v>
      </c>
      <c r="V419" s="31">
        <f>IFERROR(VLOOKUP(C419,kolo13!$C$6:$H$140,6,0),0)</f>
        <v>0</v>
      </c>
      <c r="W419" s="31">
        <f>IFERROR(VLOOKUP(C419,kolo14!$C$6:$H$131,6,0),0)</f>
        <v>0</v>
      </c>
      <c r="X419" s="31">
        <f>IFERROR(VLOOKUP(C419,kolo15!$C$6:$H$144,6,0),0)</f>
        <v>0</v>
      </c>
      <c r="Y419" s="32">
        <f>IFERROR(VLOOKUP(C419,kolo16!$C$6:$H$131,6,0),0)</f>
        <v>0</v>
      </c>
      <c r="Z419" s="33">
        <f t="array" ref="Z419">SUM(LARGE(R419:Y419,{1,2,3,4,5}))</f>
        <v>0</v>
      </c>
      <c r="AA419" s="30">
        <f>IFERROR(VLOOKUP(C419,kolo17!$C$6:$H$200,6,0),0)</f>
        <v>0</v>
      </c>
      <c r="AB419" s="27">
        <f>IFERROR(VLOOKUP(C419,kolo18!$C$6:$H$131,6,0),0)</f>
        <v>0</v>
      </c>
      <c r="AC419" s="27">
        <f>IFERROR(VLOOKUP(C419,kolo19!$C$6:$H$132,6,0),0)</f>
        <v>0</v>
      </c>
      <c r="AD419" s="31">
        <f>IFERROR(VLOOKUP(C419,kolo20!$C$6:$H$200,6,0),0)</f>
        <v>0</v>
      </c>
      <c r="AE419" s="31">
        <f>IFERROR(VLOOKUP(C419,kolo21!$C$6:$H$200,6,0),0)</f>
        <v>0</v>
      </c>
      <c r="AF419" s="31">
        <f>IFERROR(VLOOKUP(C419,kolo22!$C$6:$H$200,6,0),0)</f>
        <v>0</v>
      </c>
      <c r="AG419" s="31">
        <f>IFERROR(VLOOKUP(C419,kolo23!$C$6:$H$200,6,0),0)</f>
        <v>0</v>
      </c>
      <c r="AH419" s="32">
        <f>IFERROR(VLOOKUP(C419,kolo24!$C$6:$H$200,6,0),0)</f>
        <v>0</v>
      </c>
      <c r="AI419" s="33">
        <f t="array" ref="AI419">SUM(LARGE(AA419:AH419,{1,2,3,4,5}))</f>
        <v>0</v>
      </c>
      <c r="AJ419" s="30">
        <f>IFERROR(VLOOKUP(C419,kolo25!$C$6:$H$200,6,0),0)</f>
        <v>0</v>
      </c>
      <c r="AK419" s="27">
        <f>IFERROR(VLOOKUP(C419,kolo26!$C$6:$H$200,6,0),0)</f>
        <v>0</v>
      </c>
      <c r="AL419" s="27">
        <f>IFERROR(VLOOKUP(C419,kolo27!$C$6:$H$200,6,0),0)</f>
        <v>0</v>
      </c>
      <c r="AM419" s="31">
        <f>IFERROR(VLOOKUP(C419,kolo28!$C$6:$H$200,6,0),0)</f>
        <v>0</v>
      </c>
      <c r="AN419" s="31">
        <f>IFERROR(VLOOKUP(C419,kolo29!$C$6:$H$200,6,0),0)</f>
        <v>0</v>
      </c>
      <c r="AO419" s="31">
        <f>IFERROR(VLOOKUP(C419,kolo30!$C$6:$H$200,6,0),0)</f>
        <v>0</v>
      </c>
      <c r="AP419" s="31">
        <f>IFERROR(VLOOKUP(C419,kolo31!$C$6:$H$200,6,0),0)</f>
        <v>0</v>
      </c>
      <c r="AQ419" s="34">
        <f>IFERROR(VLOOKUP(C419,kolo32!$C$6:$H$200,6,0),0)</f>
        <v>0</v>
      </c>
      <c r="AR419" s="35">
        <f t="array" ref="AR419">SUM(LARGE(AJ419:AQ419,{1,2,3,4,5}))</f>
        <v>0</v>
      </c>
      <c r="AS419" s="36">
        <f t="shared" si="18"/>
        <v>0</v>
      </c>
    </row>
    <row r="420" spans="1:45" ht="20.399999999999999" hidden="1">
      <c r="A420" s="18">
        <f t="shared" si="15"/>
        <v>1</v>
      </c>
      <c r="B420" s="19" t="s">
        <v>49</v>
      </c>
      <c r="C420" s="20">
        <f>Popis!A425</f>
        <v>0</v>
      </c>
      <c r="D420" s="21">
        <f>Popis!B425</f>
        <v>0</v>
      </c>
      <c r="E420" s="22" t="str">
        <f t="shared" si="16"/>
        <v>u</v>
      </c>
      <c r="F420" s="23" t="str">
        <f>Popis!E425</f>
        <v>un</v>
      </c>
      <c r="G420" s="24" t="s">
        <v>50</v>
      </c>
      <c r="H420" s="25">
        <f t="shared" si="17"/>
        <v>1</v>
      </c>
      <c r="I420" s="26">
        <f>IFERROR(VLOOKUP(C420,kolo1!$C$6:$H$128,6,0),0)</f>
        <v>0</v>
      </c>
      <c r="J420" s="27">
        <f>IFERROR(VLOOKUP(C420,kolo2!$C$6:$H$200,6,0),0)</f>
        <v>0</v>
      </c>
      <c r="K420" s="27">
        <f>IFERROR(VLOOKUP(C420,kolo3!$C$6:$H$142,6,0),0)</f>
        <v>0</v>
      </c>
      <c r="L420" s="27">
        <f>IFERROR(VLOOKUP(C420,kolo4!$C$6:$H$147,6,0),0)</f>
        <v>0</v>
      </c>
      <c r="M420" s="27">
        <f>IFERROR(VLOOKUP(C420,kolo5!$C$6:$H$144,6,0),0)</f>
        <v>0</v>
      </c>
      <c r="N420" s="27">
        <f>IFERROR(VLOOKUP(C420,kolo6!$C$6:$H$141,6,0),0)</f>
        <v>0</v>
      </c>
      <c r="O420" s="27">
        <f>IFERROR(VLOOKUP(C420,kolo7!$C$6:$H$124,6,0),0)</f>
        <v>0</v>
      </c>
      <c r="P420" s="28">
        <f>IFERROR(VLOOKUP(C420,kolo8!$C$6:$H$132,6,0),0)</f>
        <v>0</v>
      </c>
      <c r="Q420" s="29">
        <f t="array" ref="Q420">SUM(LARGE(I420:P420,{1,2,3,4,5}))</f>
        <v>0</v>
      </c>
      <c r="R420" s="30">
        <f>IFERROR(VLOOKUP(C420,kolo9!$C$6:$H$137,6,0),0)</f>
        <v>0</v>
      </c>
      <c r="S420" s="27">
        <f>IFERROR(VLOOKUP(C420,kolo10!$C$6:$H$134,6,0),0)</f>
        <v>0</v>
      </c>
      <c r="T420" s="27">
        <f>IFERROR(VLOOKUP(C420,kolo11!$C$6:$H$137,6,0),0)</f>
        <v>0</v>
      </c>
      <c r="U420" s="31">
        <f>IFERROR(VLOOKUP(C420,kolo12!$C$6:$H$137,6,0),0)</f>
        <v>0</v>
      </c>
      <c r="V420" s="31">
        <f>IFERROR(VLOOKUP(C420,kolo13!$C$6:$H$140,6,0),0)</f>
        <v>0</v>
      </c>
      <c r="W420" s="31">
        <f>IFERROR(VLOOKUP(C420,kolo14!$C$6:$H$131,6,0),0)</f>
        <v>0</v>
      </c>
      <c r="X420" s="31">
        <f>IFERROR(VLOOKUP(C420,kolo15!$C$6:$H$144,6,0),0)</f>
        <v>0</v>
      </c>
      <c r="Y420" s="32">
        <f>IFERROR(VLOOKUP(C420,kolo16!$C$6:$H$131,6,0),0)</f>
        <v>0</v>
      </c>
      <c r="Z420" s="33">
        <f t="array" ref="Z420">SUM(LARGE(R420:Y420,{1,2,3,4,5}))</f>
        <v>0</v>
      </c>
      <c r="AA420" s="30">
        <f>IFERROR(VLOOKUP(C420,kolo17!$C$6:$H$200,6,0),0)</f>
        <v>0</v>
      </c>
      <c r="AB420" s="27">
        <f>IFERROR(VLOOKUP(C420,kolo18!$C$6:$H$131,6,0),0)</f>
        <v>0</v>
      </c>
      <c r="AC420" s="27">
        <f>IFERROR(VLOOKUP(C420,kolo19!$C$6:$H$132,6,0),0)</f>
        <v>0</v>
      </c>
      <c r="AD420" s="31">
        <f>IFERROR(VLOOKUP(C420,kolo20!$C$6:$H$200,6,0),0)</f>
        <v>0</v>
      </c>
      <c r="AE420" s="31">
        <f>IFERROR(VLOOKUP(C420,kolo21!$C$6:$H$200,6,0),0)</f>
        <v>0</v>
      </c>
      <c r="AF420" s="31">
        <f>IFERROR(VLOOKUP(C420,kolo22!$C$6:$H$200,6,0),0)</f>
        <v>0</v>
      </c>
      <c r="AG420" s="31">
        <f>IFERROR(VLOOKUP(C420,kolo23!$C$6:$H$200,6,0),0)</f>
        <v>0</v>
      </c>
      <c r="AH420" s="32">
        <f>IFERROR(VLOOKUP(C420,kolo24!$C$6:$H$200,6,0),0)</f>
        <v>0</v>
      </c>
      <c r="AI420" s="33">
        <f t="array" ref="AI420">SUM(LARGE(AA420:AH420,{1,2,3,4,5}))</f>
        <v>0</v>
      </c>
      <c r="AJ420" s="30">
        <f>IFERROR(VLOOKUP(C420,kolo25!$C$6:$H$200,6,0),0)</f>
        <v>0</v>
      </c>
      <c r="AK420" s="27">
        <f>IFERROR(VLOOKUP(C420,kolo26!$C$6:$H$200,6,0),0)</f>
        <v>0</v>
      </c>
      <c r="AL420" s="27">
        <f>IFERROR(VLOOKUP(C420,kolo27!$C$6:$H$200,6,0),0)</f>
        <v>0</v>
      </c>
      <c r="AM420" s="31">
        <f>IFERROR(VLOOKUP(C420,kolo28!$C$6:$H$200,6,0),0)</f>
        <v>0</v>
      </c>
      <c r="AN420" s="31">
        <f>IFERROR(VLOOKUP(C420,kolo29!$C$6:$H$200,6,0),0)</f>
        <v>0</v>
      </c>
      <c r="AO420" s="31">
        <f>IFERROR(VLOOKUP(C420,kolo30!$C$6:$H$200,6,0),0)</f>
        <v>0</v>
      </c>
      <c r="AP420" s="31">
        <f>IFERROR(VLOOKUP(C420,kolo31!$C$6:$H$200,6,0),0)</f>
        <v>0</v>
      </c>
      <c r="AQ420" s="34">
        <f>IFERROR(VLOOKUP(C420,kolo32!$C$6:$H$200,6,0),0)</f>
        <v>0</v>
      </c>
      <c r="AR420" s="35">
        <f t="array" ref="AR420">SUM(LARGE(AJ420:AQ420,{1,2,3,4,5}))</f>
        <v>0</v>
      </c>
      <c r="AS420" s="36">
        <f t="shared" si="18"/>
        <v>0</v>
      </c>
    </row>
    <row r="421" spans="1:45" ht="20.399999999999999" hidden="1">
      <c r="A421" s="18">
        <f t="shared" si="15"/>
        <v>1</v>
      </c>
      <c r="B421" s="19" t="s">
        <v>49</v>
      </c>
      <c r="C421" s="20">
        <f>Popis!A426</f>
        <v>0</v>
      </c>
      <c r="D421" s="21">
        <f>Popis!B426</f>
        <v>0</v>
      </c>
      <c r="E421" s="22" t="str">
        <f t="shared" si="16"/>
        <v>u</v>
      </c>
      <c r="F421" s="23" t="str">
        <f>Popis!E426</f>
        <v>un</v>
      </c>
      <c r="G421" s="24" t="s">
        <v>50</v>
      </c>
      <c r="H421" s="25">
        <f t="shared" si="17"/>
        <v>1</v>
      </c>
      <c r="I421" s="26">
        <f>IFERROR(VLOOKUP(C421,kolo1!$C$6:$H$128,6,0),0)</f>
        <v>0</v>
      </c>
      <c r="J421" s="27">
        <f>IFERROR(VLOOKUP(C421,kolo2!$C$6:$H$200,6,0),0)</f>
        <v>0</v>
      </c>
      <c r="K421" s="27">
        <f>IFERROR(VLOOKUP(C421,kolo3!$C$6:$H$142,6,0),0)</f>
        <v>0</v>
      </c>
      <c r="L421" s="27">
        <f>IFERROR(VLOOKUP(C421,kolo4!$C$6:$H$147,6,0),0)</f>
        <v>0</v>
      </c>
      <c r="M421" s="27">
        <f>IFERROR(VLOOKUP(C421,kolo5!$C$6:$H$144,6,0),0)</f>
        <v>0</v>
      </c>
      <c r="N421" s="27">
        <f>IFERROR(VLOOKUP(C421,kolo6!$C$6:$H$141,6,0),0)</f>
        <v>0</v>
      </c>
      <c r="O421" s="27">
        <f>IFERROR(VLOOKUP(C421,kolo7!$C$6:$H$124,6,0),0)</f>
        <v>0</v>
      </c>
      <c r="P421" s="28">
        <f>IFERROR(VLOOKUP(C421,kolo8!$C$6:$H$132,6,0),0)</f>
        <v>0</v>
      </c>
      <c r="Q421" s="29">
        <f t="array" ref="Q421">SUM(LARGE(I421:P421,{1,2,3,4,5}))</f>
        <v>0</v>
      </c>
      <c r="R421" s="30">
        <f>IFERROR(VLOOKUP(C421,kolo9!$C$6:$H$137,6,0),0)</f>
        <v>0</v>
      </c>
      <c r="S421" s="27">
        <f>IFERROR(VLOOKUP(C421,kolo10!$C$6:$H$134,6,0),0)</f>
        <v>0</v>
      </c>
      <c r="T421" s="27">
        <f>IFERROR(VLOOKUP(C421,kolo11!$C$6:$H$137,6,0),0)</f>
        <v>0</v>
      </c>
      <c r="U421" s="31">
        <f>IFERROR(VLOOKUP(C421,kolo12!$C$6:$H$137,6,0),0)</f>
        <v>0</v>
      </c>
      <c r="V421" s="31">
        <f>IFERROR(VLOOKUP(C421,kolo13!$C$6:$H$140,6,0),0)</f>
        <v>0</v>
      </c>
      <c r="W421" s="31">
        <f>IFERROR(VLOOKUP(C421,kolo14!$C$6:$H$131,6,0),0)</f>
        <v>0</v>
      </c>
      <c r="X421" s="31">
        <f>IFERROR(VLOOKUP(C421,kolo15!$C$6:$H$144,6,0),0)</f>
        <v>0</v>
      </c>
      <c r="Y421" s="32">
        <f>IFERROR(VLOOKUP(C421,kolo16!$C$6:$H$131,6,0),0)</f>
        <v>0</v>
      </c>
      <c r="Z421" s="33">
        <f t="array" ref="Z421">SUM(LARGE(R421:Y421,{1,2,3,4,5}))</f>
        <v>0</v>
      </c>
      <c r="AA421" s="30">
        <f>IFERROR(VLOOKUP(C421,kolo17!$C$6:$H$200,6,0),0)</f>
        <v>0</v>
      </c>
      <c r="AB421" s="27">
        <f>IFERROR(VLOOKUP(C421,kolo18!$C$6:$H$131,6,0),0)</f>
        <v>0</v>
      </c>
      <c r="AC421" s="27">
        <f>IFERROR(VLOOKUP(C421,kolo19!$C$6:$H$132,6,0),0)</f>
        <v>0</v>
      </c>
      <c r="AD421" s="31">
        <f>IFERROR(VLOOKUP(C421,kolo20!$C$6:$H$200,6,0),0)</f>
        <v>0</v>
      </c>
      <c r="AE421" s="31">
        <f>IFERROR(VLOOKUP(C421,kolo21!$C$6:$H$200,6,0),0)</f>
        <v>0</v>
      </c>
      <c r="AF421" s="31">
        <f>IFERROR(VLOOKUP(C421,kolo22!$C$6:$H$200,6,0),0)</f>
        <v>0</v>
      </c>
      <c r="AG421" s="31">
        <f>IFERROR(VLOOKUP(C421,kolo23!$C$6:$H$200,6,0),0)</f>
        <v>0</v>
      </c>
      <c r="AH421" s="32">
        <f>IFERROR(VLOOKUP(C421,kolo24!$C$6:$H$200,6,0),0)</f>
        <v>0</v>
      </c>
      <c r="AI421" s="33">
        <f t="array" ref="AI421">SUM(LARGE(AA421:AH421,{1,2,3,4,5}))</f>
        <v>0</v>
      </c>
      <c r="AJ421" s="30">
        <f>IFERROR(VLOOKUP(C421,kolo25!$C$6:$H$200,6,0),0)</f>
        <v>0</v>
      </c>
      <c r="AK421" s="27">
        <f>IFERROR(VLOOKUP(C421,kolo26!$C$6:$H$200,6,0),0)</f>
        <v>0</v>
      </c>
      <c r="AL421" s="27">
        <f>IFERROR(VLOOKUP(C421,kolo27!$C$6:$H$200,6,0),0)</f>
        <v>0</v>
      </c>
      <c r="AM421" s="31">
        <f>IFERROR(VLOOKUP(C421,kolo28!$C$6:$H$200,6,0),0)</f>
        <v>0</v>
      </c>
      <c r="AN421" s="31">
        <f>IFERROR(VLOOKUP(C421,kolo29!$C$6:$H$200,6,0),0)</f>
        <v>0</v>
      </c>
      <c r="AO421" s="31">
        <f>IFERROR(VLOOKUP(C421,kolo30!$C$6:$H$200,6,0),0)</f>
        <v>0</v>
      </c>
      <c r="AP421" s="31">
        <f>IFERROR(VLOOKUP(C421,kolo31!$C$6:$H$200,6,0),0)</f>
        <v>0</v>
      </c>
      <c r="AQ421" s="34">
        <f>IFERROR(VLOOKUP(C421,kolo32!$C$6:$H$200,6,0),0)</f>
        <v>0</v>
      </c>
      <c r="AR421" s="35">
        <f t="array" ref="AR421">SUM(LARGE(AJ421:AQ421,{1,2,3,4,5}))</f>
        <v>0</v>
      </c>
      <c r="AS421" s="36">
        <f t="shared" si="18"/>
        <v>0</v>
      </c>
    </row>
    <row r="422" spans="1:45" ht="20.399999999999999" hidden="1">
      <c r="A422" s="18">
        <f t="shared" si="15"/>
        <v>1</v>
      </c>
      <c r="B422" s="19" t="s">
        <v>49</v>
      </c>
      <c r="C422" s="20">
        <f>Popis!A427</f>
        <v>0</v>
      </c>
      <c r="D422" s="21">
        <f>Popis!B427</f>
        <v>0</v>
      </c>
      <c r="E422" s="22" t="str">
        <f t="shared" si="16"/>
        <v>u</v>
      </c>
      <c r="F422" s="23" t="str">
        <f>Popis!E427</f>
        <v>un</v>
      </c>
      <c r="G422" s="24" t="s">
        <v>50</v>
      </c>
      <c r="H422" s="25">
        <f t="shared" si="17"/>
        <v>1</v>
      </c>
      <c r="I422" s="26">
        <f>IFERROR(VLOOKUP(C422,kolo1!$C$6:$H$128,6,0),0)</f>
        <v>0</v>
      </c>
      <c r="J422" s="27">
        <f>IFERROR(VLOOKUP(C422,kolo2!$C$6:$H$200,6,0),0)</f>
        <v>0</v>
      </c>
      <c r="K422" s="27">
        <f>IFERROR(VLOOKUP(C422,kolo3!$C$6:$H$142,6,0),0)</f>
        <v>0</v>
      </c>
      <c r="L422" s="27">
        <f>IFERROR(VLOOKUP(C422,kolo4!$C$6:$H$147,6,0),0)</f>
        <v>0</v>
      </c>
      <c r="M422" s="27">
        <f>IFERROR(VLOOKUP(C422,kolo5!$C$6:$H$144,6,0),0)</f>
        <v>0</v>
      </c>
      <c r="N422" s="27">
        <f>IFERROR(VLOOKUP(C422,kolo6!$C$6:$H$141,6,0),0)</f>
        <v>0</v>
      </c>
      <c r="O422" s="27">
        <f>IFERROR(VLOOKUP(C422,kolo7!$C$6:$H$124,6,0),0)</f>
        <v>0</v>
      </c>
      <c r="P422" s="28">
        <f>IFERROR(VLOOKUP(C422,kolo8!$C$6:$H$132,6,0),0)</f>
        <v>0</v>
      </c>
      <c r="Q422" s="29">
        <f t="array" ref="Q422">SUM(LARGE(I422:P422,{1,2,3,4,5}))</f>
        <v>0</v>
      </c>
      <c r="R422" s="30">
        <f>IFERROR(VLOOKUP(C422,kolo9!$C$6:$H$137,6,0),0)</f>
        <v>0</v>
      </c>
      <c r="S422" s="27">
        <f>IFERROR(VLOOKUP(C422,kolo10!$C$6:$H$134,6,0),0)</f>
        <v>0</v>
      </c>
      <c r="T422" s="27">
        <f>IFERROR(VLOOKUP(C422,kolo11!$C$6:$H$137,6,0),0)</f>
        <v>0</v>
      </c>
      <c r="U422" s="31">
        <f>IFERROR(VLOOKUP(C422,kolo12!$C$6:$H$137,6,0),0)</f>
        <v>0</v>
      </c>
      <c r="V422" s="31">
        <f>IFERROR(VLOOKUP(C422,kolo13!$C$6:$H$140,6,0),0)</f>
        <v>0</v>
      </c>
      <c r="W422" s="31">
        <f>IFERROR(VLOOKUP(C422,kolo14!$C$6:$H$131,6,0),0)</f>
        <v>0</v>
      </c>
      <c r="X422" s="31">
        <f>IFERROR(VLOOKUP(C422,kolo15!$C$6:$H$144,6,0),0)</f>
        <v>0</v>
      </c>
      <c r="Y422" s="32">
        <f>IFERROR(VLOOKUP(C422,kolo16!$C$6:$H$131,6,0),0)</f>
        <v>0</v>
      </c>
      <c r="Z422" s="33">
        <f t="array" ref="Z422">SUM(LARGE(R422:Y422,{1,2,3,4,5}))</f>
        <v>0</v>
      </c>
      <c r="AA422" s="30">
        <f>IFERROR(VLOOKUP(C422,kolo17!$C$6:$H$200,6,0),0)</f>
        <v>0</v>
      </c>
      <c r="AB422" s="27">
        <f>IFERROR(VLOOKUP(C422,kolo18!$C$6:$H$131,6,0),0)</f>
        <v>0</v>
      </c>
      <c r="AC422" s="27">
        <f>IFERROR(VLOOKUP(C422,kolo19!$C$6:$H$132,6,0),0)</f>
        <v>0</v>
      </c>
      <c r="AD422" s="31">
        <f>IFERROR(VLOOKUP(C422,kolo20!$C$6:$H$200,6,0),0)</f>
        <v>0</v>
      </c>
      <c r="AE422" s="31">
        <f>IFERROR(VLOOKUP(C422,kolo21!$C$6:$H$200,6,0),0)</f>
        <v>0</v>
      </c>
      <c r="AF422" s="31">
        <f>IFERROR(VLOOKUP(C422,kolo22!$C$6:$H$200,6,0),0)</f>
        <v>0</v>
      </c>
      <c r="AG422" s="31">
        <f>IFERROR(VLOOKUP(C422,kolo23!$C$6:$H$200,6,0),0)</f>
        <v>0</v>
      </c>
      <c r="AH422" s="32">
        <f>IFERROR(VLOOKUP(C422,kolo24!$C$6:$H$200,6,0),0)</f>
        <v>0</v>
      </c>
      <c r="AI422" s="33">
        <f t="array" ref="AI422">SUM(LARGE(AA422:AH422,{1,2,3,4,5}))</f>
        <v>0</v>
      </c>
      <c r="AJ422" s="30">
        <f>IFERROR(VLOOKUP(C422,kolo25!$C$6:$H$200,6,0),0)</f>
        <v>0</v>
      </c>
      <c r="AK422" s="27">
        <f>IFERROR(VLOOKUP(C422,kolo26!$C$6:$H$200,6,0),0)</f>
        <v>0</v>
      </c>
      <c r="AL422" s="27">
        <f>IFERROR(VLOOKUP(C422,kolo27!$C$6:$H$200,6,0),0)</f>
        <v>0</v>
      </c>
      <c r="AM422" s="31">
        <f>IFERROR(VLOOKUP(C422,kolo28!$C$6:$H$200,6,0),0)</f>
        <v>0</v>
      </c>
      <c r="AN422" s="31">
        <f>IFERROR(VLOOKUP(C422,kolo29!$C$6:$H$200,6,0),0)</f>
        <v>0</v>
      </c>
      <c r="AO422" s="31">
        <f>IFERROR(VLOOKUP(C422,kolo30!$C$6:$H$200,6,0),0)</f>
        <v>0</v>
      </c>
      <c r="AP422" s="31">
        <f>IFERROR(VLOOKUP(C422,kolo31!$C$6:$H$200,6,0),0)</f>
        <v>0</v>
      </c>
      <c r="AQ422" s="34">
        <f>IFERROR(VLOOKUP(C422,kolo32!$C$6:$H$200,6,0),0)</f>
        <v>0</v>
      </c>
      <c r="AR422" s="35">
        <f t="array" ref="AR422">SUM(LARGE(AJ422:AQ422,{1,2,3,4,5}))</f>
        <v>0</v>
      </c>
      <c r="AS422" s="36">
        <f t="shared" si="18"/>
        <v>0</v>
      </c>
    </row>
    <row r="423" spans="1:45" ht="20.399999999999999" hidden="1">
      <c r="A423" s="18">
        <f t="shared" si="15"/>
        <v>1</v>
      </c>
      <c r="B423" s="19" t="s">
        <v>49</v>
      </c>
      <c r="C423" s="20">
        <f>Popis!A428</f>
        <v>0</v>
      </c>
      <c r="D423" s="21">
        <f>Popis!B428</f>
        <v>0</v>
      </c>
      <c r="E423" s="22" t="str">
        <f t="shared" si="16"/>
        <v>u</v>
      </c>
      <c r="F423" s="23" t="str">
        <f>Popis!E428</f>
        <v>un</v>
      </c>
      <c r="G423" s="24" t="s">
        <v>50</v>
      </c>
      <c r="H423" s="25">
        <f t="shared" si="17"/>
        <v>1</v>
      </c>
      <c r="I423" s="26">
        <f>IFERROR(VLOOKUP(C423,kolo1!$C$6:$H$128,6,0),0)</f>
        <v>0</v>
      </c>
      <c r="J423" s="27">
        <f>IFERROR(VLOOKUP(C423,kolo2!$C$6:$H$200,6,0),0)</f>
        <v>0</v>
      </c>
      <c r="K423" s="27">
        <f>IFERROR(VLOOKUP(C423,kolo3!$C$6:$H$142,6,0),0)</f>
        <v>0</v>
      </c>
      <c r="L423" s="27">
        <f>IFERROR(VLOOKUP(C423,kolo4!$C$6:$H$147,6,0),0)</f>
        <v>0</v>
      </c>
      <c r="M423" s="27">
        <f>IFERROR(VLOOKUP(C423,kolo5!$C$6:$H$144,6,0),0)</f>
        <v>0</v>
      </c>
      <c r="N423" s="27">
        <f>IFERROR(VLOOKUP(C423,kolo6!$C$6:$H$141,6,0),0)</f>
        <v>0</v>
      </c>
      <c r="O423" s="27">
        <f>IFERROR(VLOOKUP(C423,kolo7!$C$6:$H$124,6,0),0)</f>
        <v>0</v>
      </c>
      <c r="P423" s="28">
        <f>IFERROR(VLOOKUP(C423,kolo8!$C$6:$H$132,6,0),0)</f>
        <v>0</v>
      </c>
      <c r="Q423" s="29">
        <f t="array" ref="Q423">SUM(LARGE(I423:P423,{1,2,3,4,5}))</f>
        <v>0</v>
      </c>
      <c r="R423" s="30">
        <f>IFERROR(VLOOKUP(C423,kolo9!$C$6:$H$137,6,0),0)</f>
        <v>0</v>
      </c>
      <c r="S423" s="27">
        <f>IFERROR(VLOOKUP(C423,kolo10!$C$6:$H$134,6,0),0)</f>
        <v>0</v>
      </c>
      <c r="T423" s="27">
        <f>IFERROR(VLOOKUP(C423,kolo11!$C$6:$H$137,6,0),0)</f>
        <v>0</v>
      </c>
      <c r="U423" s="31">
        <f>IFERROR(VLOOKUP(C423,kolo12!$C$6:$H$137,6,0),0)</f>
        <v>0</v>
      </c>
      <c r="V423" s="31">
        <f>IFERROR(VLOOKUP(C423,kolo13!$C$6:$H$140,6,0),0)</f>
        <v>0</v>
      </c>
      <c r="W423" s="31">
        <f>IFERROR(VLOOKUP(C423,kolo14!$C$6:$H$131,6,0),0)</f>
        <v>0</v>
      </c>
      <c r="X423" s="31">
        <f>IFERROR(VLOOKUP(C423,kolo15!$C$6:$H$144,6,0),0)</f>
        <v>0</v>
      </c>
      <c r="Y423" s="32">
        <f>IFERROR(VLOOKUP(C423,kolo16!$C$6:$H$131,6,0),0)</f>
        <v>0</v>
      </c>
      <c r="Z423" s="33">
        <f t="array" ref="Z423">SUM(LARGE(R423:Y423,{1,2,3,4,5}))</f>
        <v>0</v>
      </c>
      <c r="AA423" s="30">
        <f>IFERROR(VLOOKUP(C423,kolo17!$C$6:$H$200,6,0),0)</f>
        <v>0</v>
      </c>
      <c r="AB423" s="27">
        <f>IFERROR(VLOOKUP(C423,kolo18!$C$6:$H$131,6,0),0)</f>
        <v>0</v>
      </c>
      <c r="AC423" s="27">
        <f>IFERROR(VLOOKUP(C423,kolo19!$C$6:$H$132,6,0),0)</f>
        <v>0</v>
      </c>
      <c r="AD423" s="31">
        <f>IFERROR(VLOOKUP(C423,kolo20!$C$6:$H$200,6,0),0)</f>
        <v>0</v>
      </c>
      <c r="AE423" s="31">
        <f>IFERROR(VLOOKUP(C423,kolo21!$C$6:$H$200,6,0),0)</f>
        <v>0</v>
      </c>
      <c r="AF423" s="31">
        <f>IFERROR(VLOOKUP(C423,kolo22!$C$6:$H$200,6,0),0)</f>
        <v>0</v>
      </c>
      <c r="AG423" s="31">
        <f>IFERROR(VLOOKUP(C423,kolo23!$C$6:$H$200,6,0),0)</f>
        <v>0</v>
      </c>
      <c r="AH423" s="32">
        <f>IFERROR(VLOOKUP(C423,kolo24!$C$6:$H$200,6,0),0)</f>
        <v>0</v>
      </c>
      <c r="AI423" s="33">
        <f t="array" ref="AI423">SUM(LARGE(AA423:AH423,{1,2,3,4,5}))</f>
        <v>0</v>
      </c>
      <c r="AJ423" s="30">
        <f>IFERROR(VLOOKUP(C423,kolo25!$C$6:$H$200,6,0),0)</f>
        <v>0</v>
      </c>
      <c r="AK423" s="27">
        <f>IFERROR(VLOOKUP(C423,kolo26!$C$6:$H$200,6,0),0)</f>
        <v>0</v>
      </c>
      <c r="AL423" s="27">
        <f>IFERROR(VLOOKUP(C423,kolo27!$C$6:$H$200,6,0),0)</f>
        <v>0</v>
      </c>
      <c r="AM423" s="31">
        <f>IFERROR(VLOOKUP(C423,kolo28!$C$6:$H$200,6,0),0)</f>
        <v>0</v>
      </c>
      <c r="AN423" s="31">
        <f>IFERROR(VLOOKUP(C423,kolo29!$C$6:$H$200,6,0),0)</f>
        <v>0</v>
      </c>
      <c r="AO423" s="31">
        <f>IFERROR(VLOOKUP(C423,kolo30!$C$6:$H$200,6,0),0)</f>
        <v>0</v>
      </c>
      <c r="AP423" s="31">
        <f>IFERROR(VLOOKUP(C423,kolo31!$C$6:$H$200,6,0),0)</f>
        <v>0</v>
      </c>
      <c r="AQ423" s="34">
        <f>IFERROR(VLOOKUP(C423,kolo32!$C$6:$H$200,6,0),0)</f>
        <v>0</v>
      </c>
      <c r="AR423" s="35">
        <f t="array" ref="AR423">SUM(LARGE(AJ423:AQ423,{1,2,3,4,5}))</f>
        <v>0</v>
      </c>
      <c r="AS423" s="36">
        <f t="shared" si="18"/>
        <v>0</v>
      </c>
    </row>
    <row r="424" spans="1:45" ht="20.399999999999999" hidden="1">
      <c r="A424" s="18">
        <f t="shared" si="15"/>
        <v>1</v>
      </c>
      <c r="B424" s="19" t="s">
        <v>49</v>
      </c>
      <c r="C424" s="20">
        <f>Popis!A429</f>
        <v>0</v>
      </c>
      <c r="D424" s="21">
        <f>Popis!B429</f>
        <v>0</v>
      </c>
      <c r="E424" s="22" t="str">
        <f t="shared" si="16"/>
        <v>u</v>
      </c>
      <c r="F424" s="23" t="str">
        <f>Popis!E429</f>
        <v>un</v>
      </c>
      <c r="G424" s="24" t="s">
        <v>50</v>
      </c>
      <c r="H424" s="25">
        <f t="shared" si="17"/>
        <v>1</v>
      </c>
      <c r="I424" s="26">
        <f>IFERROR(VLOOKUP(C424,kolo1!$C$6:$H$128,6,0),0)</f>
        <v>0</v>
      </c>
      <c r="J424" s="27">
        <f>IFERROR(VLOOKUP(C424,kolo2!$C$6:$H$200,6,0),0)</f>
        <v>0</v>
      </c>
      <c r="K424" s="27">
        <f>IFERROR(VLOOKUP(C424,kolo3!$C$6:$H$142,6,0),0)</f>
        <v>0</v>
      </c>
      <c r="L424" s="27">
        <f>IFERROR(VLOOKUP(C424,kolo4!$C$6:$H$147,6,0),0)</f>
        <v>0</v>
      </c>
      <c r="M424" s="27">
        <f>IFERROR(VLOOKUP(C424,kolo5!$C$6:$H$144,6,0),0)</f>
        <v>0</v>
      </c>
      <c r="N424" s="27">
        <f>IFERROR(VLOOKUP(C424,kolo6!$C$6:$H$141,6,0),0)</f>
        <v>0</v>
      </c>
      <c r="O424" s="27">
        <f>IFERROR(VLOOKUP(C424,kolo7!$C$6:$H$124,6,0),0)</f>
        <v>0</v>
      </c>
      <c r="P424" s="28">
        <f>IFERROR(VLOOKUP(C424,kolo8!$C$6:$H$132,6,0),0)</f>
        <v>0</v>
      </c>
      <c r="Q424" s="29">
        <f t="array" ref="Q424">SUM(LARGE(I424:P424,{1,2,3,4,5}))</f>
        <v>0</v>
      </c>
      <c r="R424" s="30">
        <f>IFERROR(VLOOKUP(C424,kolo9!$C$6:$H$137,6,0),0)</f>
        <v>0</v>
      </c>
      <c r="S424" s="27">
        <f>IFERROR(VLOOKUP(C424,kolo10!$C$6:$H$134,6,0),0)</f>
        <v>0</v>
      </c>
      <c r="T424" s="27">
        <f>IFERROR(VLOOKUP(C424,kolo11!$C$6:$H$137,6,0),0)</f>
        <v>0</v>
      </c>
      <c r="U424" s="31">
        <f>IFERROR(VLOOKUP(C424,kolo12!$C$6:$H$137,6,0),0)</f>
        <v>0</v>
      </c>
      <c r="V424" s="31">
        <f>IFERROR(VLOOKUP(C424,kolo13!$C$6:$H$140,6,0),0)</f>
        <v>0</v>
      </c>
      <c r="W424" s="31">
        <f>IFERROR(VLOOKUP(C424,kolo14!$C$6:$H$131,6,0),0)</f>
        <v>0</v>
      </c>
      <c r="X424" s="31">
        <f>IFERROR(VLOOKUP(C424,kolo15!$C$6:$H$144,6,0),0)</f>
        <v>0</v>
      </c>
      <c r="Y424" s="32">
        <f>IFERROR(VLOOKUP(C424,kolo16!$C$6:$H$131,6,0),0)</f>
        <v>0</v>
      </c>
      <c r="Z424" s="33">
        <f t="array" ref="Z424">SUM(LARGE(R424:Y424,{1,2,3,4,5}))</f>
        <v>0</v>
      </c>
      <c r="AA424" s="30">
        <f>IFERROR(VLOOKUP(C424,kolo17!$C$6:$H$200,6,0),0)</f>
        <v>0</v>
      </c>
      <c r="AB424" s="27">
        <f>IFERROR(VLOOKUP(C424,kolo18!$C$6:$H$131,6,0),0)</f>
        <v>0</v>
      </c>
      <c r="AC424" s="27">
        <f>IFERROR(VLOOKUP(C424,kolo19!$C$6:$H$132,6,0),0)</f>
        <v>0</v>
      </c>
      <c r="AD424" s="31">
        <f>IFERROR(VLOOKUP(C424,kolo20!$C$6:$H$200,6,0),0)</f>
        <v>0</v>
      </c>
      <c r="AE424" s="31">
        <f>IFERROR(VLOOKUP(C424,kolo21!$C$6:$H$200,6,0),0)</f>
        <v>0</v>
      </c>
      <c r="AF424" s="31">
        <f>IFERROR(VLOOKUP(C424,kolo22!$C$6:$H$200,6,0),0)</f>
        <v>0</v>
      </c>
      <c r="AG424" s="31">
        <f>IFERROR(VLOOKUP(C424,kolo23!$C$6:$H$200,6,0),0)</f>
        <v>0</v>
      </c>
      <c r="AH424" s="32">
        <f>IFERROR(VLOOKUP(C424,kolo24!$C$6:$H$200,6,0),0)</f>
        <v>0</v>
      </c>
      <c r="AI424" s="33">
        <f t="array" ref="AI424">SUM(LARGE(AA424:AH424,{1,2,3,4,5}))</f>
        <v>0</v>
      </c>
      <c r="AJ424" s="30">
        <f>IFERROR(VLOOKUP(C424,kolo25!$C$6:$H$200,6,0),0)</f>
        <v>0</v>
      </c>
      <c r="AK424" s="27">
        <f>IFERROR(VLOOKUP(C424,kolo26!$C$6:$H$200,6,0),0)</f>
        <v>0</v>
      </c>
      <c r="AL424" s="27">
        <f>IFERROR(VLOOKUP(C424,kolo27!$C$6:$H$200,6,0),0)</f>
        <v>0</v>
      </c>
      <c r="AM424" s="31">
        <f>IFERROR(VLOOKUP(C424,kolo28!$C$6:$H$200,6,0),0)</f>
        <v>0</v>
      </c>
      <c r="AN424" s="31">
        <f>IFERROR(VLOOKUP(C424,kolo29!$C$6:$H$200,6,0),0)</f>
        <v>0</v>
      </c>
      <c r="AO424" s="31">
        <f>IFERROR(VLOOKUP(C424,kolo30!$C$6:$H$200,6,0),0)</f>
        <v>0</v>
      </c>
      <c r="AP424" s="31">
        <f>IFERROR(VLOOKUP(C424,kolo31!$C$6:$H$200,6,0),0)</f>
        <v>0</v>
      </c>
      <c r="AQ424" s="34">
        <f>IFERROR(VLOOKUP(C424,kolo32!$C$6:$H$200,6,0),0)</f>
        <v>0</v>
      </c>
      <c r="AR424" s="35">
        <f t="array" ref="AR424">SUM(LARGE(AJ424:AQ424,{1,2,3,4,5}))</f>
        <v>0</v>
      </c>
      <c r="AS424" s="36">
        <f t="shared" si="18"/>
        <v>0</v>
      </c>
    </row>
    <row r="425" spans="1:45" ht="20.399999999999999" hidden="1">
      <c r="A425" s="18">
        <f t="shared" si="15"/>
        <v>1</v>
      </c>
      <c r="B425" s="19" t="s">
        <v>49</v>
      </c>
      <c r="C425" s="20">
        <f>Popis!A430</f>
        <v>0</v>
      </c>
      <c r="D425" s="21">
        <f>Popis!B430</f>
        <v>0</v>
      </c>
      <c r="E425" s="22" t="str">
        <f t="shared" si="16"/>
        <v>u</v>
      </c>
      <c r="F425" s="23" t="str">
        <f>Popis!E430</f>
        <v>un</v>
      </c>
      <c r="G425" s="24" t="s">
        <v>50</v>
      </c>
      <c r="H425" s="25">
        <f t="shared" si="17"/>
        <v>1</v>
      </c>
      <c r="I425" s="26">
        <f>IFERROR(VLOOKUP(C425,kolo1!$C$6:$H$128,6,0),0)</f>
        <v>0</v>
      </c>
      <c r="J425" s="27">
        <f>IFERROR(VLOOKUP(C425,kolo2!$C$6:$H$200,6,0),0)</f>
        <v>0</v>
      </c>
      <c r="K425" s="27">
        <f>IFERROR(VLOOKUP(C425,kolo3!$C$6:$H$142,6,0),0)</f>
        <v>0</v>
      </c>
      <c r="L425" s="27">
        <f>IFERROR(VLOOKUP(C425,kolo4!$C$6:$H$147,6,0),0)</f>
        <v>0</v>
      </c>
      <c r="M425" s="27">
        <f>IFERROR(VLOOKUP(C425,kolo5!$C$6:$H$144,6,0),0)</f>
        <v>0</v>
      </c>
      <c r="N425" s="27">
        <f>IFERROR(VLOOKUP(C425,kolo6!$C$6:$H$141,6,0),0)</f>
        <v>0</v>
      </c>
      <c r="O425" s="27">
        <f>IFERROR(VLOOKUP(C425,kolo7!$C$6:$H$124,6,0),0)</f>
        <v>0</v>
      </c>
      <c r="P425" s="28">
        <f>IFERROR(VLOOKUP(C425,kolo8!$C$6:$H$132,6,0),0)</f>
        <v>0</v>
      </c>
      <c r="Q425" s="29">
        <f t="array" ref="Q425">SUM(LARGE(I425:P425,{1,2,3,4,5}))</f>
        <v>0</v>
      </c>
      <c r="R425" s="30">
        <f>IFERROR(VLOOKUP(C425,kolo9!$C$6:$H$137,6,0),0)</f>
        <v>0</v>
      </c>
      <c r="S425" s="27">
        <f>IFERROR(VLOOKUP(C425,kolo10!$C$6:$H$134,6,0),0)</f>
        <v>0</v>
      </c>
      <c r="T425" s="27">
        <f>IFERROR(VLOOKUP(C425,kolo11!$C$6:$H$137,6,0),0)</f>
        <v>0</v>
      </c>
      <c r="U425" s="31">
        <f>IFERROR(VLOOKUP(C425,kolo12!$C$6:$H$137,6,0),0)</f>
        <v>0</v>
      </c>
      <c r="V425" s="31">
        <f>IFERROR(VLOOKUP(C425,kolo13!$C$6:$H$140,6,0),0)</f>
        <v>0</v>
      </c>
      <c r="W425" s="31">
        <f>IFERROR(VLOOKUP(C425,kolo14!$C$6:$H$131,6,0),0)</f>
        <v>0</v>
      </c>
      <c r="X425" s="31">
        <f>IFERROR(VLOOKUP(C425,kolo15!$C$6:$H$144,6,0),0)</f>
        <v>0</v>
      </c>
      <c r="Y425" s="32">
        <f>IFERROR(VLOOKUP(C425,kolo16!$C$6:$H$131,6,0),0)</f>
        <v>0</v>
      </c>
      <c r="Z425" s="33">
        <f t="array" ref="Z425">SUM(LARGE(R425:Y425,{1,2,3,4,5}))</f>
        <v>0</v>
      </c>
      <c r="AA425" s="30">
        <f>IFERROR(VLOOKUP(C425,kolo17!$C$6:$H$200,6,0),0)</f>
        <v>0</v>
      </c>
      <c r="AB425" s="27">
        <f>IFERROR(VLOOKUP(C425,kolo18!$C$6:$H$131,6,0),0)</f>
        <v>0</v>
      </c>
      <c r="AC425" s="27">
        <f>IFERROR(VLOOKUP(C425,kolo19!$C$6:$H$132,6,0),0)</f>
        <v>0</v>
      </c>
      <c r="AD425" s="31">
        <f>IFERROR(VLOOKUP(C425,kolo20!$C$6:$H$200,6,0),0)</f>
        <v>0</v>
      </c>
      <c r="AE425" s="31">
        <f>IFERROR(VLOOKUP(C425,kolo21!$C$6:$H$200,6,0),0)</f>
        <v>0</v>
      </c>
      <c r="AF425" s="31">
        <f>IFERROR(VLOOKUP(C425,kolo22!$C$6:$H$200,6,0),0)</f>
        <v>0</v>
      </c>
      <c r="AG425" s="31">
        <f>IFERROR(VLOOKUP(C425,kolo23!$C$6:$H$200,6,0),0)</f>
        <v>0</v>
      </c>
      <c r="AH425" s="32">
        <f>IFERROR(VLOOKUP(C425,kolo24!$C$6:$H$200,6,0),0)</f>
        <v>0</v>
      </c>
      <c r="AI425" s="33">
        <f t="array" ref="AI425">SUM(LARGE(AA425:AH425,{1,2,3,4,5}))</f>
        <v>0</v>
      </c>
      <c r="AJ425" s="30">
        <f>IFERROR(VLOOKUP(C425,kolo25!$C$6:$H$200,6,0),0)</f>
        <v>0</v>
      </c>
      <c r="AK425" s="27">
        <f>IFERROR(VLOOKUP(C425,kolo26!$C$6:$H$200,6,0),0)</f>
        <v>0</v>
      </c>
      <c r="AL425" s="27">
        <f>IFERROR(VLOOKUP(C425,kolo27!$C$6:$H$200,6,0),0)</f>
        <v>0</v>
      </c>
      <c r="AM425" s="31">
        <f>IFERROR(VLOOKUP(C425,kolo28!$C$6:$H$200,6,0),0)</f>
        <v>0</v>
      </c>
      <c r="AN425" s="31">
        <f>IFERROR(VLOOKUP(C425,kolo29!$C$6:$H$200,6,0),0)</f>
        <v>0</v>
      </c>
      <c r="AO425" s="31">
        <f>IFERROR(VLOOKUP(C425,kolo30!$C$6:$H$200,6,0),0)</f>
        <v>0</v>
      </c>
      <c r="AP425" s="31">
        <f>IFERROR(VLOOKUP(C425,kolo31!$C$6:$H$200,6,0),0)</f>
        <v>0</v>
      </c>
      <c r="AQ425" s="34">
        <f>IFERROR(VLOOKUP(C425,kolo32!$C$6:$H$200,6,0),0)</f>
        <v>0</v>
      </c>
      <c r="AR425" s="35">
        <f t="array" ref="AR425">SUM(LARGE(AJ425:AQ425,{1,2,3,4,5}))</f>
        <v>0</v>
      </c>
      <c r="AS425" s="36">
        <f t="shared" si="18"/>
        <v>0</v>
      </c>
    </row>
    <row r="426" spans="1:45" ht="20.399999999999999" hidden="1">
      <c r="A426" s="18">
        <f t="shared" si="15"/>
        <v>1</v>
      </c>
      <c r="B426" s="19" t="s">
        <v>49</v>
      </c>
      <c r="C426" s="20">
        <f>Popis!A431</f>
        <v>0</v>
      </c>
      <c r="D426" s="21">
        <f>Popis!B431</f>
        <v>0</v>
      </c>
      <c r="E426" s="22" t="str">
        <f t="shared" si="16"/>
        <v>u</v>
      </c>
      <c r="F426" s="23" t="str">
        <f>Popis!E431</f>
        <v>un</v>
      </c>
      <c r="G426" s="24" t="s">
        <v>50</v>
      </c>
      <c r="H426" s="25">
        <f t="shared" si="17"/>
        <v>1</v>
      </c>
      <c r="I426" s="26">
        <f>IFERROR(VLOOKUP(C426,kolo1!$C$6:$H$128,6,0),0)</f>
        <v>0</v>
      </c>
      <c r="J426" s="27">
        <f>IFERROR(VLOOKUP(C426,kolo2!$C$6:$H$200,6,0),0)</f>
        <v>0</v>
      </c>
      <c r="K426" s="27">
        <f>IFERROR(VLOOKUP(C426,kolo3!$C$6:$H$142,6,0),0)</f>
        <v>0</v>
      </c>
      <c r="L426" s="27">
        <f>IFERROR(VLOOKUP(C426,kolo4!$C$6:$H$147,6,0),0)</f>
        <v>0</v>
      </c>
      <c r="M426" s="27">
        <f>IFERROR(VLOOKUP(C426,kolo5!$C$6:$H$144,6,0),0)</f>
        <v>0</v>
      </c>
      <c r="N426" s="27">
        <f>IFERROR(VLOOKUP(C426,kolo6!$C$6:$H$141,6,0),0)</f>
        <v>0</v>
      </c>
      <c r="O426" s="27">
        <f>IFERROR(VLOOKUP(C426,kolo7!$C$6:$H$124,6,0),0)</f>
        <v>0</v>
      </c>
      <c r="P426" s="28">
        <f>IFERROR(VLOOKUP(C426,kolo8!$C$6:$H$132,6,0),0)</f>
        <v>0</v>
      </c>
      <c r="Q426" s="29">
        <f t="array" ref="Q426">SUM(LARGE(I426:P426,{1,2,3,4,5}))</f>
        <v>0</v>
      </c>
      <c r="R426" s="30">
        <f>IFERROR(VLOOKUP(C426,kolo9!$C$6:$H$137,6,0),0)</f>
        <v>0</v>
      </c>
      <c r="S426" s="27">
        <f>IFERROR(VLOOKUP(C426,kolo10!$C$6:$H$134,6,0),0)</f>
        <v>0</v>
      </c>
      <c r="T426" s="27">
        <f>IFERROR(VLOOKUP(C426,kolo11!$C$6:$H$137,6,0),0)</f>
        <v>0</v>
      </c>
      <c r="U426" s="31">
        <f>IFERROR(VLOOKUP(C426,kolo12!$C$6:$H$137,6,0),0)</f>
        <v>0</v>
      </c>
      <c r="V426" s="31">
        <f>IFERROR(VLOOKUP(C426,kolo13!$C$6:$H$140,6,0),0)</f>
        <v>0</v>
      </c>
      <c r="W426" s="31">
        <f>IFERROR(VLOOKUP(C426,kolo14!$C$6:$H$131,6,0),0)</f>
        <v>0</v>
      </c>
      <c r="X426" s="31">
        <f>IFERROR(VLOOKUP(C426,kolo15!$C$6:$H$144,6,0),0)</f>
        <v>0</v>
      </c>
      <c r="Y426" s="32">
        <f>IFERROR(VLOOKUP(C426,kolo16!$C$6:$H$131,6,0),0)</f>
        <v>0</v>
      </c>
      <c r="Z426" s="33">
        <f t="array" ref="Z426">SUM(LARGE(R426:Y426,{1,2,3,4,5}))</f>
        <v>0</v>
      </c>
      <c r="AA426" s="30">
        <f>IFERROR(VLOOKUP(C426,kolo17!$C$6:$H$200,6,0),0)</f>
        <v>0</v>
      </c>
      <c r="AB426" s="27">
        <f>IFERROR(VLOOKUP(C426,kolo18!$C$6:$H$131,6,0),0)</f>
        <v>0</v>
      </c>
      <c r="AC426" s="27">
        <f>IFERROR(VLOOKUP(C426,kolo19!$C$6:$H$132,6,0),0)</f>
        <v>0</v>
      </c>
      <c r="AD426" s="31">
        <f>IFERROR(VLOOKUP(C426,kolo20!$C$6:$H$200,6,0),0)</f>
        <v>0</v>
      </c>
      <c r="AE426" s="31">
        <f>IFERROR(VLOOKUP(C426,kolo21!$C$6:$H$200,6,0),0)</f>
        <v>0</v>
      </c>
      <c r="AF426" s="31">
        <f>IFERROR(VLOOKUP(C426,kolo22!$C$6:$H$200,6,0),0)</f>
        <v>0</v>
      </c>
      <c r="AG426" s="31">
        <f>IFERROR(VLOOKUP(C426,kolo23!$C$6:$H$200,6,0),0)</f>
        <v>0</v>
      </c>
      <c r="AH426" s="32">
        <f>IFERROR(VLOOKUP(C426,kolo24!$C$6:$H$200,6,0),0)</f>
        <v>0</v>
      </c>
      <c r="AI426" s="33">
        <f t="array" ref="AI426">SUM(LARGE(AA426:AH426,{1,2,3,4,5}))</f>
        <v>0</v>
      </c>
      <c r="AJ426" s="30">
        <f>IFERROR(VLOOKUP(C426,kolo25!$C$6:$H$200,6,0),0)</f>
        <v>0</v>
      </c>
      <c r="AK426" s="27">
        <f>IFERROR(VLOOKUP(C426,kolo26!$C$6:$H$200,6,0),0)</f>
        <v>0</v>
      </c>
      <c r="AL426" s="27">
        <f>IFERROR(VLOOKUP(C426,kolo27!$C$6:$H$200,6,0),0)</f>
        <v>0</v>
      </c>
      <c r="AM426" s="31">
        <f>IFERROR(VLOOKUP(C426,kolo28!$C$6:$H$200,6,0),0)</f>
        <v>0</v>
      </c>
      <c r="AN426" s="31">
        <f>IFERROR(VLOOKUP(C426,kolo29!$C$6:$H$200,6,0),0)</f>
        <v>0</v>
      </c>
      <c r="AO426" s="31">
        <f>IFERROR(VLOOKUP(C426,kolo30!$C$6:$H$200,6,0),0)</f>
        <v>0</v>
      </c>
      <c r="AP426" s="31">
        <f>IFERROR(VLOOKUP(C426,kolo31!$C$6:$H$200,6,0),0)</f>
        <v>0</v>
      </c>
      <c r="AQ426" s="34">
        <f>IFERROR(VLOOKUP(C426,kolo32!$C$6:$H$200,6,0),0)</f>
        <v>0</v>
      </c>
      <c r="AR426" s="35">
        <f t="array" ref="AR426">SUM(LARGE(AJ426:AQ426,{1,2,3,4,5}))</f>
        <v>0</v>
      </c>
      <c r="AS426" s="36">
        <f t="shared" si="18"/>
        <v>0</v>
      </c>
    </row>
    <row r="427" spans="1:45" ht="20.399999999999999" hidden="1">
      <c r="A427" s="18">
        <f t="shared" si="15"/>
        <v>1</v>
      </c>
      <c r="B427" s="19" t="s">
        <v>49</v>
      </c>
      <c r="C427" s="20">
        <f>Popis!A432</f>
        <v>0</v>
      </c>
      <c r="D427" s="21">
        <f>Popis!B432</f>
        <v>0</v>
      </c>
      <c r="E427" s="22" t="str">
        <f t="shared" si="16"/>
        <v>u</v>
      </c>
      <c r="F427" s="23" t="str">
        <f>Popis!E432</f>
        <v>un</v>
      </c>
      <c r="G427" s="24" t="s">
        <v>50</v>
      </c>
      <c r="H427" s="25">
        <f t="shared" si="17"/>
        <v>1</v>
      </c>
      <c r="I427" s="26">
        <f>IFERROR(VLOOKUP(C427,kolo1!$C$6:$H$128,6,0),0)</f>
        <v>0</v>
      </c>
      <c r="J427" s="27">
        <f>IFERROR(VLOOKUP(C427,kolo2!$C$6:$H$200,6,0),0)</f>
        <v>0</v>
      </c>
      <c r="K427" s="27">
        <f>IFERROR(VLOOKUP(C427,kolo3!$C$6:$H$142,6,0),0)</f>
        <v>0</v>
      </c>
      <c r="L427" s="27">
        <f>IFERROR(VLOOKUP(C427,kolo4!$C$6:$H$147,6,0),0)</f>
        <v>0</v>
      </c>
      <c r="M427" s="27">
        <f>IFERROR(VLOOKUP(C427,kolo5!$C$6:$H$144,6,0),0)</f>
        <v>0</v>
      </c>
      <c r="N427" s="27">
        <f>IFERROR(VLOOKUP(C427,kolo6!$C$6:$H$141,6,0),0)</f>
        <v>0</v>
      </c>
      <c r="O427" s="27">
        <f>IFERROR(VLOOKUP(C427,kolo7!$C$6:$H$124,6,0),0)</f>
        <v>0</v>
      </c>
      <c r="P427" s="28">
        <f>IFERROR(VLOOKUP(C427,kolo8!$C$6:$H$132,6,0),0)</f>
        <v>0</v>
      </c>
      <c r="Q427" s="29">
        <f t="array" ref="Q427">SUM(LARGE(I427:P427,{1,2,3,4,5}))</f>
        <v>0</v>
      </c>
      <c r="R427" s="30">
        <f>IFERROR(VLOOKUP(C427,kolo9!$C$6:$H$137,6,0),0)</f>
        <v>0</v>
      </c>
      <c r="S427" s="27">
        <f>IFERROR(VLOOKUP(C427,kolo10!$C$6:$H$134,6,0),0)</f>
        <v>0</v>
      </c>
      <c r="T427" s="27">
        <f>IFERROR(VLOOKUP(C427,kolo11!$C$6:$H$137,6,0),0)</f>
        <v>0</v>
      </c>
      <c r="U427" s="31">
        <f>IFERROR(VLOOKUP(C427,kolo12!$C$6:$H$137,6,0),0)</f>
        <v>0</v>
      </c>
      <c r="V427" s="31">
        <f>IFERROR(VLOOKUP(C427,kolo13!$C$6:$H$140,6,0),0)</f>
        <v>0</v>
      </c>
      <c r="W427" s="31">
        <f>IFERROR(VLOOKUP(C427,kolo14!$C$6:$H$131,6,0),0)</f>
        <v>0</v>
      </c>
      <c r="X427" s="31">
        <f>IFERROR(VLOOKUP(C427,kolo15!$C$6:$H$144,6,0),0)</f>
        <v>0</v>
      </c>
      <c r="Y427" s="32">
        <f>IFERROR(VLOOKUP(C427,kolo16!$C$6:$H$131,6,0),0)</f>
        <v>0</v>
      </c>
      <c r="Z427" s="33">
        <f t="array" ref="Z427">SUM(LARGE(R427:Y427,{1,2,3,4,5}))</f>
        <v>0</v>
      </c>
      <c r="AA427" s="30">
        <f>IFERROR(VLOOKUP(C427,kolo17!$C$6:$H$200,6,0),0)</f>
        <v>0</v>
      </c>
      <c r="AB427" s="27">
        <f>IFERROR(VLOOKUP(C427,kolo18!$C$6:$H$131,6,0),0)</f>
        <v>0</v>
      </c>
      <c r="AC427" s="27">
        <f>IFERROR(VLOOKUP(C427,kolo19!$C$6:$H$132,6,0),0)</f>
        <v>0</v>
      </c>
      <c r="AD427" s="31">
        <f>IFERROR(VLOOKUP(C427,kolo20!$C$6:$H$200,6,0),0)</f>
        <v>0</v>
      </c>
      <c r="AE427" s="31">
        <f>IFERROR(VLOOKUP(C427,kolo21!$C$6:$H$200,6,0),0)</f>
        <v>0</v>
      </c>
      <c r="AF427" s="31">
        <f>IFERROR(VLOOKUP(C427,kolo22!$C$6:$H$200,6,0),0)</f>
        <v>0</v>
      </c>
      <c r="AG427" s="31">
        <f>IFERROR(VLOOKUP(C427,kolo23!$C$6:$H$200,6,0),0)</f>
        <v>0</v>
      </c>
      <c r="AH427" s="32">
        <f>IFERROR(VLOOKUP(C427,kolo24!$C$6:$H$200,6,0),0)</f>
        <v>0</v>
      </c>
      <c r="AI427" s="33">
        <f t="array" ref="AI427">SUM(LARGE(AA427:AH427,{1,2,3,4,5}))</f>
        <v>0</v>
      </c>
      <c r="AJ427" s="30">
        <f>IFERROR(VLOOKUP(C427,kolo25!$C$6:$H$200,6,0),0)</f>
        <v>0</v>
      </c>
      <c r="AK427" s="27">
        <f>IFERROR(VLOOKUP(C427,kolo26!$C$6:$H$200,6,0),0)</f>
        <v>0</v>
      </c>
      <c r="AL427" s="27">
        <f>IFERROR(VLOOKUP(C427,kolo27!$C$6:$H$200,6,0),0)</f>
        <v>0</v>
      </c>
      <c r="AM427" s="31">
        <f>IFERROR(VLOOKUP(C427,kolo28!$C$6:$H$200,6,0),0)</f>
        <v>0</v>
      </c>
      <c r="AN427" s="31">
        <f>IFERROR(VLOOKUP(C427,kolo29!$C$6:$H$200,6,0),0)</f>
        <v>0</v>
      </c>
      <c r="AO427" s="31">
        <f>IFERROR(VLOOKUP(C427,kolo30!$C$6:$H$200,6,0),0)</f>
        <v>0</v>
      </c>
      <c r="AP427" s="31">
        <f>IFERROR(VLOOKUP(C427,kolo31!$C$6:$H$200,6,0),0)</f>
        <v>0</v>
      </c>
      <c r="AQ427" s="34">
        <f>IFERROR(VLOOKUP(C427,kolo32!$C$6:$H$200,6,0),0)</f>
        <v>0</v>
      </c>
      <c r="AR427" s="35">
        <f t="array" ref="AR427">SUM(LARGE(AJ427:AQ427,{1,2,3,4,5}))</f>
        <v>0</v>
      </c>
      <c r="AS427" s="36">
        <f t="shared" si="18"/>
        <v>0</v>
      </c>
    </row>
    <row r="428" spans="1:45" ht="20.399999999999999" hidden="1">
      <c r="A428" s="18">
        <f t="shared" si="15"/>
        <v>1</v>
      </c>
      <c r="B428" s="19" t="s">
        <v>49</v>
      </c>
      <c r="C428" s="20">
        <f>Popis!A433</f>
        <v>0</v>
      </c>
      <c r="D428" s="21">
        <f>Popis!B433</f>
        <v>0</v>
      </c>
      <c r="E428" s="22" t="str">
        <f t="shared" si="16"/>
        <v>u</v>
      </c>
      <c r="F428" s="23" t="str">
        <f>Popis!E433</f>
        <v>un</v>
      </c>
      <c r="G428" s="24" t="s">
        <v>50</v>
      </c>
      <c r="H428" s="25">
        <f t="shared" si="17"/>
        <v>1</v>
      </c>
      <c r="I428" s="26">
        <f>IFERROR(VLOOKUP(C428,kolo1!$C$6:$H$128,6,0),0)</f>
        <v>0</v>
      </c>
      <c r="J428" s="27">
        <f>IFERROR(VLOOKUP(C428,kolo2!$C$6:$H$200,6,0),0)</f>
        <v>0</v>
      </c>
      <c r="K428" s="27">
        <f>IFERROR(VLOOKUP(C428,kolo3!$C$6:$H$142,6,0),0)</f>
        <v>0</v>
      </c>
      <c r="L428" s="27">
        <f>IFERROR(VLOOKUP(C428,kolo4!$C$6:$H$147,6,0),0)</f>
        <v>0</v>
      </c>
      <c r="M428" s="27">
        <f>IFERROR(VLOOKUP(C428,kolo5!$C$6:$H$144,6,0),0)</f>
        <v>0</v>
      </c>
      <c r="N428" s="27">
        <f>IFERROR(VLOOKUP(C428,kolo6!$C$6:$H$141,6,0),0)</f>
        <v>0</v>
      </c>
      <c r="O428" s="27">
        <f>IFERROR(VLOOKUP(C428,kolo7!$C$6:$H$124,6,0),0)</f>
        <v>0</v>
      </c>
      <c r="P428" s="28">
        <f>IFERROR(VLOOKUP(C428,kolo8!$C$6:$H$132,6,0),0)</f>
        <v>0</v>
      </c>
      <c r="Q428" s="29">
        <f t="array" ref="Q428">SUM(LARGE(I428:P428,{1,2,3,4,5}))</f>
        <v>0</v>
      </c>
      <c r="R428" s="30">
        <f>IFERROR(VLOOKUP(C428,kolo9!$C$6:$H$137,6,0),0)</f>
        <v>0</v>
      </c>
      <c r="S428" s="27">
        <f>IFERROR(VLOOKUP(C428,kolo10!$C$6:$H$134,6,0),0)</f>
        <v>0</v>
      </c>
      <c r="T428" s="27">
        <f>IFERROR(VLOOKUP(C428,kolo11!$C$6:$H$137,6,0),0)</f>
        <v>0</v>
      </c>
      <c r="U428" s="31">
        <f>IFERROR(VLOOKUP(C428,kolo12!$C$6:$H$137,6,0),0)</f>
        <v>0</v>
      </c>
      <c r="V428" s="31">
        <f>IFERROR(VLOOKUP(C428,kolo13!$C$6:$H$140,6,0),0)</f>
        <v>0</v>
      </c>
      <c r="W428" s="31">
        <f>IFERROR(VLOOKUP(C428,kolo14!$C$6:$H$131,6,0),0)</f>
        <v>0</v>
      </c>
      <c r="X428" s="31">
        <f>IFERROR(VLOOKUP(C428,kolo15!$C$6:$H$144,6,0),0)</f>
        <v>0</v>
      </c>
      <c r="Y428" s="32">
        <f>IFERROR(VLOOKUP(C428,kolo16!$C$6:$H$131,6,0),0)</f>
        <v>0</v>
      </c>
      <c r="Z428" s="33">
        <f t="array" ref="Z428">SUM(LARGE(R428:Y428,{1,2,3,4,5}))</f>
        <v>0</v>
      </c>
      <c r="AA428" s="30">
        <f>IFERROR(VLOOKUP(C428,kolo17!$C$6:$H$200,6,0),0)</f>
        <v>0</v>
      </c>
      <c r="AB428" s="27">
        <f>IFERROR(VLOOKUP(C428,kolo18!$C$6:$H$131,6,0),0)</f>
        <v>0</v>
      </c>
      <c r="AC428" s="27">
        <f>IFERROR(VLOOKUP(C428,kolo19!$C$6:$H$132,6,0),0)</f>
        <v>0</v>
      </c>
      <c r="AD428" s="31">
        <f>IFERROR(VLOOKUP(C428,kolo20!$C$6:$H$200,6,0),0)</f>
        <v>0</v>
      </c>
      <c r="AE428" s="31">
        <f>IFERROR(VLOOKUP(C428,kolo21!$C$6:$H$200,6,0),0)</f>
        <v>0</v>
      </c>
      <c r="AF428" s="31">
        <f>IFERROR(VLOOKUP(C428,kolo22!$C$6:$H$200,6,0),0)</f>
        <v>0</v>
      </c>
      <c r="AG428" s="31">
        <f>IFERROR(VLOOKUP(C428,kolo23!$C$6:$H$200,6,0),0)</f>
        <v>0</v>
      </c>
      <c r="AH428" s="32">
        <f>IFERROR(VLOOKUP(C428,kolo24!$C$6:$H$200,6,0),0)</f>
        <v>0</v>
      </c>
      <c r="AI428" s="33">
        <f t="array" ref="AI428">SUM(LARGE(AA428:AH428,{1,2,3,4,5}))</f>
        <v>0</v>
      </c>
      <c r="AJ428" s="30">
        <f>IFERROR(VLOOKUP(C428,kolo25!$C$6:$H$200,6,0),0)</f>
        <v>0</v>
      </c>
      <c r="AK428" s="27">
        <f>IFERROR(VLOOKUP(C428,kolo26!$C$6:$H$200,6,0),0)</f>
        <v>0</v>
      </c>
      <c r="AL428" s="27">
        <f>IFERROR(VLOOKUP(C428,kolo27!$C$6:$H$200,6,0),0)</f>
        <v>0</v>
      </c>
      <c r="AM428" s="31">
        <f>IFERROR(VLOOKUP(C428,kolo28!$C$6:$H$200,6,0),0)</f>
        <v>0</v>
      </c>
      <c r="AN428" s="31">
        <f>IFERROR(VLOOKUP(C428,kolo29!$C$6:$H$200,6,0),0)</f>
        <v>0</v>
      </c>
      <c r="AO428" s="31">
        <f>IFERROR(VLOOKUP(C428,kolo30!$C$6:$H$200,6,0),0)</f>
        <v>0</v>
      </c>
      <c r="AP428" s="31">
        <f>IFERROR(VLOOKUP(C428,kolo31!$C$6:$H$200,6,0),0)</f>
        <v>0</v>
      </c>
      <c r="AQ428" s="34">
        <f>IFERROR(VLOOKUP(C428,kolo32!$C$6:$H$200,6,0),0)</f>
        <v>0</v>
      </c>
      <c r="AR428" s="35">
        <f t="array" ref="AR428">SUM(LARGE(AJ428:AQ428,{1,2,3,4,5}))</f>
        <v>0</v>
      </c>
      <c r="AS428" s="36">
        <f t="shared" si="18"/>
        <v>0</v>
      </c>
    </row>
    <row r="429" spans="1:45" ht="20.399999999999999" hidden="1">
      <c r="A429" s="18">
        <f t="shared" si="15"/>
        <v>1</v>
      </c>
      <c r="B429" s="19" t="s">
        <v>49</v>
      </c>
      <c r="C429" s="20">
        <f>Popis!A434</f>
        <v>0</v>
      </c>
      <c r="D429" s="21">
        <f>Popis!B434</f>
        <v>0</v>
      </c>
      <c r="E429" s="22" t="str">
        <f t="shared" si="16"/>
        <v>u</v>
      </c>
      <c r="F429" s="23" t="str">
        <f>Popis!E434</f>
        <v>un</v>
      </c>
      <c r="G429" s="24" t="s">
        <v>50</v>
      </c>
      <c r="H429" s="25">
        <f t="shared" si="17"/>
        <v>1</v>
      </c>
      <c r="I429" s="26">
        <f>IFERROR(VLOOKUP(C429,kolo1!$C$6:$H$128,6,0),0)</f>
        <v>0</v>
      </c>
      <c r="J429" s="27">
        <f>IFERROR(VLOOKUP(C429,kolo2!$C$6:$H$200,6,0),0)</f>
        <v>0</v>
      </c>
      <c r="K429" s="27">
        <f>IFERROR(VLOOKUP(C429,kolo3!$C$6:$H$142,6,0),0)</f>
        <v>0</v>
      </c>
      <c r="L429" s="27">
        <f>IFERROR(VLOOKUP(C429,kolo4!$C$6:$H$147,6,0),0)</f>
        <v>0</v>
      </c>
      <c r="M429" s="27">
        <f>IFERROR(VLOOKUP(C429,kolo5!$C$6:$H$144,6,0),0)</f>
        <v>0</v>
      </c>
      <c r="N429" s="27">
        <f>IFERROR(VLOOKUP(C429,kolo6!$C$6:$H$141,6,0),0)</f>
        <v>0</v>
      </c>
      <c r="O429" s="27">
        <f>IFERROR(VLOOKUP(C429,kolo7!$C$6:$H$124,6,0),0)</f>
        <v>0</v>
      </c>
      <c r="P429" s="28">
        <f>IFERROR(VLOOKUP(C429,kolo8!$C$6:$H$132,6,0),0)</f>
        <v>0</v>
      </c>
      <c r="Q429" s="29">
        <f t="array" ref="Q429">SUM(LARGE(I429:P429,{1,2,3,4,5}))</f>
        <v>0</v>
      </c>
      <c r="R429" s="30">
        <f>IFERROR(VLOOKUP(C429,kolo9!$C$6:$H$137,6,0),0)</f>
        <v>0</v>
      </c>
      <c r="S429" s="27">
        <f>IFERROR(VLOOKUP(C429,kolo10!$C$6:$H$134,6,0),0)</f>
        <v>0</v>
      </c>
      <c r="T429" s="27">
        <f>IFERROR(VLOOKUP(C429,kolo11!$C$6:$H$137,6,0),0)</f>
        <v>0</v>
      </c>
      <c r="U429" s="31">
        <f>IFERROR(VLOOKUP(C429,kolo12!$C$6:$H$137,6,0),0)</f>
        <v>0</v>
      </c>
      <c r="V429" s="31">
        <f>IFERROR(VLOOKUP(C429,kolo13!$C$6:$H$140,6,0),0)</f>
        <v>0</v>
      </c>
      <c r="W429" s="31">
        <f>IFERROR(VLOOKUP(C429,kolo14!$C$6:$H$131,6,0),0)</f>
        <v>0</v>
      </c>
      <c r="X429" s="31">
        <f>IFERROR(VLOOKUP(C429,kolo15!$C$6:$H$144,6,0),0)</f>
        <v>0</v>
      </c>
      <c r="Y429" s="32">
        <f>IFERROR(VLOOKUP(C429,kolo16!$C$6:$H$131,6,0),0)</f>
        <v>0</v>
      </c>
      <c r="Z429" s="33">
        <f t="array" ref="Z429">SUM(LARGE(R429:Y429,{1,2,3,4,5}))</f>
        <v>0</v>
      </c>
      <c r="AA429" s="30">
        <f>IFERROR(VLOOKUP(C429,kolo17!$C$6:$H$200,6,0),0)</f>
        <v>0</v>
      </c>
      <c r="AB429" s="27">
        <f>IFERROR(VLOOKUP(C429,kolo18!$C$6:$H$131,6,0),0)</f>
        <v>0</v>
      </c>
      <c r="AC429" s="27">
        <f>IFERROR(VLOOKUP(C429,kolo19!$C$6:$H$132,6,0),0)</f>
        <v>0</v>
      </c>
      <c r="AD429" s="31">
        <f>IFERROR(VLOOKUP(C429,kolo20!$C$6:$H$200,6,0),0)</f>
        <v>0</v>
      </c>
      <c r="AE429" s="31">
        <f>IFERROR(VLOOKUP(C429,kolo21!$C$6:$H$200,6,0),0)</f>
        <v>0</v>
      </c>
      <c r="AF429" s="31">
        <f>IFERROR(VLOOKUP(C429,kolo22!$C$6:$H$200,6,0),0)</f>
        <v>0</v>
      </c>
      <c r="AG429" s="31">
        <f>IFERROR(VLOOKUP(C429,kolo23!$C$6:$H$200,6,0),0)</f>
        <v>0</v>
      </c>
      <c r="AH429" s="32">
        <f>IFERROR(VLOOKUP(C429,kolo24!$C$6:$H$200,6,0),0)</f>
        <v>0</v>
      </c>
      <c r="AI429" s="33">
        <f t="array" ref="AI429">SUM(LARGE(AA429:AH429,{1,2,3,4,5}))</f>
        <v>0</v>
      </c>
      <c r="AJ429" s="30">
        <f>IFERROR(VLOOKUP(C429,kolo25!$C$6:$H$200,6,0),0)</f>
        <v>0</v>
      </c>
      <c r="AK429" s="27">
        <f>IFERROR(VLOOKUP(C429,kolo26!$C$6:$H$200,6,0),0)</f>
        <v>0</v>
      </c>
      <c r="AL429" s="27">
        <f>IFERROR(VLOOKUP(C429,kolo27!$C$6:$H$200,6,0),0)</f>
        <v>0</v>
      </c>
      <c r="AM429" s="31">
        <f>IFERROR(VLOOKUP(C429,kolo28!$C$6:$H$200,6,0),0)</f>
        <v>0</v>
      </c>
      <c r="AN429" s="31">
        <f>IFERROR(VLOOKUP(C429,kolo29!$C$6:$H$200,6,0),0)</f>
        <v>0</v>
      </c>
      <c r="AO429" s="31">
        <f>IFERROR(VLOOKUP(C429,kolo30!$C$6:$H$200,6,0),0)</f>
        <v>0</v>
      </c>
      <c r="AP429" s="31">
        <f>IFERROR(VLOOKUP(C429,kolo31!$C$6:$H$200,6,0),0)</f>
        <v>0</v>
      </c>
      <c r="AQ429" s="34">
        <f>IFERROR(VLOOKUP(C429,kolo32!$C$6:$H$200,6,0),0)</f>
        <v>0</v>
      </c>
      <c r="AR429" s="35">
        <f t="array" ref="AR429">SUM(LARGE(AJ429:AQ429,{1,2,3,4,5}))</f>
        <v>0</v>
      </c>
      <c r="AS429" s="36">
        <f t="shared" si="18"/>
        <v>0</v>
      </c>
    </row>
    <row r="430" spans="1:45" ht="20.399999999999999" hidden="1">
      <c r="A430" s="18">
        <f t="shared" si="15"/>
        <v>1</v>
      </c>
      <c r="B430" s="19" t="s">
        <v>49</v>
      </c>
      <c r="C430" s="20">
        <f>Popis!A435</f>
        <v>0</v>
      </c>
      <c r="D430" s="21">
        <f>Popis!B435</f>
        <v>0</v>
      </c>
      <c r="E430" s="22" t="str">
        <f t="shared" si="16"/>
        <v>u</v>
      </c>
      <c r="F430" s="23" t="str">
        <f>Popis!E435</f>
        <v>un</v>
      </c>
      <c r="G430" s="24" t="s">
        <v>50</v>
      </c>
      <c r="H430" s="25">
        <f t="shared" si="17"/>
        <v>1</v>
      </c>
      <c r="I430" s="26">
        <f>IFERROR(VLOOKUP(C430,kolo1!$C$6:$H$128,6,0),0)</f>
        <v>0</v>
      </c>
      <c r="J430" s="27">
        <f>IFERROR(VLOOKUP(C430,kolo2!$C$6:$H$200,6,0),0)</f>
        <v>0</v>
      </c>
      <c r="K430" s="27">
        <f>IFERROR(VLOOKUP(C430,kolo3!$C$6:$H$142,6,0),0)</f>
        <v>0</v>
      </c>
      <c r="L430" s="27">
        <f>IFERROR(VLOOKUP(C430,kolo4!$C$6:$H$147,6,0),0)</f>
        <v>0</v>
      </c>
      <c r="M430" s="27">
        <f>IFERROR(VLOOKUP(C430,kolo5!$C$6:$H$144,6,0),0)</f>
        <v>0</v>
      </c>
      <c r="N430" s="27">
        <f>IFERROR(VLOOKUP(C430,kolo6!$C$6:$H$141,6,0),0)</f>
        <v>0</v>
      </c>
      <c r="O430" s="27">
        <f>IFERROR(VLOOKUP(C430,kolo7!$C$6:$H$124,6,0),0)</f>
        <v>0</v>
      </c>
      <c r="P430" s="28">
        <f>IFERROR(VLOOKUP(C430,kolo8!$C$6:$H$132,6,0),0)</f>
        <v>0</v>
      </c>
      <c r="Q430" s="29">
        <f t="array" ref="Q430">SUM(LARGE(I430:P430,{1,2,3,4,5}))</f>
        <v>0</v>
      </c>
      <c r="R430" s="30">
        <f>IFERROR(VLOOKUP(C430,kolo9!$C$6:$H$137,6,0),0)</f>
        <v>0</v>
      </c>
      <c r="S430" s="27">
        <f>IFERROR(VLOOKUP(C430,kolo10!$C$6:$H$134,6,0),0)</f>
        <v>0</v>
      </c>
      <c r="T430" s="27">
        <f>IFERROR(VLOOKUP(C430,kolo11!$C$6:$H$137,6,0),0)</f>
        <v>0</v>
      </c>
      <c r="U430" s="31">
        <f>IFERROR(VLOOKUP(C430,kolo12!$C$6:$H$137,6,0),0)</f>
        <v>0</v>
      </c>
      <c r="V430" s="31">
        <f>IFERROR(VLOOKUP(C430,kolo13!$C$6:$H$140,6,0),0)</f>
        <v>0</v>
      </c>
      <c r="W430" s="31">
        <f>IFERROR(VLOOKUP(C430,kolo14!$C$6:$H$131,6,0),0)</f>
        <v>0</v>
      </c>
      <c r="X430" s="31">
        <f>IFERROR(VLOOKUP(C430,kolo15!$C$6:$H$144,6,0),0)</f>
        <v>0</v>
      </c>
      <c r="Y430" s="32">
        <f>IFERROR(VLOOKUP(C430,kolo16!$C$6:$H$131,6,0),0)</f>
        <v>0</v>
      </c>
      <c r="Z430" s="33">
        <f t="array" ref="Z430">SUM(LARGE(R430:Y430,{1,2,3,4,5}))</f>
        <v>0</v>
      </c>
      <c r="AA430" s="30">
        <f>IFERROR(VLOOKUP(C430,kolo17!$C$6:$H$200,6,0),0)</f>
        <v>0</v>
      </c>
      <c r="AB430" s="27">
        <f>IFERROR(VLOOKUP(C430,kolo18!$C$6:$H$131,6,0),0)</f>
        <v>0</v>
      </c>
      <c r="AC430" s="27">
        <f>IFERROR(VLOOKUP(C430,kolo19!$C$6:$H$132,6,0),0)</f>
        <v>0</v>
      </c>
      <c r="AD430" s="31">
        <f>IFERROR(VLOOKUP(C430,kolo20!$C$6:$H$200,6,0),0)</f>
        <v>0</v>
      </c>
      <c r="AE430" s="31">
        <f>IFERROR(VLOOKUP(C430,kolo21!$C$6:$H$200,6,0),0)</f>
        <v>0</v>
      </c>
      <c r="AF430" s="31">
        <f>IFERROR(VLOOKUP(C430,kolo22!$C$6:$H$200,6,0),0)</f>
        <v>0</v>
      </c>
      <c r="AG430" s="31">
        <f>IFERROR(VLOOKUP(C430,kolo23!$C$6:$H$200,6,0),0)</f>
        <v>0</v>
      </c>
      <c r="AH430" s="32">
        <f>IFERROR(VLOOKUP(C430,kolo24!$C$6:$H$200,6,0),0)</f>
        <v>0</v>
      </c>
      <c r="AI430" s="33">
        <f t="array" ref="AI430">SUM(LARGE(AA430:AH430,{1,2,3,4,5}))</f>
        <v>0</v>
      </c>
      <c r="AJ430" s="30">
        <f>IFERROR(VLOOKUP(C430,kolo25!$C$6:$H$200,6,0),0)</f>
        <v>0</v>
      </c>
      <c r="AK430" s="27">
        <f>IFERROR(VLOOKUP(C430,kolo26!$C$6:$H$200,6,0),0)</f>
        <v>0</v>
      </c>
      <c r="AL430" s="27">
        <f>IFERROR(VLOOKUP(C430,kolo27!$C$6:$H$200,6,0),0)</f>
        <v>0</v>
      </c>
      <c r="AM430" s="31">
        <f>IFERROR(VLOOKUP(C430,kolo28!$C$6:$H$200,6,0),0)</f>
        <v>0</v>
      </c>
      <c r="AN430" s="31">
        <f>IFERROR(VLOOKUP(C430,kolo29!$C$6:$H$200,6,0),0)</f>
        <v>0</v>
      </c>
      <c r="AO430" s="31">
        <f>IFERROR(VLOOKUP(C430,kolo30!$C$6:$H$200,6,0),0)</f>
        <v>0</v>
      </c>
      <c r="AP430" s="31">
        <f>IFERROR(VLOOKUP(C430,kolo31!$C$6:$H$200,6,0),0)</f>
        <v>0</v>
      </c>
      <c r="AQ430" s="34">
        <f>IFERROR(VLOOKUP(C430,kolo32!$C$6:$H$200,6,0),0)</f>
        <v>0</v>
      </c>
      <c r="AR430" s="35">
        <f t="array" ref="AR430">SUM(LARGE(AJ430:AQ430,{1,2,3,4,5}))</f>
        <v>0</v>
      </c>
      <c r="AS430" s="36">
        <f t="shared" si="18"/>
        <v>0</v>
      </c>
    </row>
    <row r="431" spans="1:45" ht="20.399999999999999" hidden="1">
      <c r="A431" s="18">
        <f t="shared" si="15"/>
        <v>1</v>
      </c>
      <c r="B431" s="19" t="s">
        <v>49</v>
      </c>
      <c r="C431" s="20">
        <f>Popis!A436</f>
        <v>0</v>
      </c>
      <c r="D431" s="21">
        <f>Popis!B436</f>
        <v>0</v>
      </c>
      <c r="E431" s="22" t="str">
        <f t="shared" si="16"/>
        <v>u</v>
      </c>
      <c r="F431" s="23" t="str">
        <f>Popis!E436</f>
        <v>un</v>
      </c>
      <c r="G431" s="24" t="s">
        <v>50</v>
      </c>
      <c r="H431" s="25">
        <f t="shared" si="17"/>
        <v>1</v>
      </c>
      <c r="I431" s="26">
        <f>IFERROR(VLOOKUP(C431,kolo1!$C$6:$H$128,6,0),0)</f>
        <v>0</v>
      </c>
      <c r="J431" s="27">
        <f>IFERROR(VLOOKUP(C431,kolo2!$C$6:$H$200,6,0),0)</f>
        <v>0</v>
      </c>
      <c r="K431" s="27">
        <f>IFERROR(VLOOKUP(C431,kolo3!$C$6:$H$142,6,0),0)</f>
        <v>0</v>
      </c>
      <c r="L431" s="27">
        <f>IFERROR(VLOOKUP(C431,kolo4!$C$6:$H$147,6,0),0)</f>
        <v>0</v>
      </c>
      <c r="M431" s="27">
        <f>IFERROR(VLOOKUP(C431,kolo5!$C$6:$H$144,6,0),0)</f>
        <v>0</v>
      </c>
      <c r="N431" s="27">
        <f>IFERROR(VLOOKUP(C431,kolo6!$C$6:$H$141,6,0),0)</f>
        <v>0</v>
      </c>
      <c r="O431" s="27">
        <f>IFERROR(VLOOKUP(C431,kolo7!$C$6:$H$124,6,0),0)</f>
        <v>0</v>
      </c>
      <c r="P431" s="28">
        <f>IFERROR(VLOOKUP(C431,kolo8!$C$6:$H$132,6,0),0)</f>
        <v>0</v>
      </c>
      <c r="Q431" s="29">
        <f t="array" ref="Q431">SUM(LARGE(I431:P431,{1,2,3,4,5}))</f>
        <v>0</v>
      </c>
      <c r="R431" s="30">
        <f>IFERROR(VLOOKUP(C431,kolo9!$C$6:$H$137,6,0),0)</f>
        <v>0</v>
      </c>
      <c r="S431" s="27">
        <f>IFERROR(VLOOKUP(C431,kolo10!$C$6:$H$134,6,0),0)</f>
        <v>0</v>
      </c>
      <c r="T431" s="27">
        <f>IFERROR(VLOOKUP(C431,kolo11!$C$6:$H$137,6,0),0)</f>
        <v>0</v>
      </c>
      <c r="U431" s="31">
        <f>IFERROR(VLOOKUP(C431,kolo12!$C$6:$H$137,6,0),0)</f>
        <v>0</v>
      </c>
      <c r="V431" s="31">
        <f>IFERROR(VLOOKUP(C431,kolo13!$C$6:$H$140,6,0),0)</f>
        <v>0</v>
      </c>
      <c r="W431" s="31">
        <f>IFERROR(VLOOKUP(C431,kolo14!$C$6:$H$131,6,0),0)</f>
        <v>0</v>
      </c>
      <c r="X431" s="31">
        <f>IFERROR(VLOOKUP(C431,kolo15!$C$6:$H$144,6,0),0)</f>
        <v>0</v>
      </c>
      <c r="Y431" s="32">
        <f>IFERROR(VLOOKUP(C431,kolo16!$C$6:$H$131,6,0),0)</f>
        <v>0</v>
      </c>
      <c r="Z431" s="33">
        <f t="array" ref="Z431">SUM(LARGE(R431:Y431,{1,2,3,4,5}))</f>
        <v>0</v>
      </c>
      <c r="AA431" s="30">
        <f>IFERROR(VLOOKUP(C431,kolo17!$C$6:$H$200,6,0),0)</f>
        <v>0</v>
      </c>
      <c r="AB431" s="27">
        <f>IFERROR(VLOOKUP(C431,kolo18!$C$6:$H$131,6,0),0)</f>
        <v>0</v>
      </c>
      <c r="AC431" s="27">
        <f>IFERROR(VLOOKUP(C431,kolo19!$C$6:$H$132,6,0),0)</f>
        <v>0</v>
      </c>
      <c r="AD431" s="31">
        <f>IFERROR(VLOOKUP(C431,kolo20!$C$6:$H$200,6,0),0)</f>
        <v>0</v>
      </c>
      <c r="AE431" s="31">
        <f>IFERROR(VLOOKUP(C431,kolo21!$C$6:$H$200,6,0),0)</f>
        <v>0</v>
      </c>
      <c r="AF431" s="31">
        <f>IFERROR(VLOOKUP(C431,kolo22!$C$6:$H$200,6,0),0)</f>
        <v>0</v>
      </c>
      <c r="AG431" s="31">
        <f>IFERROR(VLOOKUP(C431,kolo23!$C$6:$H$200,6,0),0)</f>
        <v>0</v>
      </c>
      <c r="AH431" s="32">
        <f>IFERROR(VLOOKUP(C431,kolo24!$C$6:$H$200,6,0),0)</f>
        <v>0</v>
      </c>
      <c r="AI431" s="33">
        <f t="array" ref="AI431">SUM(LARGE(AA431:AH431,{1,2,3,4,5}))</f>
        <v>0</v>
      </c>
      <c r="AJ431" s="30">
        <f>IFERROR(VLOOKUP(C431,kolo25!$C$6:$H$200,6,0),0)</f>
        <v>0</v>
      </c>
      <c r="AK431" s="27">
        <f>IFERROR(VLOOKUP(C431,kolo26!$C$6:$H$200,6,0),0)</f>
        <v>0</v>
      </c>
      <c r="AL431" s="27">
        <f>IFERROR(VLOOKUP(C431,kolo27!$C$6:$H$200,6,0),0)</f>
        <v>0</v>
      </c>
      <c r="AM431" s="31">
        <f>IFERROR(VLOOKUP(C431,kolo28!$C$6:$H$200,6,0),0)</f>
        <v>0</v>
      </c>
      <c r="AN431" s="31">
        <f>IFERROR(VLOOKUP(C431,kolo29!$C$6:$H$200,6,0),0)</f>
        <v>0</v>
      </c>
      <c r="AO431" s="31">
        <f>IFERROR(VLOOKUP(C431,kolo30!$C$6:$H$200,6,0),0)</f>
        <v>0</v>
      </c>
      <c r="AP431" s="31">
        <f>IFERROR(VLOOKUP(C431,kolo31!$C$6:$H$200,6,0),0)</f>
        <v>0</v>
      </c>
      <c r="AQ431" s="34">
        <f>IFERROR(VLOOKUP(C431,kolo32!$C$6:$H$200,6,0),0)</f>
        <v>0</v>
      </c>
      <c r="AR431" s="35">
        <f t="array" ref="AR431">SUM(LARGE(AJ431:AQ431,{1,2,3,4,5}))</f>
        <v>0</v>
      </c>
      <c r="AS431" s="36">
        <f t="shared" si="18"/>
        <v>0</v>
      </c>
    </row>
    <row r="432" spans="1:45" ht="20.399999999999999" hidden="1">
      <c r="A432" s="18">
        <f t="shared" si="15"/>
        <v>1</v>
      </c>
      <c r="B432" s="19" t="s">
        <v>49</v>
      </c>
      <c r="C432" s="20">
        <f>Popis!A437</f>
        <v>0</v>
      </c>
      <c r="D432" s="21">
        <f>Popis!B437</f>
        <v>0</v>
      </c>
      <c r="E432" s="22" t="str">
        <f t="shared" si="16"/>
        <v>u</v>
      </c>
      <c r="F432" s="23" t="str">
        <f>Popis!E437</f>
        <v>un</v>
      </c>
      <c r="G432" s="24" t="s">
        <v>50</v>
      </c>
      <c r="H432" s="25">
        <f t="shared" si="17"/>
        <v>1</v>
      </c>
      <c r="I432" s="26">
        <f>IFERROR(VLOOKUP(C432,kolo1!$C$6:$H$128,6,0),0)</f>
        <v>0</v>
      </c>
      <c r="J432" s="27">
        <f>IFERROR(VLOOKUP(C432,kolo2!$C$6:$H$200,6,0),0)</f>
        <v>0</v>
      </c>
      <c r="K432" s="27">
        <f>IFERROR(VLOOKUP(C432,kolo3!$C$6:$H$142,6,0),0)</f>
        <v>0</v>
      </c>
      <c r="L432" s="27">
        <f>IFERROR(VLOOKUP(C432,kolo4!$C$6:$H$147,6,0),0)</f>
        <v>0</v>
      </c>
      <c r="M432" s="27">
        <f>IFERROR(VLOOKUP(C432,kolo5!$C$6:$H$144,6,0),0)</f>
        <v>0</v>
      </c>
      <c r="N432" s="27">
        <f>IFERROR(VLOOKUP(C432,kolo6!$C$6:$H$141,6,0),0)</f>
        <v>0</v>
      </c>
      <c r="O432" s="27">
        <f>IFERROR(VLOOKUP(C432,kolo7!$C$6:$H$124,6,0),0)</f>
        <v>0</v>
      </c>
      <c r="P432" s="28">
        <f>IFERROR(VLOOKUP(C432,kolo8!$C$6:$H$132,6,0),0)</f>
        <v>0</v>
      </c>
      <c r="Q432" s="29">
        <f t="array" ref="Q432">SUM(LARGE(I432:P432,{1,2,3,4,5}))</f>
        <v>0</v>
      </c>
      <c r="R432" s="30">
        <f>IFERROR(VLOOKUP(C432,kolo9!$C$6:$H$137,6,0),0)</f>
        <v>0</v>
      </c>
      <c r="S432" s="27">
        <f>IFERROR(VLOOKUP(C432,kolo10!$C$6:$H$134,6,0),0)</f>
        <v>0</v>
      </c>
      <c r="T432" s="27">
        <f>IFERROR(VLOOKUP(C432,kolo11!$C$6:$H$137,6,0),0)</f>
        <v>0</v>
      </c>
      <c r="U432" s="31">
        <f>IFERROR(VLOOKUP(C432,kolo12!$C$6:$H$137,6,0),0)</f>
        <v>0</v>
      </c>
      <c r="V432" s="31">
        <f>IFERROR(VLOOKUP(C432,kolo13!$C$6:$H$140,6,0),0)</f>
        <v>0</v>
      </c>
      <c r="W432" s="31">
        <f>IFERROR(VLOOKUP(C432,kolo14!$C$6:$H$131,6,0),0)</f>
        <v>0</v>
      </c>
      <c r="X432" s="31">
        <f>IFERROR(VLOOKUP(C432,kolo15!$C$6:$H$144,6,0),0)</f>
        <v>0</v>
      </c>
      <c r="Y432" s="32">
        <f>IFERROR(VLOOKUP(C432,kolo16!$C$6:$H$131,6,0),0)</f>
        <v>0</v>
      </c>
      <c r="Z432" s="33">
        <f t="array" ref="Z432">SUM(LARGE(R432:Y432,{1,2,3,4,5}))</f>
        <v>0</v>
      </c>
      <c r="AA432" s="30">
        <f>IFERROR(VLOOKUP(C432,kolo17!$C$6:$H$200,6,0),0)</f>
        <v>0</v>
      </c>
      <c r="AB432" s="27">
        <f>IFERROR(VLOOKUP(C432,kolo18!$C$6:$H$131,6,0),0)</f>
        <v>0</v>
      </c>
      <c r="AC432" s="27">
        <f>IFERROR(VLOOKUP(C432,kolo19!$C$6:$H$132,6,0),0)</f>
        <v>0</v>
      </c>
      <c r="AD432" s="31">
        <f>IFERROR(VLOOKUP(C432,kolo20!$C$6:$H$200,6,0),0)</f>
        <v>0</v>
      </c>
      <c r="AE432" s="31">
        <f>IFERROR(VLOOKUP(C432,kolo21!$C$6:$H$200,6,0),0)</f>
        <v>0</v>
      </c>
      <c r="AF432" s="31">
        <f>IFERROR(VLOOKUP(C432,kolo22!$C$6:$H$200,6,0),0)</f>
        <v>0</v>
      </c>
      <c r="AG432" s="31">
        <f>IFERROR(VLOOKUP(C432,kolo23!$C$6:$H$200,6,0),0)</f>
        <v>0</v>
      </c>
      <c r="AH432" s="32">
        <f>IFERROR(VLOOKUP(C432,kolo24!$C$6:$H$200,6,0),0)</f>
        <v>0</v>
      </c>
      <c r="AI432" s="33">
        <f t="array" ref="AI432">SUM(LARGE(AA432:AH432,{1,2,3,4,5}))</f>
        <v>0</v>
      </c>
      <c r="AJ432" s="30">
        <f>IFERROR(VLOOKUP(C432,kolo25!$C$6:$H$200,6,0),0)</f>
        <v>0</v>
      </c>
      <c r="AK432" s="27">
        <f>IFERROR(VLOOKUP(C432,kolo26!$C$6:$H$200,6,0),0)</f>
        <v>0</v>
      </c>
      <c r="AL432" s="27">
        <f>IFERROR(VLOOKUP(C432,kolo27!$C$6:$H$200,6,0),0)</f>
        <v>0</v>
      </c>
      <c r="AM432" s="31">
        <f>IFERROR(VLOOKUP(C432,kolo28!$C$6:$H$200,6,0),0)</f>
        <v>0</v>
      </c>
      <c r="AN432" s="31">
        <f>IFERROR(VLOOKUP(C432,kolo29!$C$6:$H$200,6,0),0)</f>
        <v>0</v>
      </c>
      <c r="AO432" s="31">
        <f>IFERROR(VLOOKUP(C432,kolo30!$C$6:$H$200,6,0),0)</f>
        <v>0</v>
      </c>
      <c r="AP432" s="31">
        <f>IFERROR(VLOOKUP(C432,kolo31!$C$6:$H$200,6,0),0)</f>
        <v>0</v>
      </c>
      <c r="AQ432" s="34">
        <f>IFERROR(VLOOKUP(C432,kolo32!$C$6:$H$200,6,0),0)</f>
        <v>0</v>
      </c>
      <c r="AR432" s="35">
        <f t="array" ref="AR432">SUM(LARGE(AJ432:AQ432,{1,2,3,4,5}))</f>
        <v>0</v>
      </c>
      <c r="AS432" s="36">
        <f t="shared" si="18"/>
        <v>0</v>
      </c>
    </row>
    <row r="433" spans="1:45" ht="20.399999999999999" hidden="1">
      <c r="A433" s="18">
        <f t="shared" si="15"/>
        <v>1</v>
      </c>
      <c r="B433" s="19" t="s">
        <v>49</v>
      </c>
      <c r="C433" s="20">
        <f>Popis!A438</f>
        <v>0</v>
      </c>
      <c r="D433" s="21">
        <f>Popis!B438</f>
        <v>0</v>
      </c>
      <c r="E433" s="22" t="str">
        <f t="shared" si="16"/>
        <v>u</v>
      </c>
      <c r="F433" s="23" t="str">
        <f>Popis!E438</f>
        <v>un</v>
      </c>
      <c r="G433" s="24" t="s">
        <v>50</v>
      </c>
      <c r="H433" s="25">
        <f t="shared" si="17"/>
        <v>1</v>
      </c>
      <c r="I433" s="26">
        <f>IFERROR(VLOOKUP(C433,kolo1!$C$6:$H$128,6,0),0)</f>
        <v>0</v>
      </c>
      <c r="J433" s="27">
        <f>IFERROR(VLOOKUP(C433,kolo2!$C$6:$H$200,6,0),0)</f>
        <v>0</v>
      </c>
      <c r="K433" s="27">
        <f>IFERROR(VLOOKUP(C433,kolo3!$C$6:$H$142,6,0),0)</f>
        <v>0</v>
      </c>
      <c r="L433" s="27">
        <f>IFERROR(VLOOKUP(C433,kolo4!$C$6:$H$147,6,0),0)</f>
        <v>0</v>
      </c>
      <c r="M433" s="27">
        <f>IFERROR(VLOOKUP(C433,kolo5!$C$6:$H$144,6,0),0)</f>
        <v>0</v>
      </c>
      <c r="N433" s="27">
        <f>IFERROR(VLOOKUP(C433,kolo6!$C$6:$H$141,6,0),0)</f>
        <v>0</v>
      </c>
      <c r="O433" s="27">
        <f>IFERROR(VLOOKUP(C433,kolo7!$C$6:$H$124,6,0),0)</f>
        <v>0</v>
      </c>
      <c r="P433" s="28">
        <f>IFERROR(VLOOKUP(C433,kolo8!$C$6:$H$132,6,0),0)</f>
        <v>0</v>
      </c>
      <c r="Q433" s="29">
        <f t="array" ref="Q433">SUM(LARGE(I433:P433,{1,2,3,4,5}))</f>
        <v>0</v>
      </c>
      <c r="R433" s="30">
        <f>IFERROR(VLOOKUP(C433,kolo9!$C$6:$H$137,6,0),0)</f>
        <v>0</v>
      </c>
      <c r="S433" s="27">
        <f>IFERROR(VLOOKUP(C433,kolo10!$C$6:$H$134,6,0),0)</f>
        <v>0</v>
      </c>
      <c r="T433" s="27">
        <f>IFERROR(VLOOKUP(C433,kolo11!$C$6:$H$137,6,0),0)</f>
        <v>0</v>
      </c>
      <c r="U433" s="31">
        <f>IFERROR(VLOOKUP(C433,kolo12!$C$6:$H$137,6,0),0)</f>
        <v>0</v>
      </c>
      <c r="V433" s="31">
        <f>IFERROR(VLOOKUP(C433,kolo13!$C$6:$H$140,6,0),0)</f>
        <v>0</v>
      </c>
      <c r="W433" s="31">
        <f>IFERROR(VLOOKUP(C433,kolo14!$C$6:$H$131,6,0),0)</f>
        <v>0</v>
      </c>
      <c r="X433" s="31">
        <f>IFERROR(VLOOKUP(C433,kolo15!$C$6:$H$144,6,0),0)</f>
        <v>0</v>
      </c>
      <c r="Y433" s="32">
        <f>IFERROR(VLOOKUP(C433,kolo16!$C$6:$H$131,6,0),0)</f>
        <v>0</v>
      </c>
      <c r="Z433" s="33">
        <f t="array" ref="Z433">SUM(LARGE(R433:Y433,{1,2,3,4,5}))</f>
        <v>0</v>
      </c>
      <c r="AA433" s="30">
        <f>IFERROR(VLOOKUP(C433,kolo17!$C$6:$H$200,6,0),0)</f>
        <v>0</v>
      </c>
      <c r="AB433" s="27">
        <f>IFERROR(VLOOKUP(C433,kolo18!$C$6:$H$131,6,0),0)</f>
        <v>0</v>
      </c>
      <c r="AC433" s="27">
        <f>IFERROR(VLOOKUP(C433,kolo19!$C$6:$H$132,6,0),0)</f>
        <v>0</v>
      </c>
      <c r="AD433" s="31">
        <f>IFERROR(VLOOKUP(C433,kolo20!$C$6:$H$200,6,0),0)</f>
        <v>0</v>
      </c>
      <c r="AE433" s="31">
        <f>IFERROR(VLOOKUP(C433,kolo21!$C$6:$H$200,6,0),0)</f>
        <v>0</v>
      </c>
      <c r="AF433" s="31">
        <f>IFERROR(VLOOKUP(C433,kolo22!$C$6:$H$200,6,0),0)</f>
        <v>0</v>
      </c>
      <c r="AG433" s="31">
        <f>IFERROR(VLOOKUP(C433,kolo23!$C$6:$H$200,6,0),0)</f>
        <v>0</v>
      </c>
      <c r="AH433" s="32">
        <f>IFERROR(VLOOKUP(C433,kolo24!$C$6:$H$200,6,0),0)</f>
        <v>0</v>
      </c>
      <c r="AI433" s="33">
        <f t="array" ref="AI433">SUM(LARGE(AA433:AH433,{1,2,3,4,5}))</f>
        <v>0</v>
      </c>
      <c r="AJ433" s="30">
        <f>IFERROR(VLOOKUP(C433,kolo25!$C$6:$H$200,6,0),0)</f>
        <v>0</v>
      </c>
      <c r="AK433" s="27">
        <f>IFERROR(VLOOKUP(C433,kolo26!$C$6:$H$200,6,0),0)</f>
        <v>0</v>
      </c>
      <c r="AL433" s="27">
        <f>IFERROR(VLOOKUP(C433,kolo27!$C$6:$H$200,6,0),0)</f>
        <v>0</v>
      </c>
      <c r="AM433" s="31">
        <f>IFERROR(VLOOKUP(C433,kolo28!$C$6:$H$200,6,0),0)</f>
        <v>0</v>
      </c>
      <c r="AN433" s="31">
        <f>IFERROR(VLOOKUP(C433,kolo29!$C$6:$H$200,6,0),0)</f>
        <v>0</v>
      </c>
      <c r="AO433" s="31">
        <f>IFERROR(VLOOKUP(C433,kolo30!$C$6:$H$200,6,0),0)</f>
        <v>0</v>
      </c>
      <c r="AP433" s="31">
        <f>IFERROR(VLOOKUP(C433,kolo31!$C$6:$H$200,6,0),0)</f>
        <v>0</v>
      </c>
      <c r="AQ433" s="34">
        <f>IFERROR(VLOOKUP(C433,kolo32!$C$6:$H$200,6,0),0)</f>
        <v>0</v>
      </c>
      <c r="AR433" s="35">
        <f t="array" ref="AR433">SUM(LARGE(AJ433:AQ433,{1,2,3,4,5}))</f>
        <v>0</v>
      </c>
      <c r="AS433" s="36">
        <f t="shared" si="18"/>
        <v>0</v>
      </c>
    </row>
    <row r="434" spans="1:45" ht="20.399999999999999" hidden="1">
      <c r="A434" s="18">
        <f t="shared" si="15"/>
        <v>1</v>
      </c>
      <c r="B434" s="19" t="s">
        <v>49</v>
      </c>
      <c r="C434" s="20">
        <f>Popis!A439</f>
        <v>0</v>
      </c>
      <c r="D434" s="21">
        <f>Popis!B439</f>
        <v>0</v>
      </c>
      <c r="E434" s="22" t="str">
        <f t="shared" si="16"/>
        <v>u</v>
      </c>
      <c r="F434" s="23" t="str">
        <f>Popis!E439</f>
        <v>un</v>
      </c>
      <c r="G434" s="24" t="s">
        <v>50</v>
      </c>
      <c r="H434" s="25">
        <f t="shared" si="17"/>
        <v>1</v>
      </c>
      <c r="I434" s="26">
        <f>IFERROR(VLOOKUP(C434,kolo1!$C$6:$H$128,6,0),0)</f>
        <v>0</v>
      </c>
      <c r="J434" s="27">
        <f>IFERROR(VLOOKUP(C434,kolo2!$C$6:$H$200,6,0),0)</f>
        <v>0</v>
      </c>
      <c r="K434" s="27">
        <f>IFERROR(VLOOKUP(C434,kolo3!$C$6:$H$142,6,0),0)</f>
        <v>0</v>
      </c>
      <c r="L434" s="27">
        <f>IFERROR(VLOOKUP(C434,kolo4!$C$6:$H$147,6,0),0)</f>
        <v>0</v>
      </c>
      <c r="M434" s="27">
        <f>IFERROR(VLOOKUP(C434,kolo5!$C$6:$H$144,6,0),0)</f>
        <v>0</v>
      </c>
      <c r="N434" s="27">
        <f>IFERROR(VLOOKUP(C434,kolo6!$C$6:$H$141,6,0),0)</f>
        <v>0</v>
      </c>
      <c r="O434" s="27">
        <f>IFERROR(VLOOKUP(C434,kolo7!$C$6:$H$124,6,0),0)</f>
        <v>0</v>
      </c>
      <c r="P434" s="28">
        <f>IFERROR(VLOOKUP(C434,kolo8!$C$6:$H$132,6,0),0)</f>
        <v>0</v>
      </c>
      <c r="Q434" s="29">
        <f t="array" ref="Q434">SUM(LARGE(I434:P434,{1,2,3,4,5}))</f>
        <v>0</v>
      </c>
      <c r="R434" s="30">
        <f>IFERROR(VLOOKUP(C434,kolo9!$C$6:$H$137,6,0),0)</f>
        <v>0</v>
      </c>
      <c r="S434" s="27">
        <f>IFERROR(VLOOKUP(C434,kolo10!$C$6:$H$134,6,0),0)</f>
        <v>0</v>
      </c>
      <c r="T434" s="27">
        <f>IFERROR(VLOOKUP(C434,kolo11!$C$6:$H$137,6,0),0)</f>
        <v>0</v>
      </c>
      <c r="U434" s="31">
        <f>IFERROR(VLOOKUP(C434,kolo12!$C$6:$H$137,6,0),0)</f>
        <v>0</v>
      </c>
      <c r="V434" s="31">
        <f>IFERROR(VLOOKUP(C434,kolo13!$C$6:$H$140,6,0),0)</f>
        <v>0</v>
      </c>
      <c r="W434" s="31">
        <f>IFERROR(VLOOKUP(C434,kolo14!$C$6:$H$131,6,0),0)</f>
        <v>0</v>
      </c>
      <c r="X434" s="31">
        <f>IFERROR(VLOOKUP(C434,kolo15!$C$6:$H$144,6,0),0)</f>
        <v>0</v>
      </c>
      <c r="Y434" s="32">
        <f>IFERROR(VLOOKUP(C434,kolo16!$C$6:$H$131,6,0),0)</f>
        <v>0</v>
      </c>
      <c r="Z434" s="33">
        <f t="array" ref="Z434">SUM(LARGE(R434:Y434,{1,2,3,4,5}))</f>
        <v>0</v>
      </c>
      <c r="AA434" s="30">
        <f>IFERROR(VLOOKUP(C434,kolo17!$C$6:$H$200,6,0),0)</f>
        <v>0</v>
      </c>
      <c r="AB434" s="27">
        <f>IFERROR(VLOOKUP(C434,kolo18!$C$6:$H$131,6,0),0)</f>
        <v>0</v>
      </c>
      <c r="AC434" s="27">
        <f>IFERROR(VLOOKUP(C434,kolo19!$C$6:$H$132,6,0),0)</f>
        <v>0</v>
      </c>
      <c r="AD434" s="31">
        <f>IFERROR(VLOOKUP(C434,kolo20!$C$6:$H$200,6,0),0)</f>
        <v>0</v>
      </c>
      <c r="AE434" s="31">
        <f>IFERROR(VLOOKUP(C434,kolo21!$C$6:$H$200,6,0),0)</f>
        <v>0</v>
      </c>
      <c r="AF434" s="31">
        <f>IFERROR(VLOOKUP(C434,kolo22!$C$6:$H$200,6,0),0)</f>
        <v>0</v>
      </c>
      <c r="AG434" s="31">
        <f>IFERROR(VLOOKUP(C434,kolo23!$C$6:$H$200,6,0),0)</f>
        <v>0</v>
      </c>
      <c r="AH434" s="32">
        <f>IFERROR(VLOOKUP(C434,kolo24!$C$6:$H$200,6,0),0)</f>
        <v>0</v>
      </c>
      <c r="AI434" s="33">
        <f t="array" ref="AI434">SUM(LARGE(AA434:AH434,{1,2,3,4,5}))</f>
        <v>0</v>
      </c>
      <c r="AJ434" s="30">
        <f>IFERROR(VLOOKUP(C434,kolo25!$C$6:$H$200,6,0),0)</f>
        <v>0</v>
      </c>
      <c r="AK434" s="27">
        <f>IFERROR(VLOOKUP(C434,kolo26!$C$6:$H$200,6,0),0)</f>
        <v>0</v>
      </c>
      <c r="AL434" s="27">
        <f>IFERROR(VLOOKUP(C434,kolo27!$C$6:$H$200,6,0),0)</f>
        <v>0</v>
      </c>
      <c r="AM434" s="31">
        <f>IFERROR(VLOOKUP(C434,kolo28!$C$6:$H$200,6,0),0)</f>
        <v>0</v>
      </c>
      <c r="AN434" s="31">
        <f>IFERROR(VLOOKUP(C434,kolo29!$C$6:$H$200,6,0),0)</f>
        <v>0</v>
      </c>
      <c r="AO434" s="31">
        <f>IFERROR(VLOOKUP(C434,kolo30!$C$6:$H$200,6,0),0)</f>
        <v>0</v>
      </c>
      <c r="AP434" s="31">
        <f>IFERROR(VLOOKUP(C434,kolo31!$C$6:$H$200,6,0),0)</f>
        <v>0</v>
      </c>
      <c r="AQ434" s="34">
        <f>IFERROR(VLOOKUP(C434,kolo32!$C$6:$H$200,6,0),0)</f>
        <v>0</v>
      </c>
      <c r="AR434" s="35">
        <f t="array" ref="AR434">SUM(LARGE(AJ434:AQ434,{1,2,3,4,5}))</f>
        <v>0</v>
      </c>
      <c r="AS434" s="36">
        <f t="shared" si="18"/>
        <v>0</v>
      </c>
    </row>
    <row r="435" spans="1:45" ht="20.399999999999999" hidden="1">
      <c r="A435" s="18">
        <f t="shared" si="15"/>
        <v>1</v>
      </c>
      <c r="B435" s="19" t="s">
        <v>49</v>
      </c>
      <c r="C435" s="20">
        <f>Popis!A440</f>
        <v>0</v>
      </c>
      <c r="D435" s="21">
        <f>Popis!B440</f>
        <v>0</v>
      </c>
      <c r="E435" s="22" t="str">
        <f t="shared" si="16"/>
        <v>u</v>
      </c>
      <c r="F435" s="23" t="str">
        <f>Popis!E440</f>
        <v>un</v>
      </c>
      <c r="G435" s="24" t="s">
        <v>50</v>
      </c>
      <c r="H435" s="25">
        <f t="shared" si="17"/>
        <v>1</v>
      </c>
      <c r="I435" s="26">
        <f>IFERROR(VLOOKUP(C435,kolo1!$C$6:$H$128,6,0),0)</f>
        <v>0</v>
      </c>
      <c r="J435" s="27">
        <f>IFERROR(VLOOKUP(C435,kolo2!$C$6:$H$200,6,0),0)</f>
        <v>0</v>
      </c>
      <c r="K435" s="27">
        <f>IFERROR(VLOOKUP(C435,kolo3!$C$6:$H$142,6,0),0)</f>
        <v>0</v>
      </c>
      <c r="L435" s="27">
        <f>IFERROR(VLOOKUP(C435,kolo4!$C$6:$H$147,6,0),0)</f>
        <v>0</v>
      </c>
      <c r="M435" s="27">
        <f>IFERROR(VLOOKUP(C435,kolo5!$C$6:$H$144,6,0),0)</f>
        <v>0</v>
      </c>
      <c r="N435" s="27">
        <f>IFERROR(VLOOKUP(C435,kolo6!$C$6:$H$141,6,0),0)</f>
        <v>0</v>
      </c>
      <c r="O435" s="27">
        <f>IFERROR(VLOOKUP(C435,kolo7!$C$6:$H$124,6,0),0)</f>
        <v>0</v>
      </c>
      <c r="P435" s="28">
        <f>IFERROR(VLOOKUP(C435,kolo8!$C$6:$H$132,6,0),0)</f>
        <v>0</v>
      </c>
      <c r="Q435" s="29">
        <f t="array" ref="Q435">SUM(LARGE(I435:P435,{1,2,3,4,5}))</f>
        <v>0</v>
      </c>
      <c r="R435" s="30">
        <f>IFERROR(VLOOKUP(C435,kolo9!$C$6:$H$137,6,0),0)</f>
        <v>0</v>
      </c>
      <c r="S435" s="27">
        <f>IFERROR(VLOOKUP(C435,kolo10!$C$6:$H$134,6,0),0)</f>
        <v>0</v>
      </c>
      <c r="T435" s="27">
        <f>IFERROR(VLOOKUP(C435,kolo11!$C$6:$H$137,6,0),0)</f>
        <v>0</v>
      </c>
      <c r="U435" s="31">
        <f>IFERROR(VLOOKUP(C435,kolo12!$C$6:$H$137,6,0),0)</f>
        <v>0</v>
      </c>
      <c r="V435" s="31">
        <f>IFERROR(VLOOKUP(C435,kolo13!$C$6:$H$140,6,0),0)</f>
        <v>0</v>
      </c>
      <c r="W435" s="31">
        <f>IFERROR(VLOOKUP(C435,kolo14!$C$6:$H$131,6,0),0)</f>
        <v>0</v>
      </c>
      <c r="X435" s="31">
        <f>IFERROR(VLOOKUP(C435,kolo15!$C$6:$H$144,6,0),0)</f>
        <v>0</v>
      </c>
      <c r="Y435" s="32">
        <f>IFERROR(VLOOKUP(C435,kolo16!$C$6:$H$131,6,0),0)</f>
        <v>0</v>
      </c>
      <c r="Z435" s="33">
        <f t="array" ref="Z435">SUM(LARGE(R435:Y435,{1,2,3,4,5}))</f>
        <v>0</v>
      </c>
      <c r="AA435" s="30">
        <f>IFERROR(VLOOKUP(C435,kolo17!$C$6:$H$200,6,0),0)</f>
        <v>0</v>
      </c>
      <c r="AB435" s="27">
        <f>IFERROR(VLOOKUP(C435,kolo18!$C$6:$H$131,6,0),0)</f>
        <v>0</v>
      </c>
      <c r="AC435" s="27">
        <f>IFERROR(VLOOKUP(C435,kolo19!$C$6:$H$132,6,0),0)</f>
        <v>0</v>
      </c>
      <c r="AD435" s="31">
        <f>IFERROR(VLOOKUP(C435,kolo20!$C$6:$H$200,6,0),0)</f>
        <v>0</v>
      </c>
      <c r="AE435" s="31">
        <f>IFERROR(VLOOKUP(C435,kolo21!$C$6:$H$200,6,0),0)</f>
        <v>0</v>
      </c>
      <c r="AF435" s="31">
        <f>IFERROR(VLOOKUP(C435,kolo22!$C$6:$H$200,6,0),0)</f>
        <v>0</v>
      </c>
      <c r="AG435" s="31">
        <f>IFERROR(VLOOKUP(C435,kolo23!$C$6:$H$200,6,0),0)</f>
        <v>0</v>
      </c>
      <c r="AH435" s="32">
        <f>IFERROR(VLOOKUP(C435,kolo24!$C$6:$H$200,6,0),0)</f>
        <v>0</v>
      </c>
      <c r="AI435" s="33">
        <f t="array" ref="AI435">SUM(LARGE(AA435:AH435,{1,2,3,4,5}))</f>
        <v>0</v>
      </c>
      <c r="AJ435" s="30">
        <f>IFERROR(VLOOKUP(C435,kolo25!$C$6:$H$200,6,0),0)</f>
        <v>0</v>
      </c>
      <c r="AK435" s="27">
        <f>IFERROR(VLOOKUP(C435,kolo26!$C$6:$H$200,6,0),0)</f>
        <v>0</v>
      </c>
      <c r="AL435" s="27">
        <f>IFERROR(VLOOKUP(C435,kolo27!$C$6:$H$200,6,0),0)</f>
        <v>0</v>
      </c>
      <c r="AM435" s="31">
        <f>IFERROR(VLOOKUP(C435,kolo28!$C$6:$H$200,6,0),0)</f>
        <v>0</v>
      </c>
      <c r="AN435" s="31">
        <f>IFERROR(VLOOKUP(C435,kolo29!$C$6:$H$200,6,0),0)</f>
        <v>0</v>
      </c>
      <c r="AO435" s="31">
        <f>IFERROR(VLOOKUP(C435,kolo30!$C$6:$H$200,6,0),0)</f>
        <v>0</v>
      </c>
      <c r="AP435" s="31">
        <f>IFERROR(VLOOKUP(C435,kolo31!$C$6:$H$200,6,0),0)</f>
        <v>0</v>
      </c>
      <c r="AQ435" s="34">
        <f>IFERROR(VLOOKUP(C435,kolo32!$C$6:$H$200,6,0),0)</f>
        <v>0</v>
      </c>
      <c r="AR435" s="35">
        <f t="array" ref="AR435">SUM(LARGE(AJ435:AQ435,{1,2,3,4,5}))</f>
        <v>0</v>
      </c>
      <c r="AS435" s="36">
        <f t="shared" si="18"/>
        <v>0</v>
      </c>
    </row>
    <row r="436" spans="1:45" ht="20.399999999999999" hidden="1">
      <c r="A436" s="18">
        <f t="shared" si="15"/>
        <v>1</v>
      </c>
      <c r="B436" s="19" t="s">
        <v>49</v>
      </c>
      <c r="C436" s="20">
        <f>Popis!A441</f>
        <v>0</v>
      </c>
      <c r="D436" s="21">
        <f>Popis!B441</f>
        <v>0</v>
      </c>
      <c r="E436" s="22" t="str">
        <f t="shared" si="16"/>
        <v>u</v>
      </c>
      <c r="F436" s="23" t="str">
        <f>Popis!E441</f>
        <v>un</v>
      </c>
      <c r="G436" s="24" t="s">
        <v>50</v>
      </c>
      <c r="H436" s="25">
        <f t="shared" si="17"/>
        <v>1</v>
      </c>
      <c r="I436" s="26">
        <f>IFERROR(VLOOKUP(C436,kolo1!$C$6:$H$128,6,0),0)</f>
        <v>0</v>
      </c>
      <c r="J436" s="27">
        <f>IFERROR(VLOOKUP(C436,kolo2!$C$6:$H$200,6,0),0)</f>
        <v>0</v>
      </c>
      <c r="K436" s="27">
        <f>IFERROR(VLOOKUP(C436,kolo3!$C$6:$H$142,6,0),0)</f>
        <v>0</v>
      </c>
      <c r="L436" s="27">
        <f>IFERROR(VLOOKUP(C436,kolo4!$C$6:$H$147,6,0),0)</f>
        <v>0</v>
      </c>
      <c r="M436" s="27">
        <f>IFERROR(VLOOKUP(C436,kolo5!$C$6:$H$144,6,0),0)</f>
        <v>0</v>
      </c>
      <c r="N436" s="27">
        <f>IFERROR(VLOOKUP(C436,kolo6!$C$6:$H$141,6,0),0)</f>
        <v>0</v>
      </c>
      <c r="O436" s="27">
        <f>IFERROR(VLOOKUP(C436,kolo7!$C$6:$H$124,6,0),0)</f>
        <v>0</v>
      </c>
      <c r="P436" s="28">
        <f>IFERROR(VLOOKUP(C436,kolo8!$C$6:$H$132,6,0),0)</f>
        <v>0</v>
      </c>
      <c r="Q436" s="29">
        <f t="array" ref="Q436">SUM(LARGE(I436:P436,{1,2,3,4,5}))</f>
        <v>0</v>
      </c>
      <c r="R436" s="30">
        <f>IFERROR(VLOOKUP(C436,kolo9!$C$6:$H$137,6,0),0)</f>
        <v>0</v>
      </c>
      <c r="S436" s="27">
        <f>IFERROR(VLOOKUP(C436,kolo10!$C$6:$H$134,6,0),0)</f>
        <v>0</v>
      </c>
      <c r="T436" s="27">
        <f>IFERROR(VLOOKUP(C436,kolo11!$C$6:$H$137,6,0),0)</f>
        <v>0</v>
      </c>
      <c r="U436" s="31">
        <f>IFERROR(VLOOKUP(C436,kolo12!$C$6:$H$137,6,0),0)</f>
        <v>0</v>
      </c>
      <c r="V436" s="31">
        <f>IFERROR(VLOOKUP(C436,kolo13!$C$6:$H$140,6,0),0)</f>
        <v>0</v>
      </c>
      <c r="W436" s="31">
        <f>IFERROR(VLOOKUP(C436,kolo14!$C$6:$H$131,6,0),0)</f>
        <v>0</v>
      </c>
      <c r="X436" s="31">
        <f>IFERROR(VLOOKUP(C436,kolo15!$C$6:$H$144,6,0),0)</f>
        <v>0</v>
      </c>
      <c r="Y436" s="32">
        <f>IFERROR(VLOOKUP(C436,kolo16!$C$6:$H$131,6,0),0)</f>
        <v>0</v>
      </c>
      <c r="Z436" s="33">
        <f t="array" ref="Z436">SUM(LARGE(R436:Y436,{1,2,3,4,5}))</f>
        <v>0</v>
      </c>
      <c r="AA436" s="30">
        <f>IFERROR(VLOOKUP(C436,kolo17!$C$6:$H$200,6,0),0)</f>
        <v>0</v>
      </c>
      <c r="AB436" s="27">
        <f>IFERROR(VLOOKUP(C436,kolo18!$C$6:$H$131,6,0),0)</f>
        <v>0</v>
      </c>
      <c r="AC436" s="27">
        <f>IFERROR(VLOOKUP(C436,kolo19!$C$6:$H$132,6,0),0)</f>
        <v>0</v>
      </c>
      <c r="AD436" s="31">
        <f>IFERROR(VLOOKUP(C436,kolo20!$C$6:$H$200,6,0),0)</f>
        <v>0</v>
      </c>
      <c r="AE436" s="31">
        <f>IFERROR(VLOOKUP(C436,kolo21!$C$6:$H$200,6,0),0)</f>
        <v>0</v>
      </c>
      <c r="AF436" s="31">
        <f>IFERROR(VLOOKUP(C436,kolo22!$C$6:$H$200,6,0),0)</f>
        <v>0</v>
      </c>
      <c r="AG436" s="31">
        <f>IFERROR(VLOOKUP(C436,kolo23!$C$6:$H$200,6,0),0)</f>
        <v>0</v>
      </c>
      <c r="AH436" s="32">
        <f>IFERROR(VLOOKUP(C436,kolo24!$C$6:$H$200,6,0),0)</f>
        <v>0</v>
      </c>
      <c r="AI436" s="33">
        <f t="array" ref="AI436">SUM(LARGE(AA436:AH436,{1,2,3,4,5}))</f>
        <v>0</v>
      </c>
      <c r="AJ436" s="30">
        <f>IFERROR(VLOOKUP(C436,kolo25!$C$6:$H$200,6,0),0)</f>
        <v>0</v>
      </c>
      <c r="AK436" s="27">
        <f>IFERROR(VLOOKUP(C436,kolo26!$C$6:$H$200,6,0),0)</f>
        <v>0</v>
      </c>
      <c r="AL436" s="27">
        <f>IFERROR(VLOOKUP(C436,kolo27!$C$6:$H$200,6,0),0)</f>
        <v>0</v>
      </c>
      <c r="AM436" s="31">
        <f>IFERROR(VLOOKUP(C436,kolo28!$C$6:$H$200,6,0),0)</f>
        <v>0</v>
      </c>
      <c r="AN436" s="31">
        <f>IFERROR(VLOOKUP(C436,kolo29!$C$6:$H$200,6,0),0)</f>
        <v>0</v>
      </c>
      <c r="AO436" s="31">
        <f>IFERROR(VLOOKUP(C436,kolo30!$C$6:$H$200,6,0),0)</f>
        <v>0</v>
      </c>
      <c r="AP436" s="31">
        <f>IFERROR(VLOOKUP(C436,kolo31!$C$6:$H$200,6,0),0)</f>
        <v>0</v>
      </c>
      <c r="AQ436" s="34">
        <f>IFERROR(VLOOKUP(C436,kolo32!$C$6:$H$200,6,0),0)</f>
        <v>0</v>
      </c>
      <c r="AR436" s="35">
        <f t="array" ref="AR436">SUM(LARGE(AJ436:AQ436,{1,2,3,4,5}))</f>
        <v>0</v>
      </c>
      <c r="AS436" s="36">
        <f t="shared" si="18"/>
        <v>0</v>
      </c>
    </row>
    <row r="437" spans="1:45" ht="20.399999999999999" hidden="1">
      <c r="A437" s="18">
        <f t="shared" si="15"/>
        <v>1</v>
      </c>
      <c r="B437" s="19" t="s">
        <v>49</v>
      </c>
      <c r="C437" s="20">
        <f>Popis!A442</f>
        <v>0</v>
      </c>
      <c r="D437" s="21">
        <f>Popis!B442</f>
        <v>0</v>
      </c>
      <c r="E437" s="22" t="str">
        <f t="shared" si="16"/>
        <v>u</v>
      </c>
      <c r="F437" s="23" t="str">
        <f>Popis!E442</f>
        <v>un</v>
      </c>
      <c r="G437" s="24" t="s">
        <v>50</v>
      </c>
      <c r="H437" s="25">
        <f t="shared" si="17"/>
        <v>1</v>
      </c>
      <c r="I437" s="26">
        <f>IFERROR(VLOOKUP(C437,kolo1!$C$6:$H$128,6,0),0)</f>
        <v>0</v>
      </c>
      <c r="J437" s="27">
        <f>IFERROR(VLOOKUP(C437,kolo2!$C$6:$H$200,6,0),0)</f>
        <v>0</v>
      </c>
      <c r="K437" s="27">
        <f>IFERROR(VLOOKUP(C437,kolo3!$C$6:$H$142,6,0),0)</f>
        <v>0</v>
      </c>
      <c r="L437" s="27">
        <f>IFERROR(VLOOKUP(C437,kolo4!$C$6:$H$147,6,0),0)</f>
        <v>0</v>
      </c>
      <c r="M437" s="27">
        <f>IFERROR(VLOOKUP(C437,kolo5!$C$6:$H$144,6,0),0)</f>
        <v>0</v>
      </c>
      <c r="N437" s="27">
        <f>IFERROR(VLOOKUP(C437,kolo6!$C$6:$H$141,6,0),0)</f>
        <v>0</v>
      </c>
      <c r="O437" s="27">
        <f>IFERROR(VLOOKUP(C437,kolo7!$C$6:$H$124,6,0),0)</f>
        <v>0</v>
      </c>
      <c r="P437" s="28">
        <f>IFERROR(VLOOKUP(C437,kolo8!$C$6:$H$132,6,0),0)</f>
        <v>0</v>
      </c>
      <c r="Q437" s="29">
        <f t="array" ref="Q437">SUM(LARGE(I437:P437,{1,2,3,4,5}))</f>
        <v>0</v>
      </c>
      <c r="R437" s="30">
        <f>IFERROR(VLOOKUP(C437,kolo9!$C$6:$H$137,6,0),0)</f>
        <v>0</v>
      </c>
      <c r="S437" s="27">
        <f>IFERROR(VLOOKUP(C437,kolo10!$C$6:$H$134,6,0),0)</f>
        <v>0</v>
      </c>
      <c r="T437" s="27">
        <f>IFERROR(VLOOKUP(C437,kolo11!$C$6:$H$137,6,0),0)</f>
        <v>0</v>
      </c>
      <c r="U437" s="31">
        <f>IFERROR(VLOOKUP(C437,kolo12!$C$6:$H$137,6,0),0)</f>
        <v>0</v>
      </c>
      <c r="V437" s="31">
        <f>IFERROR(VLOOKUP(C437,kolo13!$C$6:$H$140,6,0),0)</f>
        <v>0</v>
      </c>
      <c r="W437" s="31">
        <f>IFERROR(VLOOKUP(C437,kolo14!$C$6:$H$131,6,0),0)</f>
        <v>0</v>
      </c>
      <c r="X437" s="31">
        <f>IFERROR(VLOOKUP(C437,kolo15!$C$6:$H$144,6,0),0)</f>
        <v>0</v>
      </c>
      <c r="Y437" s="32">
        <f>IFERROR(VLOOKUP(C437,kolo16!$C$6:$H$131,6,0),0)</f>
        <v>0</v>
      </c>
      <c r="Z437" s="33">
        <f t="array" ref="Z437">SUM(LARGE(R437:Y437,{1,2,3,4,5}))</f>
        <v>0</v>
      </c>
      <c r="AA437" s="30">
        <f>IFERROR(VLOOKUP(C437,kolo17!$C$6:$H$200,6,0),0)</f>
        <v>0</v>
      </c>
      <c r="AB437" s="27">
        <f>IFERROR(VLOOKUP(C437,kolo18!$C$6:$H$131,6,0),0)</f>
        <v>0</v>
      </c>
      <c r="AC437" s="27">
        <f>IFERROR(VLOOKUP(C437,kolo19!$C$6:$H$132,6,0),0)</f>
        <v>0</v>
      </c>
      <c r="AD437" s="31">
        <f>IFERROR(VLOOKUP(C437,kolo20!$C$6:$H$200,6,0),0)</f>
        <v>0</v>
      </c>
      <c r="AE437" s="31">
        <f>IFERROR(VLOOKUP(C437,kolo21!$C$6:$H$200,6,0),0)</f>
        <v>0</v>
      </c>
      <c r="AF437" s="31">
        <f>IFERROR(VLOOKUP(C437,kolo22!$C$6:$H$200,6,0),0)</f>
        <v>0</v>
      </c>
      <c r="AG437" s="31">
        <f>IFERROR(VLOOKUP(C437,kolo23!$C$6:$H$200,6,0),0)</f>
        <v>0</v>
      </c>
      <c r="AH437" s="32">
        <f>IFERROR(VLOOKUP(C437,kolo24!$C$6:$H$200,6,0),0)</f>
        <v>0</v>
      </c>
      <c r="AI437" s="33">
        <f t="array" ref="AI437">SUM(LARGE(AA437:AH437,{1,2,3,4,5}))</f>
        <v>0</v>
      </c>
      <c r="AJ437" s="30">
        <f>IFERROR(VLOOKUP(C437,kolo25!$C$6:$H$200,6,0),0)</f>
        <v>0</v>
      </c>
      <c r="AK437" s="27">
        <f>IFERROR(VLOOKUP(C437,kolo26!$C$6:$H$200,6,0),0)</f>
        <v>0</v>
      </c>
      <c r="AL437" s="27">
        <f>IFERROR(VLOOKUP(C437,kolo27!$C$6:$H$200,6,0),0)</f>
        <v>0</v>
      </c>
      <c r="AM437" s="31">
        <f>IFERROR(VLOOKUP(C437,kolo28!$C$6:$H$200,6,0),0)</f>
        <v>0</v>
      </c>
      <c r="AN437" s="31">
        <f>IFERROR(VLOOKUP(C437,kolo29!$C$6:$H$200,6,0),0)</f>
        <v>0</v>
      </c>
      <c r="AO437" s="31">
        <f>IFERROR(VLOOKUP(C437,kolo30!$C$6:$H$200,6,0),0)</f>
        <v>0</v>
      </c>
      <c r="AP437" s="31">
        <f>IFERROR(VLOOKUP(C437,kolo31!$C$6:$H$200,6,0),0)</f>
        <v>0</v>
      </c>
      <c r="AQ437" s="34">
        <f>IFERROR(VLOOKUP(C437,kolo32!$C$6:$H$200,6,0),0)</f>
        <v>0</v>
      </c>
      <c r="AR437" s="35">
        <f t="array" ref="AR437">SUM(LARGE(AJ437:AQ437,{1,2,3,4,5}))</f>
        <v>0</v>
      </c>
      <c r="AS437" s="36">
        <f t="shared" si="18"/>
        <v>0</v>
      </c>
    </row>
    <row r="438" spans="1:45" ht="20.399999999999999" hidden="1">
      <c r="A438" s="18">
        <f t="shared" si="15"/>
        <v>1</v>
      </c>
      <c r="B438" s="19" t="s">
        <v>49</v>
      </c>
      <c r="C438" s="20">
        <f>Popis!A443</f>
        <v>0</v>
      </c>
      <c r="D438" s="21">
        <f>Popis!B443</f>
        <v>0</v>
      </c>
      <c r="E438" s="22" t="str">
        <f t="shared" si="16"/>
        <v>u</v>
      </c>
      <c r="F438" s="23" t="str">
        <f>Popis!E443</f>
        <v>un</v>
      </c>
      <c r="G438" s="24" t="s">
        <v>50</v>
      </c>
      <c r="H438" s="25">
        <f t="shared" si="17"/>
        <v>1</v>
      </c>
      <c r="I438" s="26">
        <f>IFERROR(VLOOKUP(C438,kolo1!$C$6:$H$128,6,0),0)</f>
        <v>0</v>
      </c>
      <c r="J438" s="27">
        <f>IFERROR(VLOOKUP(C438,kolo2!$C$6:$H$200,6,0),0)</f>
        <v>0</v>
      </c>
      <c r="K438" s="27">
        <f>IFERROR(VLOOKUP(C438,kolo3!$C$6:$H$142,6,0),0)</f>
        <v>0</v>
      </c>
      <c r="L438" s="27">
        <f>IFERROR(VLOOKUP(C438,kolo4!$C$6:$H$147,6,0),0)</f>
        <v>0</v>
      </c>
      <c r="M438" s="27">
        <f>IFERROR(VLOOKUP(C438,kolo5!$C$6:$H$144,6,0),0)</f>
        <v>0</v>
      </c>
      <c r="N438" s="27">
        <f>IFERROR(VLOOKUP(C438,kolo6!$C$6:$H$141,6,0),0)</f>
        <v>0</v>
      </c>
      <c r="O438" s="27">
        <f>IFERROR(VLOOKUP(C438,kolo7!$C$6:$H$124,6,0),0)</f>
        <v>0</v>
      </c>
      <c r="P438" s="28">
        <f>IFERROR(VLOOKUP(C438,kolo8!$C$6:$H$132,6,0),0)</f>
        <v>0</v>
      </c>
      <c r="Q438" s="29">
        <f t="array" ref="Q438">SUM(LARGE(I438:P438,{1,2,3,4,5}))</f>
        <v>0</v>
      </c>
      <c r="R438" s="30">
        <f>IFERROR(VLOOKUP(C438,kolo9!$C$6:$H$137,6,0),0)</f>
        <v>0</v>
      </c>
      <c r="S438" s="27">
        <f>IFERROR(VLOOKUP(C438,kolo10!$C$6:$H$134,6,0),0)</f>
        <v>0</v>
      </c>
      <c r="T438" s="27">
        <f>IFERROR(VLOOKUP(C438,kolo11!$C$6:$H$137,6,0),0)</f>
        <v>0</v>
      </c>
      <c r="U438" s="31">
        <f>IFERROR(VLOOKUP(C438,kolo12!$C$6:$H$137,6,0),0)</f>
        <v>0</v>
      </c>
      <c r="V438" s="31">
        <f>IFERROR(VLOOKUP(C438,kolo13!$C$6:$H$140,6,0),0)</f>
        <v>0</v>
      </c>
      <c r="W438" s="31">
        <f>IFERROR(VLOOKUP(C438,kolo14!$C$6:$H$131,6,0),0)</f>
        <v>0</v>
      </c>
      <c r="X438" s="31">
        <f>IFERROR(VLOOKUP(C438,kolo15!$C$6:$H$144,6,0),0)</f>
        <v>0</v>
      </c>
      <c r="Y438" s="32">
        <f>IFERROR(VLOOKUP(C438,kolo16!$C$6:$H$131,6,0),0)</f>
        <v>0</v>
      </c>
      <c r="Z438" s="33">
        <f t="array" ref="Z438">SUM(LARGE(R438:Y438,{1,2,3,4,5}))</f>
        <v>0</v>
      </c>
      <c r="AA438" s="30">
        <f>IFERROR(VLOOKUP(C438,kolo17!$C$6:$H$200,6,0),0)</f>
        <v>0</v>
      </c>
      <c r="AB438" s="27">
        <f>IFERROR(VLOOKUP(C438,kolo18!$C$6:$H$131,6,0),0)</f>
        <v>0</v>
      </c>
      <c r="AC438" s="27">
        <f>IFERROR(VLOOKUP(C438,kolo19!$C$6:$H$132,6,0),0)</f>
        <v>0</v>
      </c>
      <c r="AD438" s="31">
        <f>IFERROR(VLOOKUP(C438,kolo20!$C$6:$H$200,6,0),0)</f>
        <v>0</v>
      </c>
      <c r="AE438" s="31">
        <f>IFERROR(VLOOKUP(C438,kolo21!$C$6:$H$200,6,0),0)</f>
        <v>0</v>
      </c>
      <c r="AF438" s="31">
        <f>IFERROR(VLOOKUP(C438,kolo22!$C$6:$H$200,6,0),0)</f>
        <v>0</v>
      </c>
      <c r="AG438" s="31">
        <f>IFERROR(VLOOKUP(C438,kolo23!$C$6:$H$200,6,0),0)</f>
        <v>0</v>
      </c>
      <c r="AH438" s="32">
        <f>IFERROR(VLOOKUP(C438,kolo24!$C$6:$H$200,6,0),0)</f>
        <v>0</v>
      </c>
      <c r="AI438" s="33">
        <f t="array" ref="AI438">SUM(LARGE(AA438:AH438,{1,2,3,4,5}))</f>
        <v>0</v>
      </c>
      <c r="AJ438" s="30">
        <f>IFERROR(VLOOKUP(C438,kolo25!$C$6:$H$200,6,0),0)</f>
        <v>0</v>
      </c>
      <c r="AK438" s="27">
        <f>IFERROR(VLOOKUP(C438,kolo26!$C$6:$H$200,6,0),0)</f>
        <v>0</v>
      </c>
      <c r="AL438" s="27">
        <f>IFERROR(VLOOKUP(C438,kolo27!$C$6:$H$200,6,0),0)</f>
        <v>0</v>
      </c>
      <c r="AM438" s="31">
        <f>IFERROR(VLOOKUP(C438,kolo28!$C$6:$H$200,6,0),0)</f>
        <v>0</v>
      </c>
      <c r="AN438" s="31">
        <f>IFERROR(VLOOKUP(C438,kolo29!$C$6:$H$200,6,0),0)</f>
        <v>0</v>
      </c>
      <c r="AO438" s="31">
        <f>IFERROR(VLOOKUP(C438,kolo30!$C$6:$H$200,6,0),0)</f>
        <v>0</v>
      </c>
      <c r="AP438" s="31">
        <f>IFERROR(VLOOKUP(C438,kolo31!$C$6:$H$200,6,0),0)</f>
        <v>0</v>
      </c>
      <c r="AQ438" s="34">
        <f>IFERROR(VLOOKUP(C438,kolo32!$C$6:$H$200,6,0),0)</f>
        <v>0</v>
      </c>
      <c r="AR438" s="35">
        <f t="array" ref="AR438">SUM(LARGE(AJ438:AQ438,{1,2,3,4,5}))</f>
        <v>0</v>
      </c>
      <c r="AS438" s="36">
        <f t="shared" si="18"/>
        <v>0</v>
      </c>
    </row>
    <row r="439" spans="1:45" ht="20.399999999999999" hidden="1">
      <c r="A439" s="18">
        <f t="shared" si="15"/>
        <v>1</v>
      </c>
      <c r="B439" s="19" t="s">
        <v>49</v>
      </c>
      <c r="C439" s="20">
        <f>Popis!A444</f>
        <v>0</v>
      </c>
      <c r="D439" s="21">
        <f>Popis!B444</f>
        <v>0</v>
      </c>
      <c r="E439" s="22" t="str">
        <f t="shared" si="16"/>
        <v>u</v>
      </c>
      <c r="F439" s="23" t="str">
        <f>Popis!E444</f>
        <v>un</v>
      </c>
      <c r="G439" s="24" t="s">
        <v>50</v>
      </c>
      <c r="H439" s="25">
        <f t="shared" si="17"/>
        <v>1</v>
      </c>
      <c r="I439" s="26">
        <f>IFERROR(VLOOKUP(C439,kolo1!$C$6:$H$128,6,0),0)</f>
        <v>0</v>
      </c>
      <c r="J439" s="27">
        <f>IFERROR(VLOOKUP(C439,kolo2!$C$6:$H$200,6,0),0)</f>
        <v>0</v>
      </c>
      <c r="K439" s="27">
        <f>IFERROR(VLOOKUP(C439,kolo3!$C$6:$H$142,6,0),0)</f>
        <v>0</v>
      </c>
      <c r="L439" s="27">
        <f>IFERROR(VLOOKUP(C439,kolo4!$C$6:$H$147,6,0),0)</f>
        <v>0</v>
      </c>
      <c r="M439" s="27">
        <f>IFERROR(VLOOKUP(C439,kolo5!$C$6:$H$144,6,0),0)</f>
        <v>0</v>
      </c>
      <c r="N439" s="27">
        <f>IFERROR(VLOOKUP(C439,kolo6!$C$6:$H$141,6,0),0)</f>
        <v>0</v>
      </c>
      <c r="O439" s="27">
        <f>IFERROR(VLOOKUP(C439,kolo7!$C$6:$H$124,6,0),0)</f>
        <v>0</v>
      </c>
      <c r="P439" s="28">
        <f>IFERROR(VLOOKUP(C439,kolo8!$C$6:$H$132,6,0),0)</f>
        <v>0</v>
      </c>
      <c r="Q439" s="29">
        <f t="array" ref="Q439">SUM(LARGE(I439:P439,{1,2,3,4,5}))</f>
        <v>0</v>
      </c>
      <c r="R439" s="30">
        <f>IFERROR(VLOOKUP(C439,kolo9!$C$6:$H$137,6,0),0)</f>
        <v>0</v>
      </c>
      <c r="S439" s="27">
        <f>IFERROR(VLOOKUP(C439,kolo10!$C$6:$H$134,6,0),0)</f>
        <v>0</v>
      </c>
      <c r="T439" s="27">
        <f>IFERROR(VLOOKUP(C439,kolo11!$C$6:$H$137,6,0),0)</f>
        <v>0</v>
      </c>
      <c r="U439" s="31">
        <f>IFERROR(VLOOKUP(C439,kolo12!$C$6:$H$137,6,0),0)</f>
        <v>0</v>
      </c>
      <c r="V439" s="31">
        <f>IFERROR(VLOOKUP(C439,kolo13!$C$6:$H$140,6,0),0)</f>
        <v>0</v>
      </c>
      <c r="W439" s="31">
        <f>IFERROR(VLOOKUP(C439,kolo14!$C$6:$H$131,6,0),0)</f>
        <v>0</v>
      </c>
      <c r="X439" s="31">
        <f>IFERROR(VLOOKUP(C439,kolo15!$C$6:$H$144,6,0),0)</f>
        <v>0</v>
      </c>
      <c r="Y439" s="32">
        <f>IFERROR(VLOOKUP(C439,kolo16!$C$6:$H$131,6,0),0)</f>
        <v>0</v>
      </c>
      <c r="Z439" s="33">
        <f t="array" ref="Z439">SUM(LARGE(R439:Y439,{1,2,3,4,5}))</f>
        <v>0</v>
      </c>
      <c r="AA439" s="30">
        <f>IFERROR(VLOOKUP(C439,kolo17!$C$6:$H$200,6,0),0)</f>
        <v>0</v>
      </c>
      <c r="AB439" s="27">
        <f>IFERROR(VLOOKUP(C439,kolo18!$C$6:$H$131,6,0),0)</f>
        <v>0</v>
      </c>
      <c r="AC439" s="27">
        <f>IFERROR(VLOOKUP(C439,kolo19!$C$6:$H$132,6,0),0)</f>
        <v>0</v>
      </c>
      <c r="AD439" s="31">
        <f>IFERROR(VLOOKUP(C439,kolo20!$C$6:$H$200,6,0),0)</f>
        <v>0</v>
      </c>
      <c r="AE439" s="31">
        <f>IFERROR(VLOOKUP(C439,kolo21!$C$6:$H$200,6,0),0)</f>
        <v>0</v>
      </c>
      <c r="AF439" s="31">
        <f>IFERROR(VLOOKUP(C439,kolo22!$C$6:$H$200,6,0),0)</f>
        <v>0</v>
      </c>
      <c r="AG439" s="31">
        <f>IFERROR(VLOOKUP(C439,kolo23!$C$6:$H$200,6,0),0)</f>
        <v>0</v>
      </c>
      <c r="AH439" s="32">
        <f>IFERROR(VLOOKUP(C439,kolo24!$C$6:$H$200,6,0),0)</f>
        <v>0</v>
      </c>
      <c r="AI439" s="33">
        <f t="array" ref="AI439">SUM(LARGE(AA439:AH439,{1,2,3,4,5}))</f>
        <v>0</v>
      </c>
      <c r="AJ439" s="30">
        <f>IFERROR(VLOOKUP(C439,kolo25!$C$6:$H$200,6,0),0)</f>
        <v>0</v>
      </c>
      <c r="AK439" s="27">
        <f>IFERROR(VLOOKUP(C439,kolo26!$C$6:$H$200,6,0),0)</f>
        <v>0</v>
      </c>
      <c r="AL439" s="27">
        <f>IFERROR(VLOOKUP(C439,kolo27!$C$6:$H$200,6,0),0)</f>
        <v>0</v>
      </c>
      <c r="AM439" s="31">
        <f>IFERROR(VLOOKUP(C439,kolo28!$C$6:$H$200,6,0),0)</f>
        <v>0</v>
      </c>
      <c r="AN439" s="31">
        <f>IFERROR(VLOOKUP(C439,kolo29!$C$6:$H$200,6,0),0)</f>
        <v>0</v>
      </c>
      <c r="AO439" s="31">
        <f>IFERROR(VLOOKUP(C439,kolo30!$C$6:$H$200,6,0),0)</f>
        <v>0</v>
      </c>
      <c r="AP439" s="31">
        <f>IFERROR(VLOOKUP(C439,kolo31!$C$6:$H$200,6,0),0)</f>
        <v>0</v>
      </c>
      <c r="AQ439" s="34">
        <f>IFERROR(VLOOKUP(C439,kolo32!$C$6:$H$200,6,0),0)</f>
        <v>0</v>
      </c>
      <c r="AR439" s="35">
        <f t="array" ref="AR439">SUM(LARGE(AJ439:AQ439,{1,2,3,4,5}))</f>
        <v>0</v>
      </c>
      <c r="AS439" s="36">
        <f t="shared" si="18"/>
        <v>0</v>
      </c>
    </row>
    <row r="440" spans="1:45" ht="20.399999999999999" hidden="1">
      <c r="A440" s="18">
        <f t="shared" si="15"/>
        <v>1</v>
      </c>
      <c r="B440" s="19" t="s">
        <v>49</v>
      </c>
      <c r="C440" s="20">
        <f>Popis!A445</f>
        <v>0</v>
      </c>
      <c r="D440" s="21">
        <f>Popis!B445</f>
        <v>0</v>
      </c>
      <c r="E440" s="22" t="str">
        <f t="shared" si="16"/>
        <v>u</v>
      </c>
      <c r="F440" s="23" t="str">
        <f>Popis!E445</f>
        <v>un</v>
      </c>
      <c r="G440" s="24" t="s">
        <v>50</v>
      </c>
      <c r="H440" s="25">
        <f t="shared" si="17"/>
        <v>1</v>
      </c>
      <c r="I440" s="26">
        <f>IFERROR(VLOOKUP(C440,kolo1!$C$6:$H$128,6,0),0)</f>
        <v>0</v>
      </c>
      <c r="J440" s="27">
        <f>IFERROR(VLOOKUP(C440,kolo2!$C$6:$H$200,6,0),0)</f>
        <v>0</v>
      </c>
      <c r="K440" s="27">
        <f>IFERROR(VLOOKUP(C440,kolo3!$C$6:$H$142,6,0),0)</f>
        <v>0</v>
      </c>
      <c r="L440" s="27">
        <f>IFERROR(VLOOKUP(C440,kolo4!$C$6:$H$147,6,0),0)</f>
        <v>0</v>
      </c>
      <c r="M440" s="27">
        <f>IFERROR(VLOOKUP(C440,kolo5!$C$6:$H$144,6,0),0)</f>
        <v>0</v>
      </c>
      <c r="N440" s="27">
        <f>IFERROR(VLOOKUP(C440,kolo6!$C$6:$H$141,6,0),0)</f>
        <v>0</v>
      </c>
      <c r="O440" s="27">
        <f>IFERROR(VLOOKUP(C440,kolo7!$C$6:$H$124,6,0),0)</f>
        <v>0</v>
      </c>
      <c r="P440" s="28">
        <f>IFERROR(VLOOKUP(C440,kolo8!$C$6:$H$132,6,0),0)</f>
        <v>0</v>
      </c>
      <c r="Q440" s="29">
        <f t="array" ref="Q440">SUM(LARGE(I440:P440,{1,2,3,4,5}))</f>
        <v>0</v>
      </c>
      <c r="R440" s="30">
        <f>IFERROR(VLOOKUP(C440,kolo9!$C$6:$H$137,6,0),0)</f>
        <v>0</v>
      </c>
      <c r="S440" s="27">
        <f>IFERROR(VLOOKUP(C440,kolo10!$C$6:$H$134,6,0),0)</f>
        <v>0</v>
      </c>
      <c r="T440" s="27">
        <f>IFERROR(VLOOKUP(C440,kolo11!$C$6:$H$137,6,0),0)</f>
        <v>0</v>
      </c>
      <c r="U440" s="31">
        <f>IFERROR(VLOOKUP(C440,kolo12!$C$6:$H$137,6,0),0)</f>
        <v>0</v>
      </c>
      <c r="V440" s="31">
        <f>IFERROR(VLOOKUP(C440,kolo13!$C$6:$H$140,6,0),0)</f>
        <v>0</v>
      </c>
      <c r="W440" s="31">
        <f>IFERROR(VLOOKUP(C440,kolo14!$C$6:$H$131,6,0),0)</f>
        <v>0</v>
      </c>
      <c r="X440" s="31">
        <f>IFERROR(VLOOKUP(C440,kolo15!$C$6:$H$144,6,0),0)</f>
        <v>0</v>
      </c>
      <c r="Y440" s="32">
        <f>IFERROR(VLOOKUP(C440,kolo16!$C$6:$H$131,6,0),0)</f>
        <v>0</v>
      </c>
      <c r="Z440" s="33">
        <f t="array" ref="Z440">SUM(LARGE(R440:Y440,{1,2,3,4,5}))</f>
        <v>0</v>
      </c>
      <c r="AA440" s="30">
        <f>IFERROR(VLOOKUP(C440,kolo17!$C$6:$H$200,6,0),0)</f>
        <v>0</v>
      </c>
      <c r="AB440" s="27">
        <f>IFERROR(VLOOKUP(C440,kolo18!$C$6:$H$131,6,0),0)</f>
        <v>0</v>
      </c>
      <c r="AC440" s="27">
        <f>IFERROR(VLOOKUP(C440,kolo19!$C$6:$H$132,6,0),0)</f>
        <v>0</v>
      </c>
      <c r="AD440" s="31">
        <f>IFERROR(VLOOKUP(C440,kolo20!$C$6:$H$200,6,0),0)</f>
        <v>0</v>
      </c>
      <c r="AE440" s="31">
        <f>IFERROR(VLOOKUP(C440,kolo21!$C$6:$H$200,6,0),0)</f>
        <v>0</v>
      </c>
      <c r="AF440" s="31">
        <f>IFERROR(VLOOKUP(C440,kolo22!$C$6:$H$200,6,0),0)</f>
        <v>0</v>
      </c>
      <c r="AG440" s="31">
        <f>IFERROR(VLOOKUP(C440,kolo23!$C$6:$H$200,6,0),0)</f>
        <v>0</v>
      </c>
      <c r="AH440" s="32">
        <f>IFERROR(VLOOKUP(C440,kolo24!$C$6:$H$200,6,0),0)</f>
        <v>0</v>
      </c>
      <c r="AI440" s="33">
        <f t="array" ref="AI440">SUM(LARGE(AA440:AH440,{1,2,3,4,5}))</f>
        <v>0</v>
      </c>
      <c r="AJ440" s="30">
        <f>IFERROR(VLOOKUP(C440,kolo25!$C$6:$H$200,6,0),0)</f>
        <v>0</v>
      </c>
      <c r="AK440" s="27">
        <f>IFERROR(VLOOKUP(C440,kolo26!$C$6:$H$200,6,0),0)</f>
        <v>0</v>
      </c>
      <c r="AL440" s="27">
        <f>IFERROR(VLOOKUP(C440,kolo27!$C$6:$H$200,6,0),0)</f>
        <v>0</v>
      </c>
      <c r="AM440" s="31">
        <f>IFERROR(VLOOKUP(C440,kolo28!$C$6:$H$200,6,0),0)</f>
        <v>0</v>
      </c>
      <c r="AN440" s="31">
        <f>IFERROR(VLOOKUP(C440,kolo29!$C$6:$H$200,6,0),0)</f>
        <v>0</v>
      </c>
      <c r="AO440" s="31">
        <f>IFERROR(VLOOKUP(C440,kolo30!$C$6:$H$200,6,0),0)</f>
        <v>0</v>
      </c>
      <c r="AP440" s="31">
        <f>IFERROR(VLOOKUP(C440,kolo31!$C$6:$H$200,6,0),0)</f>
        <v>0</v>
      </c>
      <c r="AQ440" s="34">
        <f>IFERROR(VLOOKUP(C440,kolo32!$C$6:$H$200,6,0),0)</f>
        <v>0</v>
      </c>
      <c r="AR440" s="35">
        <f t="array" ref="AR440">SUM(LARGE(AJ440:AQ440,{1,2,3,4,5}))</f>
        <v>0</v>
      </c>
      <c r="AS440" s="36">
        <f t="shared" si="18"/>
        <v>0</v>
      </c>
    </row>
    <row r="441" spans="1:45" ht="20.399999999999999" hidden="1">
      <c r="A441" s="18">
        <f t="shared" si="15"/>
        <v>1</v>
      </c>
      <c r="B441" s="19" t="s">
        <v>49</v>
      </c>
      <c r="C441" s="20">
        <f>Popis!A446</f>
        <v>0</v>
      </c>
      <c r="D441" s="21">
        <f>Popis!B446</f>
        <v>0</v>
      </c>
      <c r="E441" s="22" t="str">
        <f t="shared" si="16"/>
        <v>u</v>
      </c>
      <c r="F441" s="23" t="str">
        <f>Popis!E446</f>
        <v>un</v>
      </c>
      <c r="G441" s="24" t="s">
        <v>50</v>
      </c>
      <c r="H441" s="25">
        <f t="shared" si="17"/>
        <v>1</v>
      </c>
      <c r="I441" s="26">
        <f>IFERROR(VLOOKUP(C441,kolo1!$C$6:$H$128,6,0),0)</f>
        <v>0</v>
      </c>
      <c r="J441" s="27">
        <f>IFERROR(VLOOKUP(C441,kolo2!$C$6:$H$200,6,0),0)</f>
        <v>0</v>
      </c>
      <c r="K441" s="27">
        <f>IFERROR(VLOOKUP(C441,kolo3!$C$6:$H$142,6,0),0)</f>
        <v>0</v>
      </c>
      <c r="L441" s="27">
        <f>IFERROR(VLOOKUP(C441,kolo4!$C$6:$H$147,6,0),0)</f>
        <v>0</v>
      </c>
      <c r="M441" s="27">
        <f>IFERROR(VLOOKUP(C441,kolo5!$C$6:$H$144,6,0),0)</f>
        <v>0</v>
      </c>
      <c r="N441" s="27">
        <f>IFERROR(VLOOKUP(C441,kolo6!$C$6:$H$141,6,0),0)</f>
        <v>0</v>
      </c>
      <c r="O441" s="27">
        <f>IFERROR(VLOOKUP(C441,kolo7!$C$6:$H$124,6,0),0)</f>
        <v>0</v>
      </c>
      <c r="P441" s="28">
        <f>IFERROR(VLOOKUP(C441,kolo8!$C$6:$H$132,6,0),0)</f>
        <v>0</v>
      </c>
      <c r="Q441" s="29">
        <f t="array" ref="Q441">SUM(LARGE(I441:P441,{1,2,3,4,5}))</f>
        <v>0</v>
      </c>
      <c r="R441" s="30">
        <f>IFERROR(VLOOKUP(C441,kolo9!$C$6:$H$137,6,0),0)</f>
        <v>0</v>
      </c>
      <c r="S441" s="27">
        <f>IFERROR(VLOOKUP(C441,kolo10!$C$6:$H$134,6,0),0)</f>
        <v>0</v>
      </c>
      <c r="T441" s="27">
        <f>IFERROR(VLOOKUP(C441,kolo11!$C$6:$H$137,6,0),0)</f>
        <v>0</v>
      </c>
      <c r="U441" s="31">
        <f>IFERROR(VLOOKUP(C441,kolo12!$C$6:$H$137,6,0),0)</f>
        <v>0</v>
      </c>
      <c r="V441" s="31">
        <f>IFERROR(VLOOKUP(C441,kolo13!$C$6:$H$140,6,0),0)</f>
        <v>0</v>
      </c>
      <c r="W441" s="31">
        <f>IFERROR(VLOOKUP(C441,kolo14!$C$6:$H$131,6,0),0)</f>
        <v>0</v>
      </c>
      <c r="X441" s="31">
        <f>IFERROR(VLOOKUP(C441,kolo15!$C$6:$H$144,6,0),0)</f>
        <v>0</v>
      </c>
      <c r="Y441" s="32">
        <f>IFERROR(VLOOKUP(C441,kolo16!$C$6:$H$131,6,0),0)</f>
        <v>0</v>
      </c>
      <c r="Z441" s="33">
        <f t="array" ref="Z441">SUM(LARGE(R441:Y441,{1,2,3,4,5}))</f>
        <v>0</v>
      </c>
      <c r="AA441" s="30">
        <f>IFERROR(VLOOKUP(C441,kolo17!$C$6:$H$200,6,0),0)</f>
        <v>0</v>
      </c>
      <c r="AB441" s="27">
        <f>IFERROR(VLOOKUP(C441,kolo18!$C$6:$H$131,6,0),0)</f>
        <v>0</v>
      </c>
      <c r="AC441" s="27">
        <f>IFERROR(VLOOKUP(C441,kolo19!$C$6:$H$132,6,0),0)</f>
        <v>0</v>
      </c>
      <c r="AD441" s="31">
        <f>IFERROR(VLOOKUP(C441,kolo20!$C$6:$H$200,6,0),0)</f>
        <v>0</v>
      </c>
      <c r="AE441" s="31">
        <f>IFERROR(VLOOKUP(C441,kolo21!$C$6:$H$200,6,0),0)</f>
        <v>0</v>
      </c>
      <c r="AF441" s="31">
        <f>IFERROR(VLOOKUP(C441,kolo22!$C$6:$H$200,6,0),0)</f>
        <v>0</v>
      </c>
      <c r="AG441" s="31">
        <f>IFERROR(VLOOKUP(C441,kolo23!$C$6:$H$200,6,0),0)</f>
        <v>0</v>
      </c>
      <c r="AH441" s="32">
        <f>IFERROR(VLOOKUP(C441,kolo24!$C$6:$H$200,6,0),0)</f>
        <v>0</v>
      </c>
      <c r="AI441" s="33">
        <f t="array" ref="AI441">SUM(LARGE(AA441:AH441,{1,2,3,4,5}))</f>
        <v>0</v>
      </c>
      <c r="AJ441" s="30">
        <f>IFERROR(VLOOKUP(C441,kolo25!$C$6:$H$200,6,0),0)</f>
        <v>0</v>
      </c>
      <c r="AK441" s="27">
        <f>IFERROR(VLOOKUP(C441,kolo26!$C$6:$H$200,6,0),0)</f>
        <v>0</v>
      </c>
      <c r="AL441" s="27">
        <f>IFERROR(VLOOKUP(C441,kolo27!$C$6:$H$200,6,0),0)</f>
        <v>0</v>
      </c>
      <c r="AM441" s="31">
        <f>IFERROR(VLOOKUP(C441,kolo28!$C$6:$H$200,6,0),0)</f>
        <v>0</v>
      </c>
      <c r="AN441" s="31">
        <f>IFERROR(VLOOKUP(C441,kolo29!$C$6:$H$200,6,0),0)</f>
        <v>0</v>
      </c>
      <c r="AO441" s="31">
        <f>IFERROR(VLOOKUP(C441,kolo30!$C$6:$H$200,6,0),0)</f>
        <v>0</v>
      </c>
      <c r="AP441" s="31">
        <f>IFERROR(VLOOKUP(C441,kolo31!$C$6:$H$200,6,0),0)</f>
        <v>0</v>
      </c>
      <c r="AQ441" s="34">
        <f>IFERROR(VLOOKUP(C441,kolo32!$C$6:$H$200,6,0),0)</f>
        <v>0</v>
      </c>
      <c r="AR441" s="35">
        <f t="array" ref="AR441">SUM(LARGE(AJ441:AQ441,{1,2,3,4,5}))</f>
        <v>0</v>
      </c>
      <c r="AS441" s="36">
        <f t="shared" si="18"/>
        <v>0</v>
      </c>
    </row>
    <row r="442" spans="1:45" ht="20.399999999999999" hidden="1">
      <c r="A442" s="18">
        <f t="shared" si="15"/>
        <v>1</v>
      </c>
      <c r="B442" s="19" t="s">
        <v>49</v>
      </c>
      <c r="C442" s="20">
        <f>Popis!A447</f>
        <v>0</v>
      </c>
      <c r="D442" s="21">
        <f>Popis!B447</f>
        <v>0</v>
      </c>
      <c r="E442" s="22" t="str">
        <f t="shared" si="16"/>
        <v>u</v>
      </c>
      <c r="F442" s="23" t="str">
        <f>Popis!E447</f>
        <v>un</v>
      </c>
      <c r="G442" s="24" t="s">
        <v>50</v>
      </c>
      <c r="H442" s="25">
        <f t="shared" si="17"/>
        <v>1</v>
      </c>
      <c r="I442" s="26">
        <f>IFERROR(VLOOKUP(C442,kolo1!$C$6:$H$128,6,0),0)</f>
        <v>0</v>
      </c>
      <c r="J442" s="27">
        <f>IFERROR(VLOOKUP(C442,kolo2!$C$6:$H$200,6,0),0)</f>
        <v>0</v>
      </c>
      <c r="K442" s="27">
        <f>IFERROR(VLOOKUP(C442,kolo3!$C$6:$H$142,6,0),0)</f>
        <v>0</v>
      </c>
      <c r="L442" s="27">
        <f>IFERROR(VLOOKUP(C442,kolo4!$C$6:$H$147,6,0),0)</f>
        <v>0</v>
      </c>
      <c r="M442" s="27">
        <f>IFERROR(VLOOKUP(C442,kolo5!$C$6:$H$144,6,0),0)</f>
        <v>0</v>
      </c>
      <c r="N442" s="27">
        <f>IFERROR(VLOOKUP(C442,kolo6!$C$6:$H$141,6,0),0)</f>
        <v>0</v>
      </c>
      <c r="O442" s="27">
        <f>IFERROR(VLOOKUP(C442,kolo7!$C$6:$H$124,6,0),0)</f>
        <v>0</v>
      </c>
      <c r="P442" s="28">
        <f>IFERROR(VLOOKUP(C442,kolo8!$C$6:$H$132,6,0),0)</f>
        <v>0</v>
      </c>
      <c r="Q442" s="29">
        <f t="array" ref="Q442">SUM(LARGE(I442:P442,{1,2,3,4,5}))</f>
        <v>0</v>
      </c>
      <c r="R442" s="30">
        <f>IFERROR(VLOOKUP(C442,kolo9!$C$6:$H$137,6,0),0)</f>
        <v>0</v>
      </c>
      <c r="S442" s="27">
        <f>IFERROR(VLOOKUP(C442,kolo10!$C$6:$H$134,6,0),0)</f>
        <v>0</v>
      </c>
      <c r="T442" s="27">
        <f>IFERROR(VLOOKUP(C442,kolo11!$C$6:$H$137,6,0),0)</f>
        <v>0</v>
      </c>
      <c r="U442" s="31">
        <f>IFERROR(VLOOKUP(C442,kolo12!$C$6:$H$137,6,0),0)</f>
        <v>0</v>
      </c>
      <c r="V442" s="31">
        <f>IFERROR(VLOOKUP(C442,kolo13!$C$6:$H$140,6,0),0)</f>
        <v>0</v>
      </c>
      <c r="W442" s="31">
        <f>IFERROR(VLOOKUP(C442,kolo14!$C$6:$H$131,6,0),0)</f>
        <v>0</v>
      </c>
      <c r="X442" s="31">
        <f>IFERROR(VLOOKUP(C442,kolo15!$C$6:$H$144,6,0),0)</f>
        <v>0</v>
      </c>
      <c r="Y442" s="32">
        <f>IFERROR(VLOOKUP(C442,kolo16!$C$6:$H$131,6,0),0)</f>
        <v>0</v>
      </c>
      <c r="Z442" s="33">
        <f t="array" ref="Z442">SUM(LARGE(R442:Y442,{1,2,3,4,5}))</f>
        <v>0</v>
      </c>
      <c r="AA442" s="30">
        <f>IFERROR(VLOOKUP(C442,kolo17!$C$6:$H$200,6,0),0)</f>
        <v>0</v>
      </c>
      <c r="AB442" s="27">
        <f>IFERROR(VLOOKUP(C442,kolo18!$C$6:$H$131,6,0),0)</f>
        <v>0</v>
      </c>
      <c r="AC442" s="27">
        <f>IFERROR(VLOOKUP(C442,kolo19!$C$6:$H$132,6,0),0)</f>
        <v>0</v>
      </c>
      <c r="AD442" s="31">
        <f>IFERROR(VLOOKUP(C442,kolo20!$C$6:$H$200,6,0),0)</f>
        <v>0</v>
      </c>
      <c r="AE442" s="31">
        <f>IFERROR(VLOOKUP(C442,kolo21!$C$6:$H$200,6,0),0)</f>
        <v>0</v>
      </c>
      <c r="AF442" s="31">
        <f>IFERROR(VLOOKUP(C442,kolo22!$C$6:$H$200,6,0),0)</f>
        <v>0</v>
      </c>
      <c r="AG442" s="31">
        <f>IFERROR(VLOOKUP(C442,kolo23!$C$6:$H$200,6,0),0)</f>
        <v>0</v>
      </c>
      <c r="AH442" s="32">
        <f>IFERROR(VLOOKUP(C442,kolo24!$C$6:$H$200,6,0),0)</f>
        <v>0</v>
      </c>
      <c r="AI442" s="33">
        <f t="array" ref="AI442">SUM(LARGE(AA442:AH442,{1,2,3,4,5}))</f>
        <v>0</v>
      </c>
      <c r="AJ442" s="30">
        <f>IFERROR(VLOOKUP(C442,kolo25!$C$6:$H$200,6,0),0)</f>
        <v>0</v>
      </c>
      <c r="AK442" s="27">
        <f>IFERROR(VLOOKUP(C442,kolo26!$C$6:$H$200,6,0),0)</f>
        <v>0</v>
      </c>
      <c r="AL442" s="27">
        <f>IFERROR(VLOOKUP(C442,kolo27!$C$6:$H$200,6,0),0)</f>
        <v>0</v>
      </c>
      <c r="AM442" s="31">
        <f>IFERROR(VLOOKUP(C442,kolo28!$C$6:$H$200,6,0),0)</f>
        <v>0</v>
      </c>
      <c r="AN442" s="31">
        <f>IFERROR(VLOOKUP(C442,kolo29!$C$6:$H$200,6,0),0)</f>
        <v>0</v>
      </c>
      <c r="AO442" s="31">
        <f>IFERROR(VLOOKUP(C442,kolo30!$C$6:$H$200,6,0),0)</f>
        <v>0</v>
      </c>
      <c r="AP442" s="31">
        <f>IFERROR(VLOOKUP(C442,kolo31!$C$6:$H$200,6,0),0)</f>
        <v>0</v>
      </c>
      <c r="AQ442" s="34">
        <f>IFERROR(VLOOKUP(C442,kolo32!$C$6:$H$200,6,0),0)</f>
        <v>0</v>
      </c>
      <c r="AR442" s="35">
        <f t="array" ref="AR442">SUM(LARGE(AJ442:AQ442,{1,2,3,4,5}))</f>
        <v>0</v>
      </c>
      <c r="AS442" s="36">
        <f t="shared" si="18"/>
        <v>0</v>
      </c>
    </row>
    <row r="443" spans="1:45" ht="20.399999999999999" hidden="1">
      <c r="A443" s="18">
        <f t="shared" si="15"/>
        <v>1</v>
      </c>
      <c r="B443" s="19" t="s">
        <v>49</v>
      </c>
      <c r="C443" s="20">
        <f>Popis!A448</f>
        <v>0</v>
      </c>
      <c r="D443" s="21">
        <f>Popis!B448</f>
        <v>0</v>
      </c>
      <c r="E443" s="22" t="str">
        <f t="shared" si="16"/>
        <v>u</v>
      </c>
      <c r="F443" s="23" t="str">
        <f>Popis!E448</f>
        <v>un</v>
      </c>
      <c r="G443" s="24" t="s">
        <v>50</v>
      </c>
      <c r="H443" s="25">
        <f t="shared" si="17"/>
        <v>1</v>
      </c>
      <c r="I443" s="26">
        <f>IFERROR(VLOOKUP(C443,kolo1!$C$6:$H$128,6,0),0)</f>
        <v>0</v>
      </c>
      <c r="J443" s="27">
        <f>IFERROR(VLOOKUP(C443,kolo2!$C$6:$H$200,6,0),0)</f>
        <v>0</v>
      </c>
      <c r="K443" s="27">
        <f>IFERROR(VLOOKUP(C443,kolo3!$C$6:$H$142,6,0),0)</f>
        <v>0</v>
      </c>
      <c r="L443" s="27">
        <f>IFERROR(VLOOKUP(C443,kolo4!$C$6:$H$147,6,0),0)</f>
        <v>0</v>
      </c>
      <c r="M443" s="27">
        <f>IFERROR(VLOOKUP(C443,kolo5!$C$6:$H$144,6,0),0)</f>
        <v>0</v>
      </c>
      <c r="N443" s="27">
        <f>IFERROR(VLOOKUP(C443,kolo6!$C$6:$H$141,6,0),0)</f>
        <v>0</v>
      </c>
      <c r="O443" s="27">
        <f>IFERROR(VLOOKUP(C443,kolo7!$C$6:$H$124,6,0),0)</f>
        <v>0</v>
      </c>
      <c r="P443" s="28">
        <f>IFERROR(VLOOKUP(C443,kolo8!$C$6:$H$132,6,0),0)</f>
        <v>0</v>
      </c>
      <c r="Q443" s="29">
        <f t="array" ref="Q443">SUM(LARGE(I443:P443,{1,2,3,4,5}))</f>
        <v>0</v>
      </c>
      <c r="R443" s="30">
        <f>IFERROR(VLOOKUP(C443,kolo9!$C$6:$H$137,6,0),0)</f>
        <v>0</v>
      </c>
      <c r="S443" s="27">
        <f>IFERROR(VLOOKUP(C443,kolo10!$C$6:$H$134,6,0),0)</f>
        <v>0</v>
      </c>
      <c r="T443" s="27">
        <f>IFERROR(VLOOKUP(C443,kolo11!$C$6:$H$137,6,0),0)</f>
        <v>0</v>
      </c>
      <c r="U443" s="31">
        <f>IFERROR(VLOOKUP(C443,kolo12!$C$6:$H$137,6,0),0)</f>
        <v>0</v>
      </c>
      <c r="V443" s="31">
        <f>IFERROR(VLOOKUP(C443,kolo13!$C$6:$H$140,6,0),0)</f>
        <v>0</v>
      </c>
      <c r="W443" s="31">
        <f>IFERROR(VLOOKUP(C443,kolo14!$C$6:$H$131,6,0),0)</f>
        <v>0</v>
      </c>
      <c r="X443" s="31">
        <f>IFERROR(VLOOKUP(C443,kolo15!$C$6:$H$144,6,0),0)</f>
        <v>0</v>
      </c>
      <c r="Y443" s="32">
        <f>IFERROR(VLOOKUP(C443,kolo16!$C$6:$H$131,6,0),0)</f>
        <v>0</v>
      </c>
      <c r="Z443" s="33">
        <f t="array" ref="Z443">SUM(LARGE(R443:Y443,{1,2,3,4,5}))</f>
        <v>0</v>
      </c>
      <c r="AA443" s="30">
        <f>IFERROR(VLOOKUP(C443,kolo17!$C$6:$H$200,6,0),0)</f>
        <v>0</v>
      </c>
      <c r="AB443" s="27">
        <f>IFERROR(VLOOKUP(C443,kolo18!$C$6:$H$131,6,0),0)</f>
        <v>0</v>
      </c>
      <c r="AC443" s="27">
        <f>IFERROR(VLOOKUP(C443,kolo19!$C$6:$H$132,6,0),0)</f>
        <v>0</v>
      </c>
      <c r="AD443" s="31">
        <f>IFERROR(VLOOKUP(C443,kolo20!$C$6:$H$200,6,0),0)</f>
        <v>0</v>
      </c>
      <c r="AE443" s="31">
        <f>IFERROR(VLOOKUP(C443,kolo21!$C$6:$H$200,6,0),0)</f>
        <v>0</v>
      </c>
      <c r="AF443" s="31">
        <f>IFERROR(VLOOKUP(C443,kolo22!$C$6:$H$200,6,0),0)</f>
        <v>0</v>
      </c>
      <c r="AG443" s="31">
        <f>IFERROR(VLOOKUP(C443,kolo23!$C$6:$H$200,6,0),0)</f>
        <v>0</v>
      </c>
      <c r="AH443" s="32">
        <f>IFERROR(VLOOKUP(C443,kolo24!$C$6:$H$200,6,0),0)</f>
        <v>0</v>
      </c>
      <c r="AI443" s="33">
        <f t="array" ref="AI443">SUM(LARGE(AA443:AH443,{1,2,3,4,5}))</f>
        <v>0</v>
      </c>
      <c r="AJ443" s="30">
        <f>IFERROR(VLOOKUP(C443,kolo25!$C$6:$H$200,6,0),0)</f>
        <v>0</v>
      </c>
      <c r="AK443" s="27">
        <f>IFERROR(VLOOKUP(C443,kolo26!$C$6:$H$200,6,0),0)</f>
        <v>0</v>
      </c>
      <c r="AL443" s="27">
        <f>IFERROR(VLOOKUP(C443,kolo27!$C$6:$H$200,6,0),0)</f>
        <v>0</v>
      </c>
      <c r="AM443" s="31">
        <f>IFERROR(VLOOKUP(C443,kolo28!$C$6:$H$200,6,0),0)</f>
        <v>0</v>
      </c>
      <c r="AN443" s="31">
        <f>IFERROR(VLOOKUP(C443,kolo29!$C$6:$H$200,6,0),0)</f>
        <v>0</v>
      </c>
      <c r="AO443" s="31">
        <f>IFERROR(VLOOKUP(C443,kolo30!$C$6:$H$200,6,0),0)</f>
        <v>0</v>
      </c>
      <c r="AP443" s="31">
        <f>IFERROR(VLOOKUP(C443,kolo31!$C$6:$H$200,6,0),0)</f>
        <v>0</v>
      </c>
      <c r="AQ443" s="34">
        <f>IFERROR(VLOOKUP(C443,kolo32!$C$6:$H$200,6,0),0)</f>
        <v>0</v>
      </c>
      <c r="AR443" s="35">
        <f t="array" ref="AR443">SUM(LARGE(AJ443:AQ443,{1,2,3,4,5}))</f>
        <v>0</v>
      </c>
      <c r="AS443" s="36">
        <f t="shared" si="18"/>
        <v>0</v>
      </c>
    </row>
    <row r="444" spans="1:45" ht="20.399999999999999" hidden="1">
      <c r="A444" s="18">
        <f t="shared" si="15"/>
        <v>1</v>
      </c>
      <c r="B444" s="19" t="s">
        <v>49</v>
      </c>
      <c r="C444" s="20">
        <f>Popis!A449</f>
        <v>0</v>
      </c>
      <c r="D444" s="21">
        <f>Popis!B449</f>
        <v>0</v>
      </c>
      <c r="E444" s="22" t="str">
        <f t="shared" si="16"/>
        <v>u</v>
      </c>
      <c r="F444" s="23" t="str">
        <f>Popis!E449</f>
        <v>un</v>
      </c>
      <c r="G444" s="24" t="s">
        <v>50</v>
      </c>
      <c r="H444" s="25">
        <f t="shared" si="17"/>
        <v>1</v>
      </c>
      <c r="I444" s="26">
        <f>IFERROR(VLOOKUP(C444,kolo1!$C$6:$H$128,6,0),0)</f>
        <v>0</v>
      </c>
      <c r="J444" s="27">
        <f>IFERROR(VLOOKUP(C444,kolo2!$C$6:$H$200,6,0),0)</f>
        <v>0</v>
      </c>
      <c r="K444" s="27">
        <f>IFERROR(VLOOKUP(C444,kolo3!$C$6:$H$142,6,0),0)</f>
        <v>0</v>
      </c>
      <c r="L444" s="27">
        <f>IFERROR(VLOOKUP(C444,kolo4!$C$6:$H$147,6,0),0)</f>
        <v>0</v>
      </c>
      <c r="M444" s="27">
        <f>IFERROR(VLOOKUP(C444,kolo5!$C$6:$H$144,6,0),0)</f>
        <v>0</v>
      </c>
      <c r="N444" s="27">
        <f>IFERROR(VLOOKUP(C444,kolo6!$C$6:$H$141,6,0),0)</f>
        <v>0</v>
      </c>
      <c r="O444" s="27">
        <f>IFERROR(VLOOKUP(C444,kolo7!$C$6:$H$124,6,0),0)</f>
        <v>0</v>
      </c>
      <c r="P444" s="28">
        <f>IFERROR(VLOOKUP(C444,kolo8!$C$6:$H$132,6,0),0)</f>
        <v>0</v>
      </c>
      <c r="Q444" s="29">
        <f t="array" ref="Q444">SUM(LARGE(I444:P444,{1,2,3,4,5}))</f>
        <v>0</v>
      </c>
      <c r="R444" s="30">
        <f>IFERROR(VLOOKUP(C444,kolo9!$C$6:$H$137,6,0),0)</f>
        <v>0</v>
      </c>
      <c r="S444" s="27">
        <f>IFERROR(VLOOKUP(C444,kolo10!$C$6:$H$134,6,0),0)</f>
        <v>0</v>
      </c>
      <c r="T444" s="27">
        <f>IFERROR(VLOOKUP(C444,kolo11!$C$6:$H$137,6,0),0)</f>
        <v>0</v>
      </c>
      <c r="U444" s="31">
        <f>IFERROR(VLOOKUP(C444,kolo12!$C$6:$H$137,6,0),0)</f>
        <v>0</v>
      </c>
      <c r="V444" s="31">
        <f>IFERROR(VLOOKUP(C444,kolo13!$C$6:$H$140,6,0),0)</f>
        <v>0</v>
      </c>
      <c r="W444" s="31">
        <f>IFERROR(VLOOKUP(C444,kolo14!$C$6:$H$131,6,0),0)</f>
        <v>0</v>
      </c>
      <c r="X444" s="31">
        <f>IFERROR(VLOOKUP(C444,kolo15!$C$6:$H$144,6,0),0)</f>
        <v>0</v>
      </c>
      <c r="Y444" s="32">
        <f>IFERROR(VLOOKUP(C444,kolo16!$C$6:$H$131,6,0),0)</f>
        <v>0</v>
      </c>
      <c r="Z444" s="33">
        <f t="array" ref="Z444">SUM(LARGE(R444:Y444,{1,2,3,4,5}))</f>
        <v>0</v>
      </c>
      <c r="AA444" s="30">
        <f>IFERROR(VLOOKUP(C444,kolo17!$C$6:$H$200,6,0),0)</f>
        <v>0</v>
      </c>
      <c r="AB444" s="27">
        <f>IFERROR(VLOOKUP(C444,kolo18!$C$6:$H$131,6,0),0)</f>
        <v>0</v>
      </c>
      <c r="AC444" s="27">
        <f>IFERROR(VLOOKUP(C444,kolo19!$C$6:$H$132,6,0),0)</f>
        <v>0</v>
      </c>
      <c r="AD444" s="31">
        <f>IFERROR(VLOOKUP(C444,kolo20!$C$6:$H$200,6,0),0)</f>
        <v>0</v>
      </c>
      <c r="AE444" s="31">
        <f>IFERROR(VLOOKUP(C444,kolo21!$C$6:$H$200,6,0),0)</f>
        <v>0</v>
      </c>
      <c r="AF444" s="31">
        <f>IFERROR(VLOOKUP(C444,kolo22!$C$6:$H$200,6,0),0)</f>
        <v>0</v>
      </c>
      <c r="AG444" s="31">
        <f>IFERROR(VLOOKUP(C444,kolo23!$C$6:$H$200,6,0),0)</f>
        <v>0</v>
      </c>
      <c r="AH444" s="32">
        <f>IFERROR(VLOOKUP(C444,kolo24!$C$6:$H$200,6,0),0)</f>
        <v>0</v>
      </c>
      <c r="AI444" s="33">
        <f t="array" ref="AI444">SUM(LARGE(AA444:AH444,{1,2,3,4,5}))</f>
        <v>0</v>
      </c>
      <c r="AJ444" s="30">
        <f>IFERROR(VLOOKUP(C444,kolo25!$C$6:$H$200,6,0),0)</f>
        <v>0</v>
      </c>
      <c r="AK444" s="27">
        <f>IFERROR(VLOOKUP(C444,kolo26!$C$6:$H$200,6,0),0)</f>
        <v>0</v>
      </c>
      <c r="AL444" s="27">
        <f>IFERROR(VLOOKUP(C444,kolo27!$C$6:$H$200,6,0),0)</f>
        <v>0</v>
      </c>
      <c r="AM444" s="31">
        <f>IFERROR(VLOOKUP(C444,kolo28!$C$6:$H$200,6,0),0)</f>
        <v>0</v>
      </c>
      <c r="AN444" s="31">
        <f>IFERROR(VLOOKUP(C444,kolo29!$C$6:$H$200,6,0),0)</f>
        <v>0</v>
      </c>
      <c r="AO444" s="31">
        <f>IFERROR(VLOOKUP(C444,kolo30!$C$6:$H$200,6,0),0)</f>
        <v>0</v>
      </c>
      <c r="AP444" s="31">
        <f>IFERROR(VLOOKUP(C444,kolo31!$C$6:$H$200,6,0),0)</f>
        <v>0</v>
      </c>
      <c r="AQ444" s="34">
        <f>IFERROR(VLOOKUP(C444,kolo32!$C$6:$H$200,6,0),0)</f>
        <v>0</v>
      </c>
      <c r="AR444" s="35">
        <f t="array" ref="AR444">SUM(LARGE(AJ444:AQ444,{1,2,3,4,5}))</f>
        <v>0</v>
      </c>
      <c r="AS444" s="36">
        <f t="shared" si="18"/>
        <v>0</v>
      </c>
    </row>
    <row r="445" spans="1:45" ht="20.399999999999999" hidden="1">
      <c r="A445" s="18">
        <f t="shared" si="15"/>
        <v>1</v>
      </c>
      <c r="B445" s="19" t="s">
        <v>49</v>
      </c>
      <c r="C445" s="20">
        <f>Popis!A450</f>
        <v>0</v>
      </c>
      <c r="D445" s="21">
        <f>Popis!B450</f>
        <v>0</v>
      </c>
      <c r="E445" s="22" t="str">
        <f t="shared" si="16"/>
        <v>u</v>
      </c>
      <c r="F445" s="23" t="str">
        <f>Popis!E450</f>
        <v>un</v>
      </c>
      <c r="G445" s="24" t="s">
        <v>50</v>
      </c>
      <c r="H445" s="25">
        <f t="shared" si="17"/>
        <v>1</v>
      </c>
      <c r="I445" s="26">
        <f>IFERROR(VLOOKUP(C445,kolo1!$C$6:$H$128,6,0),0)</f>
        <v>0</v>
      </c>
      <c r="J445" s="27">
        <f>IFERROR(VLOOKUP(C445,kolo2!$C$6:$H$200,6,0),0)</f>
        <v>0</v>
      </c>
      <c r="K445" s="27">
        <f>IFERROR(VLOOKUP(C445,kolo3!$C$6:$H$142,6,0),0)</f>
        <v>0</v>
      </c>
      <c r="L445" s="27">
        <f>IFERROR(VLOOKUP(C445,kolo4!$C$6:$H$147,6,0),0)</f>
        <v>0</v>
      </c>
      <c r="M445" s="27">
        <f>IFERROR(VLOOKUP(C445,kolo5!$C$6:$H$144,6,0),0)</f>
        <v>0</v>
      </c>
      <c r="N445" s="27">
        <f>IFERROR(VLOOKUP(C445,kolo6!$C$6:$H$141,6,0),0)</f>
        <v>0</v>
      </c>
      <c r="O445" s="27">
        <f>IFERROR(VLOOKUP(C445,kolo7!$C$6:$H$124,6,0),0)</f>
        <v>0</v>
      </c>
      <c r="P445" s="28">
        <f>IFERROR(VLOOKUP(C445,kolo8!$C$6:$H$132,6,0),0)</f>
        <v>0</v>
      </c>
      <c r="Q445" s="29">
        <f t="array" ref="Q445">SUM(LARGE(I445:P445,{1,2,3,4,5}))</f>
        <v>0</v>
      </c>
      <c r="R445" s="30">
        <f>IFERROR(VLOOKUP(C445,kolo9!$C$6:$H$137,6,0),0)</f>
        <v>0</v>
      </c>
      <c r="S445" s="27">
        <f>IFERROR(VLOOKUP(C445,kolo10!$C$6:$H$134,6,0),0)</f>
        <v>0</v>
      </c>
      <c r="T445" s="27">
        <f>IFERROR(VLOOKUP(C445,kolo11!$C$6:$H$137,6,0),0)</f>
        <v>0</v>
      </c>
      <c r="U445" s="31">
        <f>IFERROR(VLOOKUP(C445,kolo12!$C$6:$H$137,6,0),0)</f>
        <v>0</v>
      </c>
      <c r="V445" s="31">
        <f>IFERROR(VLOOKUP(C445,kolo13!$C$6:$H$140,6,0),0)</f>
        <v>0</v>
      </c>
      <c r="W445" s="31">
        <f>IFERROR(VLOOKUP(C445,kolo14!$C$6:$H$131,6,0),0)</f>
        <v>0</v>
      </c>
      <c r="X445" s="31">
        <f>IFERROR(VLOOKUP(C445,kolo15!$C$6:$H$144,6,0),0)</f>
        <v>0</v>
      </c>
      <c r="Y445" s="32">
        <f>IFERROR(VLOOKUP(C445,kolo16!$C$6:$H$131,6,0),0)</f>
        <v>0</v>
      </c>
      <c r="Z445" s="33">
        <f t="array" ref="Z445">SUM(LARGE(R445:Y445,{1,2,3,4,5}))</f>
        <v>0</v>
      </c>
      <c r="AA445" s="30">
        <f>IFERROR(VLOOKUP(C445,kolo17!$C$6:$H$200,6,0),0)</f>
        <v>0</v>
      </c>
      <c r="AB445" s="27">
        <f>IFERROR(VLOOKUP(C445,kolo18!$C$6:$H$131,6,0),0)</f>
        <v>0</v>
      </c>
      <c r="AC445" s="27">
        <f>IFERROR(VLOOKUP(C445,kolo19!$C$6:$H$132,6,0),0)</f>
        <v>0</v>
      </c>
      <c r="AD445" s="31">
        <f>IFERROR(VLOOKUP(C445,kolo20!$C$6:$H$200,6,0),0)</f>
        <v>0</v>
      </c>
      <c r="AE445" s="31">
        <f>IFERROR(VLOOKUP(C445,kolo21!$C$6:$H$200,6,0),0)</f>
        <v>0</v>
      </c>
      <c r="AF445" s="31">
        <f>IFERROR(VLOOKUP(C445,kolo22!$C$6:$H$200,6,0),0)</f>
        <v>0</v>
      </c>
      <c r="AG445" s="31">
        <f>IFERROR(VLOOKUP(C445,kolo23!$C$6:$H$200,6,0),0)</f>
        <v>0</v>
      </c>
      <c r="AH445" s="32">
        <f>IFERROR(VLOOKUP(C445,kolo24!$C$6:$H$200,6,0),0)</f>
        <v>0</v>
      </c>
      <c r="AI445" s="33">
        <f t="array" ref="AI445">SUM(LARGE(AA445:AH445,{1,2,3,4,5}))</f>
        <v>0</v>
      </c>
      <c r="AJ445" s="30">
        <f>IFERROR(VLOOKUP(C445,kolo25!$C$6:$H$200,6,0),0)</f>
        <v>0</v>
      </c>
      <c r="AK445" s="27">
        <f>IFERROR(VLOOKUP(C445,kolo26!$C$6:$H$200,6,0),0)</f>
        <v>0</v>
      </c>
      <c r="AL445" s="27">
        <f>IFERROR(VLOOKUP(C445,kolo27!$C$6:$H$200,6,0),0)</f>
        <v>0</v>
      </c>
      <c r="AM445" s="31">
        <f>IFERROR(VLOOKUP(C445,kolo28!$C$6:$H$200,6,0),0)</f>
        <v>0</v>
      </c>
      <c r="AN445" s="31">
        <f>IFERROR(VLOOKUP(C445,kolo29!$C$6:$H$200,6,0),0)</f>
        <v>0</v>
      </c>
      <c r="AO445" s="31">
        <f>IFERROR(VLOOKUP(C445,kolo30!$C$6:$H$200,6,0),0)</f>
        <v>0</v>
      </c>
      <c r="AP445" s="31">
        <f>IFERROR(VLOOKUP(C445,kolo31!$C$6:$H$200,6,0),0)</f>
        <v>0</v>
      </c>
      <c r="AQ445" s="34">
        <f>IFERROR(VLOOKUP(C445,kolo32!$C$6:$H$200,6,0),0)</f>
        <v>0</v>
      </c>
      <c r="AR445" s="35">
        <f t="array" ref="AR445">SUM(LARGE(AJ445:AQ445,{1,2,3,4,5}))</f>
        <v>0</v>
      </c>
      <c r="AS445" s="36">
        <f t="shared" si="18"/>
        <v>0</v>
      </c>
    </row>
    <row r="446" spans="1:45" ht="20.399999999999999" hidden="1">
      <c r="A446" s="18">
        <f t="shared" si="15"/>
        <v>1</v>
      </c>
      <c r="B446" s="19" t="s">
        <v>49</v>
      </c>
      <c r="C446" s="20">
        <f>Popis!A451</f>
        <v>0</v>
      </c>
      <c r="D446" s="21">
        <f>Popis!B451</f>
        <v>0</v>
      </c>
      <c r="E446" s="22" t="str">
        <f t="shared" si="16"/>
        <v>u</v>
      </c>
      <c r="F446" s="23" t="str">
        <f>Popis!E451</f>
        <v>un</v>
      </c>
      <c r="G446" s="24" t="s">
        <v>50</v>
      </c>
      <c r="H446" s="25">
        <f t="shared" si="17"/>
        <v>1</v>
      </c>
      <c r="I446" s="26">
        <f>IFERROR(VLOOKUP(C446,kolo1!$C$6:$H$128,6,0),0)</f>
        <v>0</v>
      </c>
      <c r="J446" s="27">
        <f>IFERROR(VLOOKUP(C446,kolo2!$C$6:$H$200,6,0),0)</f>
        <v>0</v>
      </c>
      <c r="K446" s="27">
        <f>IFERROR(VLOOKUP(C446,kolo3!$C$6:$H$142,6,0),0)</f>
        <v>0</v>
      </c>
      <c r="L446" s="27">
        <f>IFERROR(VLOOKUP(C446,kolo4!$C$6:$H$147,6,0),0)</f>
        <v>0</v>
      </c>
      <c r="M446" s="27">
        <f>IFERROR(VLOOKUP(C446,kolo5!$C$6:$H$144,6,0),0)</f>
        <v>0</v>
      </c>
      <c r="N446" s="27">
        <f>IFERROR(VLOOKUP(C446,kolo6!$C$6:$H$141,6,0),0)</f>
        <v>0</v>
      </c>
      <c r="O446" s="27">
        <f>IFERROR(VLOOKUP(C446,kolo7!$C$6:$H$124,6,0),0)</f>
        <v>0</v>
      </c>
      <c r="P446" s="28">
        <f>IFERROR(VLOOKUP(C446,kolo8!$C$6:$H$132,6,0),0)</f>
        <v>0</v>
      </c>
      <c r="Q446" s="29">
        <f t="array" ref="Q446">SUM(LARGE(I446:P446,{1,2,3,4,5}))</f>
        <v>0</v>
      </c>
      <c r="R446" s="30">
        <f>IFERROR(VLOOKUP(C446,kolo9!$C$6:$H$137,6,0),0)</f>
        <v>0</v>
      </c>
      <c r="S446" s="27">
        <f>IFERROR(VLOOKUP(C446,kolo10!$C$6:$H$134,6,0),0)</f>
        <v>0</v>
      </c>
      <c r="T446" s="27">
        <f>IFERROR(VLOOKUP(C446,kolo11!$C$6:$H$137,6,0),0)</f>
        <v>0</v>
      </c>
      <c r="U446" s="31">
        <f>IFERROR(VLOOKUP(C446,kolo12!$C$6:$H$137,6,0),0)</f>
        <v>0</v>
      </c>
      <c r="V446" s="31">
        <f>IFERROR(VLOOKUP(C446,kolo13!$C$6:$H$140,6,0),0)</f>
        <v>0</v>
      </c>
      <c r="W446" s="31">
        <f>IFERROR(VLOOKUP(C446,kolo14!$C$6:$H$131,6,0),0)</f>
        <v>0</v>
      </c>
      <c r="X446" s="31">
        <f>IFERROR(VLOOKUP(C446,kolo15!$C$6:$H$144,6,0),0)</f>
        <v>0</v>
      </c>
      <c r="Y446" s="32">
        <f>IFERROR(VLOOKUP(C446,kolo16!$C$6:$H$131,6,0),0)</f>
        <v>0</v>
      </c>
      <c r="Z446" s="33">
        <f t="array" ref="Z446">SUM(LARGE(R446:Y446,{1,2,3,4,5}))</f>
        <v>0</v>
      </c>
      <c r="AA446" s="30">
        <f>IFERROR(VLOOKUP(C446,kolo17!$C$6:$H$200,6,0),0)</f>
        <v>0</v>
      </c>
      <c r="AB446" s="27">
        <f>IFERROR(VLOOKUP(C446,kolo18!$C$6:$H$131,6,0),0)</f>
        <v>0</v>
      </c>
      <c r="AC446" s="27">
        <f>IFERROR(VLOOKUP(C446,kolo19!$C$6:$H$132,6,0),0)</f>
        <v>0</v>
      </c>
      <c r="AD446" s="31">
        <f>IFERROR(VLOOKUP(C446,kolo20!$C$6:$H$200,6,0),0)</f>
        <v>0</v>
      </c>
      <c r="AE446" s="31">
        <f>IFERROR(VLOOKUP(C446,kolo21!$C$6:$H$200,6,0),0)</f>
        <v>0</v>
      </c>
      <c r="AF446" s="31">
        <f>IFERROR(VLOOKUP(C446,kolo22!$C$6:$H$200,6,0),0)</f>
        <v>0</v>
      </c>
      <c r="AG446" s="31">
        <f>IFERROR(VLOOKUP(C446,kolo23!$C$6:$H$200,6,0),0)</f>
        <v>0</v>
      </c>
      <c r="AH446" s="32">
        <f>IFERROR(VLOOKUP(C446,kolo24!$C$6:$H$200,6,0),0)</f>
        <v>0</v>
      </c>
      <c r="AI446" s="33">
        <f t="array" ref="AI446">SUM(LARGE(AA446:AH446,{1,2,3,4,5}))</f>
        <v>0</v>
      </c>
      <c r="AJ446" s="30">
        <f>IFERROR(VLOOKUP(C446,kolo25!$C$6:$H$200,6,0),0)</f>
        <v>0</v>
      </c>
      <c r="AK446" s="27">
        <f>IFERROR(VLOOKUP(C446,kolo26!$C$6:$H$200,6,0),0)</f>
        <v>0</v>
      </c>
      <c r="AL446" s="27">
        <f>IFERROR(VLOOKUP(C446,kolo27!$C$6:$H$200,6,0),0)</f>
        <v>0</v>
      </c>
      <c r="AM446" s="31">
        <f>IFERROR(VLOOKUP(C446,kolo28!$C$6:$H$200,6,0),0)</f>
        <v>0</v>
      </c>
      <c r="AN446" s="31">
        <f>IFERROR(VLOOKUP(C446,kolo29!$C$6:$H$200,6,0),0)</f>
        <v>0</v>
      </c>
      <c r="AO446" s="31">
        <f>IFERROR(VLOOKUP(C446,kolo30!$C$6:$H$200,6,0),0)</f>
        <v>0</v>
      </c>
      <c r="AP446" s="31">
        <f>IFERROR(VLOOKUP(C446,kolo31!$C$6:$H$200,6,0),0)</f>
        <v>0</v>
      </c>
      <c r="AQ446" s="34">
        <f>IFERROR(VLOOKUP(C446,kolo32!$C$6:$H$200,6,0),0)</f>
        <v>0</v>
      </c>
      <c r="AR446" s="35">
        <f t="array" ref="AR446">SUM(LARGE(AJ446:AQ446,{1,2,3,4,5}))</f>
        <v>0</v>
      </c>
      <c r="AS446" s="36">
        <f t="shared" si="18"/>
        <v>0</v>
      </c>
    </row>
  </sheetData>
  <autoFilter ref="C5:AS446" xr:uid="{00000000-0009-0000-0000-000001000000}">
    <filterColumn colId="2">
      <filters>
        <filter val="Ž"/>
      </filters>
    </filterColumn>
    <filterColumn colId="42">
      <customFilters>
        <customFilter operator="greaterThan" val="0"/>
      </customFilters>
    </filterColumn>
    <sortState xmlns:xlrd2="http://schemas.microsoft.com/office/spreadsheetml/2017/richdata2" ref="C16:AS298">
      <sortCondition descending="1" ref="AS5:AS446"/>
    </sortState>
  </autoFilter>
  <mergeCells count="11">
    <mergeCell ref="AR2:AR3"/>
    <mergeCell ref="AS2:AS4"/>
    <mergeCell ref="A1:AM1"/>
    <mergeCell ref="F2:H4"/>
    <mergeCell ref="I2:P3"/>
    <mergeCell ref="Q2:Q3"/>
    <mergeCell ref="R2:Y3"/>
    <mergeCell ref="Z2:Z3"/>
    <mergeCell ref="AA2:AH3"/>
    <mergeCell ref="AI2:AI3"/>
    <mergeCell ref="AJ2:AQ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3"/>
  <sheetViews>
    <sheetView topLeftCell="A296" zoomScaleNormal="100" workbookViewId="0">
      <selection activeCell="J309" sqref="J309"/>
    </sheetView>
  </sheetViews>
  <sheetFormatPr defaultRowHeight="18"/>
  <cols>
    <col min="1" max="1" width="28.6640625" style="37" customWidth="1"/>
    <col min="2" max="2" width="8.88671875" style="38" customWidth="1"/>
    <col min="3" max="3" width="8.6640625" customWidth="1"/>
    <col min="4" max="4" width="12.6640625" style="39" customWidth="1"/>
    <col min="5" max="1025" width="8.6640625" customWidth="1"/>
  </cols>
  <sheetData>
    <row r="1" spans="1:5">
      <c r="A1" s="37" t="s">
        <v>51</v>
      </c>
    </row>
    <row r="2" spans="1:5">
      <c r="A2" s="37">
        <v>2021</v>
      </c>
    </row>
    <row r="3" spans="1:5">
      <c r="A3" s="37" t="s">
        <v>45</v>
      </c>
      <c r="B3" s="38" t="s">
        <v>52</v>
      </c>
      <c r="C3" t="s">
        <v>53</v>
      </c>
    </row>
    <row r="4" spans="1:5">
      <c r="A4" s="40" t="s">
        <v>54</v>
      </c>
      <c r="B4" s="41">
        <v>1971</v>
      </c>
      <c r="C4" t="s">
        <v>55</v>
      </c>
      <c r="D4" s="39">
        <f t="shared" ref="D4:D67" si="0">IF($A$2-B4&lt;17, "U16",IF($A$2-B4&lt;35,"S",IF($A$2-B4&lt;40,35,IF($A$2-B4&lt;45,40,IF($A$2-B4&lt;50,45,IF($A$2-B4&lt;55,50,IF($A$2-B4&lt;60,55,IF($A$2-B4&lt;65,60,IF($A$2-B4&lt;70,65,IF($A$2-B4&lt;75,70,IF($A$2-B4&lt;80,75,"un")))))))))))</f>
        <v>50</v>
      </c>
      <c r="E4" t="str">
        <f t="shared" ref="E4:E67" si="1">_xlfn.CONCAT(C4:D4)</f>
        <v>Ž50</v>
      </c>
    </row>
    <row r="5" spans="1:5">
      <c r="A5" s="40" t="s">
        <v>56</v>
      </c>
      <c r="B5" s="41">
        <v>1999</v>
      </c>
      <c r="C5" t="s">
        <v>55</v>
      </c>
      <c r="D5" s="39" t="str">
        <f t="shared" si="0"/>
        <v>S</v>
      </c>
      <c r="E5" t="str">
        <f t="shared" si="1"/>
        <v>ŽS</v>
      </c>
    </row>
    <row r="6" spans="1:5">
      <c r="A6" s="42" t="s">
        <v>57</v>
      </c>
      <c r="B6" s="43">
        <v>1989</v>
      </c>
      <c r="C6" t="s">
        <v>55</v>
      </c>
      <c r="D6" s="39" t="str">
        <f t="shared" si="0"/>
        <v>S</v>
      </c>
      <c r="E6" t="str">
        <f t="shared" si="1"/>
        <v>ŽS</v>
      </c>
    </row>
    <row r="7" spans="1:5">
      <c r="A7" s="44" t="s">
        <v>58</v>
      </c>
      <c r="B7" s="43">
        <v>1980</v>
      </c>
      <c r="C7" t="s">
        <v>59</v>
      </c>
      <c r="D7" s="39">
        <f t="shared" si="0"/>
        <v>40</v>
      </c>
      <c r="E7" t="str">
        <f t="shared" si="1"/>
        <v>M40</v>
      </c>
    </row>
    <row r="8" spans="1:5">
      <c r="A8" s="44" t="s">
        <v>60</v>
      </c>
      <c r="B8" s="43"/>
      <c r="C8" t="s">
        <v>59</v>
      </c>
      <c r="D8" s="39" t="str">
        <f t="shared" si="0"/>
        <v>un</v>
      </c>
      <c r="E8" t="str">
        <f t="shared" si="1"/>
        <v>Mun</v>
      </c>
    </row>
    <row r="9" spans="1:5">
      <c r="A9" s="44" t="s">
        <v>61</v>
      </c>
      <c r="B9" s="43">
        <v>1999</v>
      </c>
      <c r="C9" t="s">
        <v>55</v>
      </c>
      <c r="D9" s="39" t="str">
        <f t="shared" si="0"/>
        <v>S</v>
      </c>
      <c r="E9" t="str">
        <f t="shared" si="1"/>
        <v>ŽS</v>
      </c>
    </row>
    <row r="10" spans="1:5">
      <c r="A10" s="44" t="s">
        <v>62</v>
      </c>
      <c r="B10" s="43"/>
      <c r="C10" t="s">
        <v>55</v>
      </c>
      <c r="D10" s="39" t="str">
        <f t="shared" si="0"/>
        <v>un</v>
      </c>
      <c r="E10" t="str">
        <f t="shared" si="1"/>
        <v>Žun</v>
      </c>
    </row>
    <row r="11" spans="1:5">
      <c r="A11" s="45" t="s">
        <v>63</v>
      </c>
      <c r="B11" s="46">
        <v>2001</v>
      </c>
      <c r="C11" t="s">
        <v>59</v>
      </c>
      <c r="D11" s="39" t="str">
        <f t="shared" si="0"/>
        <v>S</v>
      </c>
      <c r="E11" t="str">
        <f t="shared" si="1"/>
        <v>MS</v>
      </c>
    </row>
    <row r="12" spans="1:5">
      <c r="A12" s="47" t="s">
        <v>64</v>
      </c>
      <c r="B12" s="46">
        <v>1991</v>
      </c>
      <c r="C12" t="s">
        <v>59</v>
      </c>
      <c r="D12" s="39" t="str">
        <f t="shared" si="0"/>
        <v>S</v>
      </c>
      <c r="E12" t="str">
        <f t="shared" si="1"/>
        <v>MS</v>
      </c>
    </row>
    <row r="13" spans="1:5">
      <c r="A13" s="47" t="s">
        <v>65</v>
      </c>
      <c r="B13" s="46" t="s">
        <v>66</v>
      </c>
      <c r="C13" t="s">
        <v>59</v>
      </c>
      <c r="D13" s="39">
        <f t="shared" si="0"/>
        <v>50</v>
      </c>
      <c r="E13" t="str">
        <f t="shared" si="1"/>
        <v>M50</v>
      </c>
    </row>
    <row r="14" spans="1:5">
      <c r="A14" s="45" t="s">
        <v>67</v>
      </c>
      <c r="B14" s="46">
        <v>1982</v>
      </c>
      <c r="C14" t="s">
        <v>55</v>
      </c>
      <c r="D14" s="39">
        <f t="shared" si="0"/>
        <v>35</v>
      </c>
      <c r="E14" t="str">
        <f t="shared" si="1"/>
        <v>Ž35</v>
      </c>
    </row>
    <row r="15" spans="1:5">
      <c r="A15" s="47" t="s">
        <v>68</v>
      </c>
      <c r="B15" s="46">
        <v>1972</v>
      </c>
      <c r="C15" t="s">
        <v>59</v>
      </c>
      <c r="D15" s="39">
        <f t="shared" si="0"/>
        <v>45</v>
      </c>
      <c r="E15" t="str">
        <f t="shared" si="1"/>
        <v>M45</v>
      </c>
    </row>
    <row r="16" spans="1:5">
      <c r="A16" s="47" t="s">
        <v>69</v>
      </c>
      <c r="B16" s="46">
        <v>1987</v>
      </c>
      <c r="C16" t="s">
        <v>59</v>
      </c>
      <c r="D16" s="39" t="str">
        <f t="shared" si="0"/>
        <v>S</v>
      </c>
      <c r="E16" t="str">
        <f t="shared" si="1"/>
        <v>MS</v>
      </c>
    </row>
    <row r="17" spans="1:5">
      <c r="A17" s="45" t="s">
        <v>70</v>
      </c>
      <c r="B17" s="46">
        <v>1974</v>
      </c>
      <c r="C17" t="s">
        <v>55</v>
      </c>
      <c r="D17" s="39">
        <f t="shared" si="0"/>
        <v>45</v>
      </c>
      <c r="E17" t="str">
        <f t="shared" si="1"/>
        <v>Ž45</v>
      </c>
    </row>
    <row r="18" spans="1:5">
      <c r="A18" s="45" t="s">
        <v>71</v>
      </c>
      <c r="B18" s="46">
        <v>1986</v>
      </c>
      <c r="C18" t="s">
        <v>59</v>
      </c>
      <c r="D18" s="39">
        <f t="shared" si="0"/>
        <v>35</v>
      </c>
      <c r="E18" t="str">
        <f t="shared" si="1"/>
        <v>M35</v>
      </c>
    </row>
    <row r="19" spans="1:5">
      <c r="A19" s="45" t="s">
        <v>72</v>
      </c>
      <c r="B19" s="46"/>
      <c r="C19" t="s">
        <v>59</v>
      </c>
      <c r="D19" s="39" t="str">
        <f t="shared" si="0"/>
        <v>un</v>
      </c>
      <c r="E19" t="str">
        <f t="shared" si="1"/>
        <v>Mun</v>
      </c>
    </row>
    <row r="20" spans="1:5">
      <c r="A20" s="47" t="s">
        <v>73</v>
      </c>
      <c r="B20" s="46">
        <v>1982</v>
      </c>
      <c r="C20" t="s">
        <v>59</v>
      </c>
      <c r="D20" s="39">
        <f t="shared" si="0"/>
        <v>35</v>
      </c>
      <c r="E20" t="str">
        <f t="shared" si="1"/>
        <v>M35</v>
      </c>
    </row>
    <row r="21" spans="1:5">
      <c r="A21" s="45" t="s">
        <v>74</v>
      </c>
      <c r="B21" s="46"/>
      <c r="C21" t="s">
        <v>59</v>
      </c>
      <c r="D21" s="39" t="str">
        <f t="shared" si="0"/>
        <v>un</v>
      </c>
      <c r="E21" t="str">
        <f t="shared" si="1"/>
        <v>Mun</v>
      </c>
    </row>
    <row r="22" spans="1:5">
      <c r="A22" s="45" t="s">
        <v>75</v>
      </c>
      <c r="B22" s="46"/>
      <c r="C22" t="s">
        <v>55</v>
      </c>
      <c r="D22" s="39" t="str">
        <f t="shared" si="0"/>
        <v>un</v>
      </c>
      <c r="E22" t="str">
        <f t="shared" si="1"/>
        <v>Žun</v>
      </c>
    </row>
    <row r="23" spans="1:5">
      <c r="A23" s="45" t="s">
        <v>76</v>
      </c>
      <c r="B23" s="46">
        <v>1982</v>
      </c>
      <c r="C23" t="s">
        <v>59</v>
      </c>
      <c r="D23" s="39">
        <f t="shared" si="0"/>
        <v>35</v>
      </c>
      <c r="E23" t="str">
        <f t="shared" si="1"/>
        <v>M35</v>
      </c>
    </row>
    <row r="24" spans="1:5">
      <c r="A24" s="45" t="s">
        <v>77</v>
      </c>
      <c r="B24" s="46">
        <v>1976</v>
      </c>
      <c r="C24" t="s">
        <v>59</v>
      </c>
      <c r="D24" s="39">
        <f t="shared" si="0"/>
        <v>45</v>
      </c>
      <c r="E24" t="str">
        <f t="shared" si="1"/>
        <v>M45</v>
      </c>
    </row>
    <row r="25" spans="1:5">
      <c r="A25" s="47" t="s">
        <v>78</v>
      </c>
      <c r="B25" s="46">
        <v>1958</v>
      </c>
      <c r="C25" t="s">
        <v>59</v>
      </c>
      <c r="D25" s="39">
        <f t="shared" si="0"/>
        <v>60</v>
      </c>
      <c r="E25" t="str">
        <f t="shared" si="1"/>
        <v>M60</v>
      </c>
    </row>
    <row r="26" spans="1:5">
      <c r="A26" s="45" t="s">
        <v>79</v>
      </c>
      <c r="B26" s="46">
        <v>1967</v>
      </c>
      <c r="C26" t="s">
        <v>55</v>
      </c>
      <c r="D26" s="39">
        <f t="shared" si="0"/>
        <v>50</v>
      </c>
      <c r="E26" t="str">
        <f t="shared" si="1"/>
        <v>Ž50</v>
      </c>
    </row>
    <row r="27" spans="1:5">
      <c r="A27" s="45" t="s">
        <v>80</v>
      </c>
      <c r="B27" s="46">
        <v>1988</v>
      </c>
      <c r="C27" t="s">
        <v>59</v>
      </c>
      <c r="D27" s="39" t="str">
        <f t="shared" si="0"/>
        <v>S</v>
      </c>
      <c r="E27" t="str">
        <f t="shared" si="1"/>
        <v>MS</v>
      </c>
    </row>
    <row r="28" spans="1:5">
      <c r="A28" s="45" t="s">
        <v>81</v>
      </c>
      <c r="B28" s="46">
        <v>1974</v>
      </c>
      <c r="C28" t="s">
        <v>55</v>
      </c>
      <c r="D28" s="39">
        <f t="shared" si="0"/>
        <v>45</v>
      </c>
      <c r="E28" t="str">
        <f t="shared" si="1"/>
        <v>Ž45</v>
      </c>
    </row>
    <row r="29" spans="1:5">
      <c r="A29" s="45" t="s">
        <v>82</v>
      </c>
      <c r="B29" s="46">
        <v>1991</v>
      </c>
      <c r="C29" t="s">
        <v>59</v>
      </c>
      <c r="D29" s="39" t="str">
        <f t="shared" si="0"/>
        <v>S</v>
      </c>
      <c r="E29" t="str">
        <f t="shared" si="1"/>
        <v>MS</v>
      </c>
    </row>
    <row r="30" spans="1:5">
      <c r="A30" s="47" t="s">
        <v>83</v>
      </c>
      <c r="B30" s="46">
        <v>1966</v>
      </c>
      <c r="C30" t="s">
        <v>59</v>
      </c>
      <c r="D30" s="39">
        <f t="shared" si="0"/>
        <v>55</v>
      </c>
      <c r="E30" t="str">
        <f t="shared" si="1"/>
        <v>M55</v>
      </c>
    </row>
    <row r="31" spans="1:5">
      <c r="A31" s="45" t="s">
        <v>84</v>
      </c>
      <c r="B31" s="46"/>
      <c r="C31" t="s">
        <v>55</v>
      </c>
      <c r="D31" s="39" t="str">
        <f t="shared" si="0"/>
        <v>un</v>
      </c>
      <c r="E31" t="str">
        <f t="shared" si="1"/>
        <v>Žun</v>
      </c>
    </row>
    <row r="32" spans="1:5">
      <c r="A32" s="47" t="s">
        <v>85</v>
      </c>
      <c r="B32" s="46">
        <v>1981</v>
      </c>
      <c r="C32" t="s">
        <v>59</v>
      </c>
      <c r="D32" s="39">
        <f t="shared" si="0"/>
        <v>40</v>
      </c>
      <c r="E32" t="str">
        <f t="shared" si="1"/>
        <v>M40</v>
      </c>
    </row>
    <row r="33" spans="1:5">
      <c r="A33" s="47" t="s">
        <v>86</v>
      </c>
      <c r="B33" s="46" t="s">
        <v>87</v>
      </c>
      <c r="C33" t="s">
        <v>59</v>
      </c>
      <c r="D33" s="39" t="str">
        <f t="shared" si="0"/>
        <v>S</v>
      </c>
      <c r="E33" t="str">
        <f t="shared" si="1"/>
        <v>MS</v>
      </c>
    </row>
    <row r="34" spans="1:5">
      <c r="A34" s="47" t="s">
        <v>88</v>
      </c>
      <c r="B34" s="46">
        <v>1959</v>
      </c>
      <c r="C34" t="s">
        <v>59</v>
      </c>
      <c r="D34" s="39">
        <f t="shared" si="0"/>
        <v>60</v>
      </c>
      <c r="E34" t="str">
        <f t="shared" si="1"/>
        <v>M60</v>
      </c>
    </row>
    <row r="35" spans="1:5">
      <c r="A35" s="47" t="s">
        <v>89</v>
      </c>
      <c r="B35" s="46">
        <v>1973</v>
      </c>
      <c r="C35" t="s">
        <v>59</v>
      </c>
      <c r="D35" s="39">
        <f t="shared" si="0"/>
        <v>45</v>
      </c>
      <c r="E35" t="str">
        <f t="shared" si="1"/>
        <v>M45</v>
      </c>
    </row>
    <row r="36" spans="1:5">
      <c r="A36" s="47" t="s">
        <v>90</v>
      </c>
      <c r="B36" s="46" t="s">
        <v>91</v>
      </c>
      <c r="C36" t="s">
        <v>59</v>
      </c>
      <c r="D36" s="39">
        <f t="shared" si="0"/>
        <v>55</v>
      </c>
      <c r="E36" t="str">
        <f t="shared" si="1"/>
        <v>M55</v>
      </c>
    </row>
    <row r="37" spans="1:5">
      <c r="A37" s="47" t="s">
        <v>92</v>
      </c>
      <c r="B37" s="46">
        <v>1979</v>
      </c>
      <c r="C37" t="s">
        <v>55</v>
      </c>
      <c r="D37" s="39">
        <f t="shared" si="0"/>
        <v>40</v>
      </c>
      <c r="E37" t="str">
        <f t="shared" si="1"/>
        <v>Ž40</v>
      </c>
    </row>
    <row r="38" spans="1:5">
      <c r="A38" s="45" t="s">
        <v>93</v>
      </c>
      <c r="B38" s="46"/>
      <c r="C38" t="s">
        <v>55</v>
      </c>
      <c r="D38" s="39" t="str">
        <f t="shared" si="0"/>
        <v>un</v>
      </c>
      <c r="E38" t="str">
        <f t="shared" si="1"/>
        <v>Žun</v>
      </c>
    </row>
    <row r="39" spans="1:5">
      <c r="A39" s="45" t="s">
        <v>94</v>
      </c>
      <c r="B39" s="46"/>
      <c r="C39" t="s">
        <v>59</v>
      </c>
      <c r="D39" s="39" t="str">
        <f t="shared" si="0"/>
        <v>un</v>
      </c>
      <c r="E39" t="str">
        <f t="shared" si="1"/>
        <v>Mun</v>
      </c>
    </row>
    <row r="40" spans="1:5">
      <c r="A40" s="45" t="s">
        <v>95</v>
      </c>
      <c r="B40" s="46">
        <v>1975</v>
      </c>
      <c r="C40" t="s">
        <v>59</v>
      </c>
      <c r="D40" s="39">
        <f t="shared" si="0"/>
        <v>45</v>
      </c>
      <c r="E40" t="str">
        <f t="shared" si="1"/>
        <v>M45</v>
      </c>
    </row>
    <row r="41" spans="1:5">
      <c r="A41" s="45" t="s">
        <v>96</v>
      </c>
      <c r="B41" s="46">
        <v>1979</v>
      </c>
      <c r="C41" t="s">
        <v>59</v>
      </c>
      <c r="D41" s="39">
        <f t="shared" si="0"/>
        <v>40</v>
      </c>
      <c r="E41" t="str">
        <f t="shared" si="1"/>
        <v>M40</v>
      </c>
    </row>
    <row r="42" spans="1:5">
      <c r="A42" s="47" t="s">
        <v>97</v>
      </c>
      <c r="B42" s="46">
        <v>1962</v>
      </c>
      <c r="C42" t="s">
        <v>59</v>
      </c>
      <c r="D42" s="39">
        <f t="shared" si="0"/>
        <v>55</v>
      </c>
      <c r="E42" t="str">
        <f t="shared" si="1"/>
        <v>M55</v>
      </c>
    </row>
    <row r="43" spans="1:5">
      <c r="A43" s="45" t="s">
        <v>98</v>
      </c>
      <c r="B43" s="46">
        <v>1992</v>
      </c>
      <c r="C43" t="s">
        <v>59</v>
      </c>
      <c r="D43" s="39" t="str">
        <f t="shared" si="0"/>
        <v>S</v>
      </c>
      <c r="E43" t="str">
        <f t="shared" si="1"/>
        <v>MS</v>
      </c>
    </row>
    <row r="44" spans="1:5">
      <c r="A44" s="45" t="s">
        <v>99</v>
      </c>
      <c r="B44" s="46">
        <v>2013</v>
      </c>
      <c r="C44" t="s">
        <v>55</v>
      </c>
      <c r="D44" s="39" t="str">
        <f t="shared" si="0"/>
        <v>U16</v>
      </c>
      <c r="E44" t="str">
        <f t="shared" si="1"/>
        <v>ŽU16</v>
      </c>
    </row>
    <row r="45" spans="1:5">
      <c r="A45" s="45" t="s">
        <v>100</v>
      </c>
      <c r="B45" s="46">
        <v>2011</v>
      </c>
      <c r="C45" t="s">
        <v>55</v>
      </c>
      <c r="D45" s="39" t="str">
        <f t="shared" si="0"/>
        <v>U16</v>
      </c>
      <c r="E45" t="str">
        <f t="shared" si="1"/>
        <v>ŽU16</v>
      </c>
    </row>
    <row r="46" spans="1:5">
      <c r="A46" s="45" t="s">
        <v>101</v>
      </c>
      <c r="B46" s="46">
        <v>1969</v>
      </c>
      <c r="C46" t="s">
        <v>59</v>
      </c>
      <c r="D46" s="39">
        <f t="shared" si="0"/>
        <v>50</v>
      </c>
      <c r="E46" t="str">
        <f t="shared" si="1"/>
        <v>M50</v>
      </c>
    </row>
    <row r="47" spans="1:5">
      <c r="A47" s="45" t="s">
        <v>102</v>
      </c>
      <c r="B47" s="46"/>
      <c r="C47" t="s">
        <v>59</v>
      </c>
      <c r="D47" s="39" t="str">
        <f t="shared" si="0"/>
        <v>un</v>
      </c>
      <c r="E47" t="str">
        <f t="shared" si="1"/>
        <v>Mun</v>
      </c>
    </row>
    <row r="48" spans="1:5">
      <c r="A48" s="45" t="s">
        <v>103</v>
      </c>
      <c r="B48" s="46">
        <v>1944</v>
      </c>
      <c r="C48" t="s">
        <v>59</v>
      </c>
      <c r="D48" s="39">
        <f t="shared" si="0"/>
        <v>75</v>
      </c>
      <c r="E48" t="str">
        <f t="shared" si="1"/>
        <v>M75</v>
      </c>
    </row>
    <row r="49" spans="1:5">
      <c r="A49" s="45" t="s">
        <v>104</v>
      </c>
      <c r="B49" s="46"/>
      <c r="C49" t="s">
        <v>55</v>
      </c>
      <c r="D49" s="39" t="str">
        <f t="shared" si="0"/>
        <v>un</v>
      </c>
      <c r="E49" t="str">
        <f t="shared" si="1"/>
        <v>Žun</v>
      </c>
    </row>
    <row r="50" spans="1:5">
      <c r="A50" s="47" t="s">
        <v>105</v>
      </c>
      <c r="B50" s="46">
        <v>1981</v>
      </c>
      <c r="C50" t="s">
        <v>59</v>
      </c>
      <c r="D50" s="39">
        <f t="shared" si="0"/>
        <v>40</v>
      </c>
      <c r="E50" t="str">
        <f t="shared" si="1"/>
        <v>M40</v>
      </c>
    </row>
    <row r="51" spans="1:5">
      <c r="A51" s="45" t="s">
        <v>106</v>
      </c>
      <c r="B51" s="46">
        <v>1980</v>
      </c>
      <c r="C51" t="s">
        <v>55</v>
      </c>
      <c r="D51" s="39">
        <f t="shared" si="0"/>
        <v>40</v>
      </c>
      <c r="E51" t="str">
        <f t="shared" si="1"/>
        <v>Ž40</v>
      </c>
    </row>
    <row r="52" spans="1:5">
      <c r="A52" s="45" t="s">
        <v>107</v>
      </c>
      <c r="B52" s="46">
        <v>1978</v>
      </c>
      <c r="C52" t="s">
        <v>59</v>
      </c>
      <c r="D52" s="39">
        <f t="shared" si="0"/>
        <v>40</v>
      </c>
      <c r="E52" t="str">
        <f t="shared" si="1"/>
        <v>M40</v>
      </c>
    </row>
    <row r="53" spans="1:5">
      <c r="A53" s="45" t="s">
        <v>108</v>
      </c>
      <c r="B53" s="46"/>
      <c r="C53" t="s">
        <v>55</v>
      </c>
      <c r="D53" s="39" t="str">
        <f t="shared" si="0"/>
        <v>un</v>
      </c>
      <c r="E53" t="str">
        <f t="shared" si="1"/>
        <v>Žun</v>
      </c>
    </row>
    <row r="54" spans="1:5">
      <c r="A54" s="45" t="s">
        <v>109</v>
      </c>
      <c r="B54" s="46">
        <v>1996</v>
      </c>
      <c r="C54" t="s">
        <v>59</v>
      </c>
      <c r="D54" s="39" t="str">
        <f t="shared" si="0"/>
        <v>S</v>
      </c>
      <c r="E54" t="str">
        <f t="shared" si="1"/>
        <v>MS</v>
      </c>
    </row>
    <row r="55" spans="1:5">
      <c r="A55" s="45" t="s">
        <v>110</v>
      </c>
      <c r="B55" s="46"/>
      <c r="C55" t="s">
        <v>59</v>
      </c>
      <c r="D55" s="39" t="str">
        <f t="shared" si="0"/>
        <v>un</v>
      </c>
      <c r="E55" t="str">
        <f t="shared" si="1"/>
        <v>Mun</v>
      </c>
    </row>
    <row r="56" spans="1:5">
      <c r="A56" s="45" t="s">
        <v>111</v>
      </c>
      <c r="B56" s="46">
        <v>1985</v>
      </c>
      <c r="C56" t="s">
        <v>59</v>
      </c>
      <c r="D56" s="39">
        <f t="shared" si="0"/>
        <v>35</v>
      </c>
      <c r="E56" t="str">
        <f t="shared" si="1"/>
        <v>M35</v>
      </c>
    </row>
    <row r="57" spans="1:5">
      <c r="A57" s="47" t="s">
        <v>112</v>
      </c>
      <c r="B57" s="46">
        <v>1973</v>
      </c>
      <c r="C57" t="s">
        <v>59</v>
      </c>
      <c r="D57" s="39">
        <f t="shared" si="0"/>
        <v>45</v>
      </c>
      <c r="E57" t="str">
        <f t="shared" si="1"/>
        <v>M45</v>
      </c>
    </row>
    <row r="58" spans="1:5">
      <c r="A58" s="45" t="s">
        <v>113</v>
      </c>
      <c r="B58" s="46">
        <v>1976</v>
      </c>
      <c r="C58" t="s">
        <v>59</v>
      </c>
      <c r="D58" s="39">
        <f t="shared" si="0"/>
        <v>45</v>
      </c>
      <c r="E58" t="str">
        <f t="shared" si="1"/>
        <v>M45</v>
      </c>
    </row>
    <row r="59" spans="1:5">
      <c r="A59" s="45" t="s">
        <v>114</v>
      </c>
      <c r="B59" s="46">
        <v>1977</v>
      </c>
      <c r="C59" t="s">
        <v>59</v>
      </c>
      <c r="D59" s="39">
        <f t="shared" si="0"/>
        <v>40</v>
      </c>
      <c r="E59" t="str">
        <f t="shared" si="1"/>
        <v>M40</v>
      </c>
    </row>
    <row r="60" spans="1:5">
      <c r="A60" s="47" t="s">
        <v>115</v>
      </c>
      <c r="B60" s="46">
        <v>1977</v>
      </c>
      <c r="C60" t="s">
        <v>59</v>
      </c>
      <c r="D60" s="39">
        <f t="shared" si="0"/>
        <v>40</v>
      </c>
      <c r="E60" t="str">
        <f t="shared" si="1"/>
        <v>M40</v>
      </c>
    </row>
    <row r="61" spans="1:5">
      <c r="A61" s="45" t="s">
        <v>116</v>
      </c>
      <c r="B61" s="46"/>
      <c r="C61" t="s">
        <v>59</v>
      </c>
      <c r="D61" s="39" t="str">
        <f t="shared" si="0"/>
        <v>un</v>
      </c>
      <c r="E61" t="str">
        <f t="shared" si="1"/>
        <v>Mun</v>
      </c>
    </row>
    <row r="62" spans="1:5">
      <c r="A62" s="47" t="s">
        <v>117</v>
      </c>
      <c r="B62" s="46">
        <v>1946</v>
      </c>
      <c r="C62" t="s">
        <v>59</v>
      </c>
      <c r="D62" s="39">
        <f t="shared" si="0"/>
        <v>75</v>
      </c>
      <c r="E62" t="str">
        <f t="shared" si="1"/>
        <v>M75</v>
      </c>
    </row>
    <row r="63" spans="1:5">
      <c r="A63" s="47" t="s">
        <v>118</v>
      </c>
      <c r="B63" s="46">
        <v>1993</v>
      </c>
      <c r="C63" t="s">
        <v>59</v>
      </c>
      <c r="D63" s="39" t="str">
        <f t="shared" si="0"/>
        <v>S</v>
      </c>
      <c r="E63" t="str">
        <f t="shared" si="1"/>
        <v>MS</v>
      </c>
    </row>
    <row r="64" spans="1:5">
      <c r="A64" s="45" t="s">
        <v>119</v>
      </c>
      <c r="B64" s="46">
        <v>2000</v>
      </c>
      <c r="C64" t="s">
        <v>59</v>
      </c>
      <c r="D64" s="39" t="str">
        <f t="shared" si="0"/>
        <v>S</v>
      </c>
      <c r="E64" t="str">
        <f t="shared" si="1"/>
        <v>MS</v>
      </c>
    </row>
    <row r="65" spans="1:5">
      <c r="A65" s="47" t="s">
        <v>120</v>
      </c>
      <c r="B65" s="46">
        <v>1967</v>
      </c>
      <c r="C65" t="s">
        <v>55</v>
      </c>
      <c r="D65" s="39">
        <f t="shared" si="0"/>
        <v>50</v>
      </c>
      <c r="E65" t="str">
        <f t="shared" si="1"/>
        <v>Ž50</v>
      </c>
    </row>
    <row r="66" spans="1:5">
      <c r="A66" s="45" t="s">
        <v>121</v>
      </c>
      <c r="B66" s="46">
        <v>1976</v>
      </c>
      <c r="C66" t="s">
        <v>59</v>
      </c>
      <c r="D66" s="39">
        <f t="shared" si="0"/>
        <v>45</v>
      </c>
      <c r="E66" t="str">
        <f t="shared" si="1"/>
        <v>M45</v>
      </c>
    </row>
    <row r="67" spans="1:5">
      <c r="A67" s="45" t="s">
        <v>122</v>
      </c>
      <c r="B67" s="46"/>
      <c r="C67" t="s">
        <v>55</v>
      </c>
      <c r="D67" s="39" t="str">
        <f t="shared" si="0"/>
        <v>un</v>
      </c>
      <c r="E67" t="str">
        <f t="shared" si="1"/>
        <v>Žun</v>
      </c>
    </row>
    <row r="68" spans="1:5">
      <c r="A68" s="47" t="s">
        <v>123</v>
      </c>
      <c r="B68" s="46">
        <v>1972</v>
      </c>
      <c r="C68" t="s">
        <v>55</v>
      </c>
      <c r="D68" s="39">
        <f t="shared" ref="D68:D131" si="2">IF($A$2-B68&lt;17, "U16",IF($A$2-B68&lt;35,"S",IF($A$2-B68&lt;40,35,IF($A$2-B68&lt;45,40,IF($A$2-B68&lt;50,45,IF($A$2-B68&lt;55,50,IF($A$2-B68&lt;60,55,IF($A$2-B68&lt;65,60,IF($A$2-B68&lt;70,65,IF($A$2-B68&lt;75,70,IF($A$2-B68&lt;80,75,"un")))))))))))</f>
        <v>45</v>
      </c>
      <c r="E68" t="str">
        <f t="shared" ref="E68:E131" si="3">_xlfn.CONCAT(C68:D68)</f>
        <v>Ž45</v>
      </c>
    </row>
    <row r="69" spans="1:5">
      <c r="A69" s="45" t="s">
        <v>124</v>
      </c>
      <c r="B69" s="46">
        <v>1976</v>
      </c>
      <c r="C69" t="s">
        <v>59</v>
      </c>
      <c r="D69" s="39">
        <f t="shared" si="2"/>
        <v>45</v>
      </c>
      <c r="E69" t="str">
        <f t="shared" si="3"/>
        <v>M45</v>
      </c>
    </row>
    <row r="70" spans="1:5">
      <c r="A70" s="47" t="s">
        <v>125</v>
      </c>
      <c r="B70" s="46">
        <v>1983</v>
      </c>
      <c r="C70" t="s">
        <v>59</v>
      </c>
      <c r="D70" s="39">
        <f t="shared" si="2"/>
        <v>35</v>
      </c>
      <c r="E70" t="str">
        <f t="shared" si="3"/>
        <v>M35</v>
      </c>
    </row>
    <row r="71" spans="1:5">
      <c r="A71" s="45" t="s">
        <v>126</v>
      </c>
      <c r="B71" s="46">
        <v>1979</v>
      </c>
      <c r="C71" t="s">
        <v>59</v>
      </c>
      <c r="D71" s="39">
        <f t="shared" si="2"/>
        <v>40</v>
      </c>
      <c r="E71" t="str">
        <f t="shared" si="3"/>
        <v>M40</v>
      </c>
    </row>
    <row r="72" spans="1:5">
      <c r="A72" s="47" t="s">
        <v>127</v>
      </c>
      <c r="B72" s="46">
        <v>1986</v>
      </c>
      <c r="C72" t="s">
        <v>59</v>
      </c>
      <c r="D72" s="39">
        <f t="shared" si="2"/>
        <v>35</v>
      </c>
      <c r="E72" t="str">
        <f t="shared" si="3"/>
        <v>M35</v>
      </c>
    </row>
    <row r="73" spans="1:5">
      <c r="A73" s="47" t="s">
        <v>128</v>
      </c>
      <c r="B73" s="46">
        <v>1963</v>
      </c>
      <c r="C73" t="s">
        <v>59</v>
      </c>
      <c r="D73" s="39">
        <f t="shared" si="2"/>
        <v>55</v>
      </c>
      <c r="E73" t="str">
        <f t="shared" si="3"/>
        <v>M55</v>
      </c>
    </row>
    <row r="74" spans="1:5">
      <c r="A74" s="45" t="s">
        <v>129</v>
      </c>
      <c r="B74" s="46"/>
      <c r="C74" t="s">
        <v>59</v>
      </c>
      <c r="D74" s="39" t="str">
        <f t="shared" si="2"/>
        <v>un</v>
      </c>
      <c r="E74" t="str">
        <f t="shared" si="3"/>
        <v>Mun</v>
      </c>
    </row>
    <row r="75" spans="1:5">
      <c r="A75" s="45" t="s">
        <v>130</v>
      </c>
      <c r="B75" s="46">
        <v>1981</v>
      </c>
      <c r="C75" t="s">
        <v>59</v>
      </c>
      <c r="D75" s="39">
        <f t="shared" si="2"/>
        <v>40</v>
      </c>
      <c r="E75" t="str">
        <f t="shared" si="3"/>
        <v>M40</v>
      </c>
    </row>
    <row r="76" spans="1:5">
      <c r="A76" s="45" t="s">
        <v>131</v>
      </c>
      <c r="B76" s="46">
        <v>1977</v>
      </c>
      <c r="C76" t="s">
        <v>55</v>
      </c>
      <c r="D76" s="39">
        <f t="shared" si="2"/>
        <v>40</v>
      </c>
      <c r="E76" t="str">
        <f t="shared" si="3"/>
        <v>Ž40</v>
      </c>
    </row>
    <row r="77" spans="1:5">
      <c r="A77" s="45" t="s">
        <v>132</v>
      </c>
      <c r="B77" s="46">
        <v>1984</v>
      </c>
      <c r="C77" t="s">
        <v>59</v>
      </c>
      <c r="D77" s="39">
        <f t="shared" si="2"/>
        <v>35</v>
      </c>
      <c r="E77" t="str">
        <f t="shared" si="3"/>
        <v>M35</v>
      </c>
    </row>
    <row r="78" spans="1:5">
      <c r="A78" s="45" t="s">
        <v>133</v>
      </c>
      <c r="B78" s="46">
        <v>1968</v>
      </c>
      <c r="C78" t="s">
        <v>59</v>
      </c>
      <c r="D78" s="39">
        <f t="shared" si="2"/>
        <v>50</v>
      </c>
      <c r="E78" t="str">
        <f t="shared" si="3"/>
        <v>M50</v>
      </c>
    </row>
    <row r="79" spans="1:5">
      <c r="A79" s="47" t="s">
        <v>134</v>
      </c>
      <c r="B79" s="46">
        <v>1971</v>
      </c>
      <c r="C79" t="s">
        <v>55</v>
      </c>
      <c r="D79" s="39">
        <f t="shared" si="2"/>
        <v>50</v>
      </c>
      <c r="E79" t="str">
        <f t="shared" si="3"/>
        <v>Ž50</v>
      </c>
    </row>
    <row r="80" spans="1:5">
      <c r="A80" s="45" t="s">
        <v>135</v>
      </c>
      <c r="B80" s="46">
        <v>1978</v>
      </c>
      <c r="C80" t="s">
        <v>59</v>
      </c>
      <c r="D80" s="39">
        <f t="shared" si="2"/>
        <v>40</v>
      </c>
      <c r="E80" t="str">
        <f t="shared" si="3"/>
        <v>M40</v>
      </c>
    </row>
    <row r="81" spans="1:5">
      <c r="A81" s="47" t="s">
        <v>136</v>
      </c>
      <c r="B81" s="46">
        <v>1984</v>
      </c>
      <c r="C81" t="s">
        <v>55</v>
      </c>
      <c r="D81" s="39">
        <f t="shared" si="2"/>
        <v>35</v>
      </c>
      <c r="E81" t="str">
        <f t="shared" si="3"/>
        <v>Ž35</v>
      </c>
    </row>
    <row r="82" spans="1:5">
      <c r="A82" s="45" t="s">
        <v>137</v>
      </c>
      <c r="B82" s="46">
        <v>1989</v>
      </c>
      <c r="C82" t="s">
        <v>55</v>
      </c>
      <c r="D82" s="39" t="str">
        <f t="shared" si="2"/>
        <v>S</v>
      </c>
      <c r="E82" t="str">
        <f t="shared" si="3"/>
        <v>ŽS</v>
      </c>
    </row>
    <row r="83" spans="1:5">
      <c r="A83" s="45" t="s">
        <v>138</v>
      </c>
      <c r="B83" s="46">
        <v>1957</v>
      </c>
      <c r="C83" t="s">
        <v>59</v>
      </c>
      <c r="D83" s="39">
        <f t="shared" si="2"/>
        <v>60</v>
      </c>
      <c r="E83" t="str">
        <f t="shared" si="3"/>
        <v>M60</v>
      </c>
    </row>
    <row r="84" spans="1:5">
      <c r="A84" s="45" t="s">
        <v>139</v>
      </c>
      <c r="B84" s="46">
        <v>1976</v>
      </c>
      <c r="C84" t="s">
        <v>59</v>
      </c>
      <c r="D84" s="39">
        <f t="shared" si="2"/>
        <v>45</v>
      </c>
      <c r="E84" t="str">
        <f t="shared" si="3"/>
        <v>M45</v>
      </c>
    </row>
    <row r="85" spans="1:5">
      <c r="A85" s="47" t="s">
        <v>140</v>
      </c>
      <c r="B85" s="46">
        <v>1978</v>
      </c>
      <c r="C85" t="s">
        <v>59</v>
      </c>
      <c r="D85" s="39">
        <f t="shared" si="2"/>
        <v>40</v>
      </c>
      <c r="E85" t="str">
        <f t="shared" si="3"/>
        <v>M40</v>
      </c>
    </row>
    <row r="86" spans="1:5">
      <c r="A86" s="47" t="s">
        <v>141</v>
      </c>
      <c r="B86" s="46">
        <v>1981</v>
      </c>
      <c r="C86" t="s">
        <v>59</v>
      </c>
      <c r="D86" s="39">
        <f t="shared" si="2"/>
        <v>40</v>
      </c>
      <c r="E86" t="str">
        <f t="shared" si="3"/>
        <v>M40</v>
      </c>
    </row>
    <row r="87" spans="1:5">
      <c r="A87" s="45" t="s">
        <v>142</v>
      </c>
      <c r="B87" s="46">
        <v>1984</v>
      </c>
      <c r="C87" t="s">
        <v>59</v>
      </c>
      <c r="D87" s="39">
        <f t="shared" si="2"/>
        <v>35</v>
      </c>
      <c r="E87" t="str">
        <f t="shared" si="3"/>
        <v>M35</v>
      </c>
    </row>
    <row r="88" spans="1:5">
      <c r="A88" s="45" t="s">
        <v>143</v>
      </c>
      <c r="B88" s="46">
        <v>1988</v>
      </c>
      <c r="C88" t="s">
        <v>55</v>
      </c>
      <c r="D88" s="39" t="str">
        <f t="shared" si="2"/>
        <v>S</v>
      </c>
      <c r="E88" t="str">
        <f t="shared" si="3"/>
        <v>ŽS</v>
      </c>
    </row>
    <row r="89" spans="1:5">
      <c r="A89" s="45" t="s">
        <v>144</v>
      </c>
      <c r="B89" s="46"/>
      <c r="C89" t="s">
        <v>55</v>
      </c>
      <c r="D89" s="39" t="str">
        <f t="shared" si="2"/>
        <v>un</v>
      </c>
      <c r="E89" t="str">
        <f t="shared" si="3"/>
        <v>Žun</v>
      </c>
    </row>
    <row r="90" spans="1:5">
      <c r="A90" s="47" t="s">
        <v>145</v>
      </c>
      <c r="B90" s="46">
        <v>1946</v>
      </c>
      <c r="C90" t="s">
        <v>59</v>
      </c>
      <c r="D90" s="39">
        <f t="shared" si="2"/>
        <v>75</v>
      </c>
      <c r="E90" t="str">
        <f t="shared" si="3"/>
        <v>M75</v>
      </c>
    </row>
    <row r="91" spans="1:5">
      <c r="A91" s="45" t="s">
        <v>146</v>
      </c>
      <c r="B91" s="46">
        <v>1976</v>
      </c>
      <c r="C91" t="s">
        <v>59</v>
      </c>
      <c r="D91" s="39">
        <f t="shared" si="2"/>
        <v>45</v>
      </c>
      <c r="E91" t="str">
        <f t="shared" si="3"/>
        <v>M45</v>
      </c>
    </row>
    <row r="92" spans="1:5">
      <c r="A92" s="45" t="s">
        <v>147</v>
      </c>
      <c r="B92" s="46">
        <v>1968</v>
      </c>
      <c r="C92" t="s">
        <v>59</v>
      </c>
      <c r="D92" s="39">
        <f t="shared" si="2"/>
        <v>50</v>
      </c>
      <c r="E92" t="str">
        <f t="shared" si="3"/>
        <v>M50</v>
      </c>
    </row>
    <row r="93" spans="1:5">
      <c r="A93" s="45" t="s">
        <v>148</v>
      </c>
      <c r="B93" s="46">
        <v>1963</v>
      </c>
      <c r="C93" t="s">
        <v>59</v>
      </c>
      <c r="D93" s="39">
        <f t="shared" si="2"/>
        <v>55</v>
      </c>
      <c r="E93" t="str">
        <f t="shared" si="3"/>
        <v>M55</v>
      </c>
    </row>
    <row r="94" spans="1:5">
      <c r="A94" s="47" t="s">
        <v>149</v>
      </c>
      <c r="B94" s="46">
        <v>1974</v>
      </c>
      <c r="C94" t="s">
        <v>55</v>
      </c>
      <c r="D94" s="39">
        <f t="shared" si="2"/>
        <v>45</v>
      </c>
      <c r="E94" t="str">
        <f t="shared" si="3"/>
        <v>Ž45</v>
      </c>
    </row>
    <row r="95" spans="1:5">
      <c r="A95" s="47" t="s">
        <v>150</v>
      </c>
      <c r="B95" s="46">
        <v>1961</v>
      </c>
      <c r="C95" t="s">
        <v>59</v>
      </c>
      <c r="D95" s="39">
        <f t="shared" si="2"/>
        <v>60</v>
      </c>
      <c r="E95" t="str">
        <f t="shared" si="3"/>
        <v>M60</v>
      </c>
    </row>
    <row r="96" spans="1:5">
      <c r="A96" s="47" t="s">
        <v>151</v>
      </c>
      <c r="B96" s="46">
        <v>1991</v>
      </c>
      <c r="C96" t="s">
        <v>55</v>
      </c>
      <c r="D96" s="39" t="str">
        <f t="shared" si="2"/>
        <v>S</v>
      </c>
      <c r="E96" t="str">
        <f t="shared" si="3"/>
        <v>ŽS</v>
      </c>
    </row>
    <row r="97" spans="1:5">
      <c r="A97" s="45" t="s">
        <v>152</v>
      </c>
      <c r="B97" s="46">
        <v>1950</v>
      </c>
      <c r="C97" t="s">
        <v>59</v>
      </c>
      <c r="D97" s="39">
        <f t="shared" si="2"/>
        <v>70</v>
      </c>
      <c r="E97" t="str">
        <f t="shared" si="3"/>
        <v>M70</v>
      </c>
    </row>
    <row r="98" spans="1:5">
      <c r="A98" s="44" t="s">
        <v>153</v>
      </c>
      <c r="B98" s="48"/>
      <c r="C98" t="s">
        <v>59</v>
      </c>
      <c r="D98" s="39" t="str">
        <f t="shared" si="2"/>
        <v>un</v>
      </c>
      <c r="E98" t="str">
        <f t="shared" si="3"/>
        <v>Mun</v>
      </c>
    </row>
    <row r="99" spans="1:5">
      <c r="A99" s="45" t="s">
        <v>154</v>
      </c>
      <c r="B99" s="49">
        <v>1978</v>
      </c>
      <c r="C99" t="s">
        <v>59</v>
      </c>
      <c r="D99" s="39">
        <f t="shared" si="2"/>
        <v>40</v>
      </c>
      <c r="E99" t="str">
        <f t="shared" si="3"/>
        <v>M40</v>
      </c>
    </row>
    <row r="100" spans="1:5">
      <c r="A100" s="45" t="s">
        <v>155</v>
      </c>
      <c r="B100" s="49">
        <v>1986</v>
      </c>
      <c r="C100" t="s">
        <v>59</v>
      </c>
      <c r="D100" s="39">
        <f t="shared" si="2"/>
        <v>35</v>
      </c>
      <c r="E100" t="str">
        <f t="shared" si="3"/>
        <v>M35</v>
      </c>
    </row>
    <row r="101" spans="1:5">
      <c r="A101" s="47" t="s">
        <v>156</v>
      </c>
      <c r="B101" s="49">
        <v>1976</v>
      </c>
      <c r="C101" t="s">
        <v>59</v>
      </c>
      <c r="D101" s="39">
        <f t="shared" si="2"/>
        <v>45</v>
      </c>
      <c r="E101" t="str">
        <f t="shared" si="3"/>
        <v>M45</v>
      </c>
    </row>
    <row r="102" spans="1:5">
      <c r="A102" s="45" t="s">
        <v>157</v>
      </c>
      <c r="B102" s="49"/>
      <c r="C102" t="s">
        <v>59</v>
      </c>
      <c r="D102" s="39" t="str">
        <f t="shared" si="2"/>
        <v>un</v>
      </c>
      <c r="E102" t="str">
        <f t="shared" si="3"/>
        <v>Mun</v>
      </c>
    </row>
    <row r="103" spans="1:5">
      <c r="A103" s="45" t="s">
        <v>158</v>
      </c>
      <c r="B103" s="49">
        <v>1969</v>
      </c>
      <c r="C103" t="s">
        <v>59</v>
      </c>
      <c r="D103" s="39">
        <f t="shared" si="2"/>
        <v>50</v>
      </c>
      <c r="E103" t="str">
        <f t="shared" si="3"/>
        <v>M50</v>
      </c>
    </row>
    <row r="104" spans="1:5">
      <c r="A104" s="45" t="s">
        <v>159</v>
      </c>
      <c r="B104" s="49">
        <v>1992</v>
      </c>
      <c r="C104" t="s">
        <v>59</v>
      </c>
      <c r="D104" s="39" t="str">
        <f t="shared" si="2"/>
        <v>S</v>
      </c>
      <c r="E104" t="str">
        <f t="shared" si="3"/>
        <v>MS</v>
      </c>
    </row>
    <row r="105" spans="1:5">
      <c r="A105" s="45" t="s">
        <v>160</v>
      </c>
      <c r="B105" s="49">
        <v>1992</v>
      </c>
      <c r="C105" t="s">
        <v>59</v>
      </c>
      <c r="D105" s="39" t="str">
        <f t="shared" si="2"/>
        <v>S</v>
      </c>
      <c r="E105" t="str">
        <f t="shared" si="3"/>
        <v>MS</v>
      </c>
    </row>
    <row r="106" spans="1:5">
      <c r="A106" s="47" t="s">
        <v>161</v>
      </c>
      <c r="B106" s="49">
        <v>1980</v>
      </c>
      <c r="C106" t="s">
        <v>59</v>
      </c>
      <c r="D106" s="39">
        <f t="shared" si="2"/>
        <v>40</v>
      </c>
      <c r="E106" t="str">
        <f t="shared" si="3"/>
        <v>M40</v>
      </c>
    </row>
    <row r="107" spans="1:5">
      <c r="A107" s="47" t="s">
        <v>162</v>
      </c>
      <c r="B107" s="49">
        <v>1964</v>
      </c>
      <c r="C107" t="s">
        <v>59</v>
      </c>
      <c r="D107" s="39">
        <f t="shared" si="2"/>
        <v>55</v>
      </c>
      <c r="E107" t="str">
        <f t="shared" si="3"/>
        <v>M55</v>
      </c>
    </row>
    <row r="108" spans="1:5">
      <c r="A108" s="45" t="s">
        <v>163</v>
      </c>
      <c r="B108" s="49">
        <v>1982</v>
      </c>
      <c r="C108" t="s">
        <v>59</v>
      </c>
      <c r="D108" s="39">
        <f t="shared" si="2"/>
        <v>35</v>
      </c>
      <c r="E108" t="str">
        <f t="shared" si="3"/>
        <v>M35</v>
      </c>
    </row>
    <row r="109" spans="1:5">
      <c r="A109" s="47" t="s">
        <v>164</v>
      </c>
      <c r="B109" s="49">
        <v>2005</v>
      </c>
      <c r="C109" t="s">
        <v>59</v>
      </c>
      <c r="D109" s="39" t="str">
        <f t="shared" si="2"/>
        <v>U16</v>
      </c>
      <c r="E109" t="str">
        <f t="shared" si="3"/>
        <v>MU16</v>
      </c>
    </row>
    <row r="110" spans="1:5">
      <c r="A110" s="47" t="s">
        <v>165</v>
      </c>
      <c r="B110" s="49">
        <v>1966</v>
      </c>
      <c r="C110" t="s">
        <v>59</v>
      </c>
      <c r="D110" s="39">
        <f t="shared" si="2"/>
        <v>55</v>
      </c>
      <c r="E110" t="str">
        <f t="shared" si="3"/>
        <v>M55</v>
      </c>
    </row>
    <row r="111" spans="1:5">
      <c r="A111" s="45" t="s">
        <v>166</v>
      </c>
      <c r="B111" s="49">
        <v>1980</v>
      </c>
      <c r="C111" t="s">
        <v>55</v>
      </c>
      <c r="D111" s="39">
        <f t="shared" si="2"/>
        <v>40</v>
      </c>
      <c r="E111" t="str">
        <f t="shared" si="3"/>
        <v>Ž40</v>
      </c>
    </row>
    <row r="112" spans="1:5">
      <c r="A112" s="45" t="s">
        <v>167</v>
      </c>
      <c r="B112" s="49">
        <v>1971</v>
      </c>
      <c r="C112" t="s">
        <v>55</v>
      </c>
      <c r="D112" s="39">
        <f t="shared" si="2"/>
        <v>50</v>
      </c>
      <c r="E112" t="str">
        <f t="shared" si="3"/>
        <v>Ž50</v>
      </c>
    </row>
    <row r="113" spans="1:5">
      <c r="A113" s="45" t="s">
        <v>439</v>
      </c>
      <c r="B113" s="49">
        <v>1978</v>
      </c>
      <c r="C113" t="s">
        <v>59</v>
      </c>
      <c r="D113" s="39">
        <f t="shared" si="2"/>
        <v>40</v>
      </c>
      <c r="E113" t="str">
        <f t="shared" si="3"/>
        <v>M40</v>
      </c>
    </row>
    <row r="114" spans="1:5">
      <c r="A114" s="47" t="s">
        <v>168</v>
      </c>
      <c r="B114" s="49">
        <v>2002</v>
      </c>
      <c r="C114" t="s">
        <v>59</v>
      </c>
      <c r="D114" s="39" t="str">
        <f t="shared" si="2"/>
        <v>S</v>
      </c>
      <c r="E114" t="str">
        <f t="shared" si="3"/>
        <v>MS</v>
      </c>
    </row>
    <row r="115" spans="1:5">
      <c r="A115" s="45" t="s">
        <v>169</v>
      </c>
      <c r="B115" s="49">
        <v>1966</v>
      </c>
      <c r="C115" t="s">
        <v>59</v>
      </c>
      <c r="D115" s="39">
        <f t="shared" si="2"/>
        <v>55</v>
      </c>
      <c r="E115" t="str">
        <f t="shared" si="3"/>
        <v>M55</v>
      </c>
    </row>
    <row r="116" spans="1:5">
      <c r="A116" s="45" t="s">
        <v>170</v>
      </c>
      <c r="B116" s="49">
        <v>1973</v>
      </c>
      <c r="C116" t="s">
        <v>55</v>
      </c>
      <c r="D116" s="39">
        <f t="shared" si="2"/>
        <v>45</v>
      </c>
      <c r="E116" t="str">
        <f t="shared" si="3"/>
        <v>Ž45</v>
      </c>
    </row>
    <row r="117" spans="1:5">
      <c r="A117" s="47" t="s">
        <v>171</v>
      </c>
      <c r="B117" s="49">
        <v>1969</v>
      </c>
      <c r="C117" t="s">
        <v>59</v>
      </c>
      <c r="D117" s="39">
        <f t="shared" si="2"/>
        <v>50</v>
      </c>
      <c r="E117" t="str">
        <f t="shared" si="3"/>
        <v>M50</v>
      </c>
    </row>
    <row r="118" spans="1:5">
      <c r="A118" s="47" t="s">
        <v>172</v>
      </c>
      <c r="B118" s="49">
        <v>1989</v>
      </c>
      <c r="C118" t="s">
        <v>59</v>
      </c>
      <c r="D118" s="39" t="str">
        <f t="shared" si="2"/>
        <v>S</v>
      </c>
      <c r="E118" t="str">
        <f t="shared" si="3"/>
        <v>MS</v>
      </c>
    </row>
    <row r="119" spans="1:5">
      <c r="A119" s="45" t="s">
        <v>173</v>
      </c>
      <c r="B119" s="49">
        <v>1975</v>
      </c>
      <c r="C119" t="s">
        <v>59</v>
      </c>
      <c r="D119" s="39">
        <f t="shared" si="2"/>
        <v>45</v>
      </c>
      <c r="E119" t="str">
        <f t="shared" si="3"/>
        <v>M45</v>
      </c>
    </row>
    <row r="120" spans="1:5">
      <c r="A120" s="45" t="s">
        <v>174</v>
      </c>
      <c r="B120" s="49">
        <v>1977</v>
      </c>
      <c r="C120" t="s">
        <v>59</v>
      </c>
      <c r="D120" s="39">
        <f t="shared" si="2"/>
        <v>40</v>
      </c>
      <c r="E120" t="str">
        <f t="shared" si="3"/>
        <v>M40</v>
      </c>
    </row>
    <row r="121" spans="1:5">
      <c r="A121" s="45" t="s">
        <v>175</v>
      </c>
      <c r="B121" s="49">
        <v>1979</v>
      </c>
      <c r="C121" t="s">
        <v>55</v>
      </c>
      <c r="D121" s="39">
        <f t="shared" si="2"/>
        <v>40</v>
      </c>
      <c r="E121" t="str">
        <f t="shared" si="3"/>
        <v>Ž40</v>
      </c>
    </row>
    <row r="122" spans="1:5">
      <c r="A122" s="45" t="s">
        <v>176</v>
      </c>
      <c r="B122" s="49"/>
      <c r="C122" t="s">
        <v>59</v>
      </c>
      <c r="D122" s="39" t="str">
        <f t="shared" si="2"/>
        <v>un</v>
      </c>
      <c r="E122" t="str">
        <f t="shared" si="3"/>
        <v>Mun</v>
      </c>
    </row>
    <row r="123" spans="1:5">
      <c r="A123" s="45" t="s">
        <v>177</v>
      </c>
      <c r="B123" s="49">
        <v>1995</v>
      </c>
      <c r="C123" t="s">
        <v>55</v>
      </c>
      <c r="D123" s="39" t="str">
        <f t="shared" si="2"/>
        <v>S</v>
      </c>
      <c r="E123" t="str">
        <f t="shared" si="3"/>
        <v>ŽS</v>
      </c>
    </row>
    <row r="124" spans="1:5">
      <c r="A124" s="45" t="s">
        <v>178</v>
      </c>
      <c r="B124" s="49"/>
      <c r="C124" t="s">
        <v>59</v>
      </c>
      <c r="D124" s="39" t="str">
        <f t="shared" si="2"/>
        <v>un</v>
      </c>
      <c r="E124" t="str">
        <f t="shared" si="3"/>
        <v>Mun</v>
      </c>
    </row>
    <row r="125" spans="1:5">
      <c r="A125" s="45" t="s">
        <v>179</v>
      </c>
      <c r="B125" s="49">
        <v>1986</v>
      </c>
      <c r="C125" t="s">
        <v>59</v>
      </c>
      <c r="D125" s="39">
        <f t="shared" si="2"/>
        <v>35</v>
      </c>
      <c r="E125" t="str">
        <f t="shared" si="3"/>
        <v>M35</v>
      </c>
    </row>
    <row r="126" spans="1:5">
      <c r="A126" s="45" t="s">
        <v>180</v>
      </c>
      <c r="B126" s="49">
        <v>1978</v>
      </c>
      <c r="C126" t="s">
        <v>55</v>
      </c>
      <c r="D126" s="39">
        <f t="shared" si="2"/>
        <v>40</v>
      </c>
      <c r="E126" t="str">
        <f t="shared" si="3"/>
        <v>Ž40</v>
      </c>
    </row>
    <row r="127" spans="1:5">
      <c r="A127" s="45" t="s">
        <v>438</v>
      </c>
      <c r="B127" s="49">
        <v>1974</v>
      </c>
      <c r="C127" t="s">
        <v>59</v>
      </c>
      <c r="D127" s="39">
        <f t="shared" si="2"/>
        <v>45</v>
      </c>
      <c r="E127" t="str">
        <f t="shared" si="3"/>
        <v>M45</v>
      </c>
    </row>
    <row r="128" spans="1:5">
      <c r="A128" s="45" t="s">
        <v>181</v>
      </c>
      <c r="B128" s="49">
        <v>1981</v>
      </c>
      <c r="C128" t="s">
        <v>59</v>
      </c>
      <c r="D128" s="39">
        <f t="shared" si="2"/>
        <v>40</v>
      </c>
      <c r="E128" t="str">
        <f t="shared" si="3"/>
        <v>M40</v>
      </c>
    </row>
    <row r="129" spans="1:5">
      <c r="A129" s="47" t="s">
        <v>182</v>
      </c>
      <c r="B129" s="49">
        <v>1947</v>
      </c>
      <c r="C129" t="s">
        <v>59</v>
      </c>
      <c r="D129" s="39">
        <f t="shared" si="2"/>
        <v>70</v>
      </c>
      <c r="E129" t="str">
        <f t="shared" si="3"/>
        <v>M70</v>
      </c>
    </row>
    <row r="130" spans="1:5">
      <c r="A130" s="47" t="s">
        <v>183</v>
      </c>
      <c r="B130" s="49">
        <v>1980</v>
      </c>
      <c r="C130" t="s">
        <v>59</v>
      </c>
      <c r="D130" s="39">
        <f t="shared" si="2"/>
        <v>40</v>
      </c>
      <c r="E130" t="str">
        <f t="shared" si="3"/>
        <v>M40</v>
      </c>
    </row>
    <row r="131" spans="1:5">
      <c r="A131" s="45" t="s">
        <v>184</v>
      </c>
      <c r="B131" s="49">
        <v>1965</v>
      </c>
      <c r="C131" t="s">
        <v>59</v>
      </c>
      <c r="D131" s="39">
        <f t="shared" si="2"/>
        <v>55</v>
      </c>
      <c r="E131" t="str">
        <f t="shared" si="3"/>
        <v>M55</v>
      </c>
    </row>
    <row r="132" spans="1:5">
      <c r="A132" s="45" t="s">
        <v>185</v>
      </c>
      <c r="B132" s="49">
        <v>1972</v>
      </c>
      <c r="C132" t="s">
        <v>59</v>
      </c>
      <c r="D132" s="39">
        <f t="shared" ref="D132:D195" si="4">IF($A$2-B132&lt;17, "U16",IF($A$2-B132&lt;35,"S",IF($A$2-B132&lt;40,35,IF($A$2-B132&lt;45,40,IF($A$2-B132&lt;50,45,IF($A$2-B132&lt;55,50,IF($A$2-B132&lt;60,55,IF($A$2-B132&lt;65,60,IF($A$2-B132&lt;70,65,IF($A$2-B132&lt;75,70,IF($A$2-B132&lt;80,75,"un")))))))))))</f>
        <v>45</v>
      </c>
      <c r="E132" t="str">
        <f t="shared" ref="E132:E195" si="5">_xlfn.CONCAT(C132:D132)</f>
        <v>M45</v>
      </c>
    </row>
    <row r="133" spans="1:5">
      <c r="A133" s="50" t="s">
        <v>186</v>
      </c>
      <c r="B133" s="51">
        <v>1990</v>
      </c>
      <c r="C133" t="s">
        <v>59</v>
      </c>
      <c r="D133" s="39" t="str">
        <f t="shared" si="4"/>
        <v>S</v>
      </c>
      <c r="E133" t="str">
        <f t="shared" si="5"/>
        <v>MS</v>
      </c>
    </row>
    <row r="134" spans="1:5">
      <c r="A134" s="47" t="s">
        <v>187</v>
      </c>
      <c r="B134" s="49">
        <v>1963</v>
      </c>
      <c r="C134" t="s">
        <v>59</v>
      </c>
      <c r="D134" s="39">
        <f t="shared" si="4"/>
        <v>55</v>
      </c>
      <c r="E134" t="str">
        <f t="shared" si="5"/>
        <v>M55</v>
      </c>
    </row>
    <row r="135" spans="1:5">
      <c r="A135" s="45" t="s">
        <v>188</v>
      </c>
      <c r="B135" s="49">
        <v>1966</v>
      </c>
      <c r="C135" t="s">
        <v>55</v>
      </c>
      <c r="D135" s="39">
        <f t="shared" si="4"/>
        <v>55</v>
      </c>
      <c r="E135" t="str">
        <f t="shared" si="5"/>
        <v>Ž55</v>
      </c>
    </row>
    <row r="136" spans="1:5">
      <c r="A136" s="45" t="s">
        <v>189</v>
      </c>
      <c r="B136" s="49">
        <v>1998</v>
      </c>
      <c r="C136" t="s">
        <v>55</v>
      </c>
      <c r="D136" s="39" t="str">
        <f t="shared" si="4"/>
        <v>S</v>
      </c>
      <c r="E136" t="str">
        <f t="shared" si="5"/>
        <v>ŽS</v>
      </c>
    </row>
    <row r="137" spans="1:5">
      <c r="A137" s="45" t="s">
        <v>190</v>
      </c>
      <c r="B137" s="49">
        <v>2000</v>
      </c>
      <c r="C137" t="s">
        <v>59</v>
      </c>
      <c r="D137" s="39" t="str">
        <f t="shared" si="4"/>
        <v>S</v>
      </c>
      <c r="E137" t="str">
        <f t="shared" si="5"/>
        <v>MS</v>
      </c>
    </row>
    <row r="138" spans="1:5">
      <c r="A138" s="45" t="s">
        <v>191</v>
      </c>
      <c r="B138" s="49">
        <v>1978</v>
      </c>
      <c r="C138" t="s">
        <v>59</v>
      </c>
      <c r="D138" s="39">
        <f t="shared" si="4"/>
        <v>40</v>
      </c>
      <c r="E138" t="str">
        <f t="shared" si="5"/>
        <v>M40</v>
      </c>
    </row>
    <row r="139" spans="1:5">
      <c r="A139" s="47" t="s">
        <v>192</v>
      </c>
      <c r="B139" s="49">
        <v>1962</v>
      </c>
      <c r="C139" t="s">
        <v>59</v>
      </c>
      <c r="D139" s="39">
        <f t="shared" si="4"/>
        <v>55</v>
      </c>
      <c r="E139" t="str">
        <f t="shared" si="5"/>
        <v>M55</v>
      </c>
    </row>
    <row r="140" spans="1:5">
      <c r="A140" s="47" t="s">
        <v>437</v>
      </c>
      <c r="B140" s="49"/>
      <c r="C140" t="s">
        <v>59</v>
      </c>
      <c r="D140" s="39" t="str">
        <f t="shared" si="4"/>
        <v>un</v>
      </c>
      <c r="E140" t="str">
        <f t="shared" si="5"/>
        <v>Mun</v>
      </c>
    </row>
    <row r="141" spans="1:5">
      <c r="A141" s="45" t="s">
        <v>193</v>
      </c>
      <c r="B141" s="49">
        <v>2003</v>
      </c>
      <c r="C141" t="s">
        <v>55</v>
      </c>
      <c r="D141" s="39" t="str">
        <f t="shared" si="4"/>
        <v>S</v>
      </c>
      <c r="E141" t="str">
        <f t="shared" si="5"/>
        <v>ŽS</v>
      </c>
    </row>
    <row r="142" spans="1:5">
      <c r="A142" s="47" t="s">
        <v>194</v>
      </c>
      <c r="B142" s="49">
        <v>1973</v>
      </c>
      <c r="C142" t="s">
        <v>59</v>
      </c>
      <c r="D142" s="39">
        <f t="shared" si="4"/>
        <v>45</v>
      </c>
      <c r="E142" t="str">
        <f t="shared" si="5"/>
        <v>M45</v>
      </c>
    </row>
    <row r="143" spans="1:5">
      <c r="A143" s="45" t="s">
        <v>195</v>
      </c>
      <c r="B143" s="49"/>
      <c r="C143" t="s">
        <v>55</v>
      </c>
      <c r="D143" s="39" t="str">
        <f t="shared" si="4"/>
        <v>un</v>
      </c>
      <c r="E143" t="str">
        <f t="shared" si="5"/>
        <v>Žun</v>
      </c>
    </row>
    <row r="144" spans="1:5">
      <c r="A144" s="47" t="s">
        <v>196</v>
      </c>
      <c r="B144" s="49">
        <v>1955</v>
      </c>
      <c r="C144" t="s">
        <v>55</v>
      </c>
      <c r="D144" s="39">
        <f t="shared" si="4"/>
        <v>65</v>
      </c>
      <c r="E144" t="str">
        <f t="shared" si="5"/>
        <v>Ž65</v>
      </c>
    </row>
    <row r="145" spans="1:5">
      <c r="A145" s="47" t="s">
        <v>197</v>
      </c>
      <c r="B145" s="49">
        <v>1953</v>
      </c>
      <c r="C145" t="s">
        <v>59</v>
      </c>
      <c r="D145" s="39">
        <f t="shared" si="4"/>
        <v>65</v>
      </c>
      <c r="E145" t="str">
        <f t="shared" si="5"/>
        <v>M65</v>
      </c>
    </row>
    <row r="146" spans="1:5">
      <c r="A146" s="47" t="s">
        <v>198</v>
      </c>
      <c r="B146" s="49">
        <v>1973</v>
      </c>
      <c r="C146" t="s">
        <v>59</v>
      </c>
      <c r="D146" s="39">
        <f t="shared" si="4"/>
        <v>45</v>
      </c>
      <c r="E146" t="str">
        <f t="shared" si="5"/>
        <v>M45</v>
      </c>
    </row>
    <row r="147" spans="1:5">
      <c r="A147" s="45" t="s">
        <v>199</v>
      </c>
      <c r="B147" s="49">
        <v>1968</v>
      </c>
      <c r="C147" t="s">
        <v>55</v>
      </c>
      <c r="D147" s="39">
        <f t="shared" si="4"/>
        <v>50</v>
      </c>
      <c r="E147" t="str">
        <f t="shared" si="5"/>
        <v>Ž50</v>
      </c>
    </row>
    <row r="148" spans="1:5">
      <c r="A148" s="45" t="s">
        <v>200</v>
      </c>
      <c r="B148" s="49"/>
      <c r="C148" t="s">
        <v>59</v>
      </c>
      <c r="D148" s="39" t="str">
        <f t="shared" si="4"/>
        <v>un</v>
      </c>
      <c r="E148" t="str">
        <f t="shared" si="5"/>
        <v>Mun</v>
      </c>
    </row>
    <row r="149" spans="1:5">
      <c r="A149" s="45" t="s">
        <v>201</v>
      </c>
      <c r="B149" s="49">
        <v>1952</v>
      </c>
      <c r="C149" t="s">
        <v>59</v>
      </c>
      <c r="D149" s="39">
        <f t="shared" si="4"/>
        <v>65</v>
      </c>
      <c r="E149" t="str">
        <f t="shared" si="5"/>
        <v>M65</v>
      </c>
    </row>
    <row r="150" spans="1:5">
      <c r="A150" s="45" t="s">
        <v>202</v>
      </c>
      <c r="B150" s="49">
        <v>1977</v>
      </c>
      <c r="C150" t="s">
        <v>55</v>
      </c>
      <c r="D150" s="39">
        <f t="shared" si="4"/>
        <v>40</v>
      </c>
      <c r="E150" t="str">
        <f t="shared" si="5"/>
        <v>Ž40</v>
      </c>
    </row>
    <row r="151" spans="1:5">
      <c r="A151" s="45" t="s">
        <v>203</v>
      </c>
      <c r="B151" s="49">
        <v>1980</v>
      </c>
      <c r="C151" t="s">
        <v>55</v>
      </c>
      <c r="D151" s="39">
        <f t="shared" si="4"/>
        <v>40</v>
      </c>
      <c r="E151" t="str">
        <f t="shared" si="5"/>
        <v>Ž40</v>
      </c>
    </row>
    <row r="152" spans="1:5">
      <c r="A152" s="47" t="s">
        <v>204</v>
      </c>
      <c r="B152" s="49">
        <v>1985</v>
      </c>
      <c r="C152" t="s">
        <v>59</v>
      </c>
      <c r="D152" s="39">
        <f t="shared" si="4"/>
        <v>35</v>
      </c>
      <c r="E152" t="str">
        <f t="shared" si="5"/>
        <v>M35</v>
      </c>
    </row>
    <row r="153" spans="1:5">
      <c r="A153" s="47" t="s">
        <v>205</v>
      </c>
      <c r="B153" s="49">
        <v>1992</v>
      </c>
      <c r="C153" t="s">
        <v>55</v>
      </c>
      <c r="D153" s="39" t="str">
        <f t="shared" si="4"/>
        <v>S</v>
      </c>
      <c r="E153" t="str">
        <f t="shared" si="5"/>
        <v>ŽS</v>
      </c>
    </row>
    <row r="154" spans="1:5">
      <c r="A154" s="45" t="s">
        <v>206</v>
      </c>
      <c r="B154" s="49"/>
      <c r="C154" t="s">
        <v>55</v>
      </c>
      <c r="D154" s="39" t="str">
        <f t="shared" si="4"/>
        <v>un</v>
      </c>
      <c r="E154" t="str">
        <f t="shared" si="5"/>
        <v>Žun</v>
      </c>
    </row>
    <row r="155" spans="1:5">
      <c r="A155" s="45" t="s">
        <v>207</v>
      </c>
      <c r="B155" s="49">
        <v>1992</v>
      </c>
      <c r="C155" t="s">
        <v>59</v>
      </c>
      <c r="D155" s="39" t="str">
        <f t="shared" si="4"/>
        <v>S</v>
      </c>
      <c r="E155" t="str">
        <f t="shared" si="5"/>
        <v>MS</v>
      </c>
    </row>
    <row r="156" spans="1:5">
      <c r="A156" s="45" t="s">
        <v>208</v>
      </c>
      <c r="B156" s="49">
        <v>2004</v>
      </c>
      <c r="C156" t="s">
        <v>59</v>
      </c>
      <c r="D156" s="39" t="str">
        <f t="shared" si="4"/>
        <v>S</v>
      </c>
      <c r="E156" t="str">
        <f t="shared" si="5"/>
        <v>MS</v>
      </c>
    </row>
    <row r="157" spans="1:5">
      <c r="A157" s="45" t="s">
        <v>209</v>
      </c>
      <c r="B157" s="49"/>
      <c r="C157" t="s">
        <v>59</v>
      </c>
      <c r="D157" s="39" t="str">
        <f t="shared" si="4"/>
        <v>un</v>
      </c>
      <c r="E157" t="str">
        <f t="shared" si="5"/>
        <v>Mun</v>
      </c>
    </row>
    <row r="158" spans="1:5">
      <c r="A158" s="45" t="s">
        <v>210</v>
      </c>
      <c r="B158" s="49"/>
      <c r="C158" t="s">
        <v>59</v>
      </c>
      <c r="D158" s="39" t="str">
        <f t="shared" si="4"/>
        <v>un</v>
      </c>
      <c r="E158" t="str">
        <f t="shared" si="5"/>
        <v>Mun</v>
      </c>
    </row>
    <row r="159" spans="1:5">
      <c r="A159" s="45" t="s">
        <v>211</v>
      </c>
      <c r="B159" s="49"/>
      <c r="C159" t="s">
        <v>55</v>
      </c>
      <c r="D159" s="39" t="str">
        <f t="shared" si="4"/>
        <v>un</v>
      </c>
      <c r="E159" t="str">
        <f t="shared" si="5"/>
        <v>Žun</v>
      </c>
    </row>
    <row r="160" spans="1:5">
      <c r="A160" s="45" t="s">
        <v>212</v>
      </c>
      <c r="B160" s="49">
        <v>1957</v>
      </c>
      <c r="C160" t="s">
        <v>59</v>
      </c>
      <c r="D160" s="39">
        <f t="shared" si="4"/>
        <v>60</v>
      </c>
      <c r="E160" t="str">
        <f t="shared" si="5"/>
        <v>M60</v>
      </c>
    </row>
    <row r="161" spans="1:5">
      <c r="A161" s="47" t="s">
        <v>213</v>
      </c>
      <c r="B161" s="49">
        <v>1981</v>
      </c>
      <c r="C161" t="s">
        <v>59</v>
      </c>
      <c r="D161" s="39">
        <f t="shared" si="4"/>
        <v>40</v>
      </c>
      <c r="E161" t="str">
        <f t="shared" si="5"/>
        <v>M40</v>
      </c>
    </row>
    <row r="162" spans="1:5">
      <c r="A162" s="45" t="s">
        <v>214</v>
      </c>
      <c r="B162" s="49"/>
      <c r="C162" t="s">
        <v>55</v>
      </c>
      <c r="D162" s="39" t="str">
        <f t="shared" si="4"/>
        <v>un</v>
      </c>
      <c r="E162" t="str">
        <f t="shared" si="5"/>
        <v>Žun</v>
      </c>
    </row>
    <row r="163" spans="1:5">
      <c r="A163" s="45" t="s">
        <v>215</v>
      </c>
      <c r="B163" s="49">
        <v>1977</v>
      </c>
      <c r="C163" t="s">
        <v>55</v>
      </c>
      <c r="D163" s="39">
        <f t="shared" si="4"/>
        <v>40</v>
      </c>
      <c r="E163" t="str">
        <f t="shared" si="5"/>
        <v>Ž40</v>
      </c>
    </row>
    <row r="164" spans="1:5">
      <c r="A164" s="47" t="s">
        <v>216</v>
      </c>
      <c r="B164" s="49">
        <v>1971</v>
      </c>
      <c r="C164" t="s">
        <v>59</v>
      </c>
      <c r="D164" s="39">
        <f t="shared" si="4"/>
        <v>50</v>
      </c>
      <c r="E164" t="str">
        <f t="shared" si="5"/>
        <v>M50</v>
      </c>
    </row>
    <row r="165" spans="1:5">
      <c r="A165" s="45" t="s">
        <v>217</v>
      </c>
      <c r="B165" s="49">
        <v>1978</v>
      </c>
      <c r="C165" t="s">
        <v>59</v>
      </c>
      <c r="D165" s="39">
        <f t="shared" si="4"/>
        <v>40</v>
      </c>
      <c r="E165" t="str">
        <f t="shared" si="5"/>
        <v>M40</v>
      </c>
    </row>
    <row r="166" spans="1:5">
      <c r="A166" s="45" t="s">
        <v>218</v>
      </c>
      <c r="B166" s="49"/>
      <c r="C166" t="s">
        <v>59</v>
      </c>
      <c r="D166" s="39" t="str">
        <f t="shared" si="4"/>
        <v>un</v>
      </c>
      <c r="E166" t="str">
        <f t="shared" si="5"/>
        <v>Mun</v>
      </c>
    </row>
    <row r="167" spans="1:5">
      <c r="A167" s="52" t="s">
        <v>219</v>
      </c>
      <c r="B167" s="49">
        <v>1974</v>
      </c>
      <c r="C167" t="s">
        <v>59</v>
      </c>
      <c r="D167" s="39">
        <f t="shared" si="4"/>
        <v>45</v>
      </c>
      <c r="E167" t="str">
        <f t="shared" si="5"/>
        <v>M45</v>
      </c>
    </row>
    <row r="168" spans="1:5">
      <c r="A168" s="47" t="s">
        <v>220</v>
      </c>
      <c r="B168" s="49">
        <v>1980</v>
      </c>
      <c r="C168" t="s">
        <v>59</v>
      </c>
      <c r="D168" s="39">
        <f t="shared" si="4"/>
        <v>40</v>
      </c>
      <c r="E168" t="str">
        <f t="shared" si="5"/>
        <v>M40</v>
      </c>
    </row>
    <row r="169" spans="1:5">
      <c r="A169" s="47" t="s">
        <v>221</v>
      </c>
      <c r="B169" s="49">
        <v>1982</v>
      </c>
      <c r="C169" t="s">
        <v>59</v>
      </c>
      <c r="D169" s="39">
        <f t="shared" si="4"/>
        <v>35</v>
      </c>
      <c r="E169" t="str">
        <f t="shared" si="5"/>
        <v>M35</v>
      </c>
    </row>
    <row r="170" spans="1:5">
      <c r="A170" s="45" t="s">
        <v>222</v>
      </c>
      <c r="B170" s="49">
        <v>1975</v>
      </c>
      <c r="C170" t="s">
        <v>59</v>
      </c>
      <c r="D170" s="39">
        <f t="shared" si="4"/>
        <v>45</v>
      </c>
      <c r="E170" t="str">
        <f t="shared" si="5"/>
        <v>M45</v>
      </c>
    </row>
    <row r="171" spans="1:5">
      <c r="A171" s="47" t="s">
        <v>223</v>
      </c>
      <c r="B171" s="49">
        <v>1969</v>
      </c>
      <c r="C171" t="s">
        <v>59</v>
      </c>
      <c r="D171" s="39">
        <f t="shared" si="4"/>
        <v>50</v>
      </c>
      <c r="E171" t="str">
        <f t="shared" si="5"/>
        <v>M50</v>
      </c>
    </row>
    <row r="172" spans="1:5">
      <c r="A172" s="45" t="s">
        <v>224</v>
      </c>
      <c r="B172" s="49"/>
      <c r="C172" t="s">
        <v>59</v>
      </c>
      <c r="D172" s="39" t="str">
        <f t="shared" si="4"/>
        <v>un</v>
      </c>
      <c r="E172" t="str">
        <f t="shared" si="5"/>
        <v>Mun</v>
      </c>
    </row>
    <row r="173" spans="1:5">
      <c r="A173" s="47" t="s">
        <v>225</v>
      </c>
      <c r="B173" s="49">
        <v>1965</v>
      </c>
      <c r="C173" t="s">
        <v>59</v>
      </c>
      <c r="D173" s="39">
        <f t="shared" si="4"/>
        <v>55</v>
      </c>
      <c r="E173" t="str">
        <f t="shared" si="5"/>
        <v>M55</v>
      </c>
    </row>
    <row r="174" spans="1:5">
      <c r="A174" s="53" t="s">
        <v>226</v>
      </c>
      <c r="B174" s="49">
        <v>1957</v>
      </c>
      <c r="C174" t="s">
        <v>59</v>
      </c>
      <c r="D174" s="39">
        <f t="shared" si="4"/>
        <v>60</v>
      </c>
      <c r="E174" t="str">
        <f t="shared" si="5"/>
        <v>M60</v>
      </c>
    </row>
    <row r="175" spans="1:5">
      <c r="A175" s="45" t="s">
        <v>227</v>
      </c>
      <c r="B175" s="49"/>
      <c r="C175" t="s">
        <v>59</v>
      </c>
      <c r="D175" s="39" t="str">
        <f t="shared" si="4"/>
        <v>un</v>
      </c>
      <c r="E175" t="str">
        <f t="shared" si="5"/>
        <v>Mun</v>
      </c>
    </row>
    <row r="176" spans="1:5">
      <c r="A176" s="45" t="s">
        <v>228</v>
      </c>
      <c r="B176" s="49">
        <v>1997</v>
      </c>
      <c r="C176" t="s">
        <v>55</v>
      </c>
      <c r="D176" s="39" t="str">
        <f t="shared" si="4"/>
        <v>S</v>
      </c>
      <c r="E176" t="str">
        <f t="shared" si="5"/>
        <v>ŽS</v>
      </c>
    </row>
    <row r="177" spans="1:5">
      <c r="A177" s="45" t="s">
        <v>229</v>
      </c>
      <c r="B177" s="49">
        <v>1992</v>
      </c>
      <c r="C177" t="s">
        <v>59</v>
      </c>
      <c r="D177" s="39" t="str">
        <f t="shared" si="4"/>
        <v>S</v>
      </c>
      <c r="E177" t="str">
        <f t="shared" si="5"/>
        <v>MS</v>
      </c>
    </row>
    <row r="178" spans="1:5">
      <c r="A178" s="47" t="s">
        <v>230</v>
      </c>
      <c r="B178" s="49">
        <v>1971</v>
      </c>
      <c r="C178" t="s">
        <v>59</v>
      </c>
      <c r="D178" s="39">
        <f t="shared" si="4"/>
        <v>50</v>
      </c>
      <c r="E178" t="str">
        <f t="shared" si="5"/>
        <v>M50</v>
      </c>
    </row>
    <row r="179" spans="1:5">
      <c r="A179" s="45" t="s">
        <v>231</v>
      </c>
      <c r="B179" s="49"/>
      <c r="C179" t="s">
        <v>59</v>
      </c>
      <c r="D179" s="39" t="str">
        <f t="shared" si="4"/>
        <v>un</v>
      </c>
      <c r="E179" t="str">
        <f t="shared" si="5"/>
        <v>Mun</v>
      </c>
    </row>
    <row r="180" spans="1:5">
      <c r="A180" s="45" t="s">
        <v>232</v>
      </c>
      <c r="B180" s="49">
        <v>1952</v>
      </c>
      <c r="C180" t="s">
        <v>59</v>
      </c>
      <c r="D180" s="39">
        <f t="shared" si="4"/>
        <v>65</v>
      </c>
      <c r="E180" t="str">
        <f t="shared" si="5"/>
        <v>M65</v>
      </c>
    </row>
    <row r="181" spans="1:5">
      <c r="A181" s="45" t="s">
        <v>233</v>
      </c>
      <c r="B181" s="49">
        <v>1964</v>
      </c>
      <c r="C181" t="s">
        <v>59</v>
      </c>
      <c r="D181" s="39">
        <f t="shared" si="4"/>
        <v>55</v>
      </c>
      <c r="E181" t="str">
        <f t="shared" si="5"/>
        <v>M55</v>
      </c>
    </row>
    <row r="182" spans="1:5">
      <c r="A182" s="45" t="s">
        <v>234</v>
      </c>
      <c r="B182" s="49">
        <v>1981</v>
      </c>
      <c r="C182" t="s">
        <v>59</v>
      </c>
      <c r="D182" s="39">
        <f t="shared" si="4"/>
        <v>40</v>
      </c>
      <c r="E182" t="str">
        <f t="shared" si="5"/>
        <v>M40</v>
      </c>
    </row>
    <row r="183" spans="1:5">
      <c r="A183" s="45" t="s">
        <v>235</v>
      </c>
      <c r="B183" s="49">
        <v>1964</v>
      </c>
      <c r="C183" t="s">
        <v>59</v>
      </c>
      <c r="D183" s="39">
        <f t="shared" si="4"/>
        <v>55</v>
      </c>
      <c r="E183" t="str">
        <f t="shared" si="5"/>
        <v>M55</v>
      </c>
    </row>
    <row r="184" spans="1:5">
      <c r="A184" s="45" t="s">
        <v>236</v>
      </c>
      <c r="B184" s="49">
        <v>1964</v>
      </c>
      <c r="C184" t="s">
        <v>55</v>
      </c>
      <c r="D184" s="39">
        <f t="shared" si="4"/>
        <v>55</v>
      </c>
      <c r="E184" t="str">
        <f t="shared" si="5"/>
        <v>Ž55</v>
      </c>
    </row>
    <row r="185" spans="1:5">
      <c r="A185" s="45" t="s">
        <v>440</v>
      </c>
      <c r="B185" s="49">
        <v>1965</v>
      </c>
      <c r="C185" t="s">
        <v>59</v>
      </c>
      <c r="D185" s="39">
        <f t="shared" si="4"/>
        <v>55</v>
      </c>
      <c r="E185" t="str">
        <f t="shared" si="5"/>
        <v>M55</v>
      </c>
    </row>
    <row r="186" spans="1:5">
      <c r="A186" s="45" t="s">
        <v>237</v>
      </c>
      <c r="B186" s="49">
        <v>1983</v>
      </c>
      <c r="C186" t="s">
        <v>55</v>
      </c>
      <c r="D186" s="39">
        <f t="shared" si="4"/>
        <v>35</v>
      </c>
      <c r="E186" t="str">
        <f t="shared" si="5"/>
        <v>Ž35</v>
      </c>
    </row>
    <row r="187" spans="1:5">
      <c r="A187" s="47" t="s">
        <v>238</v>
      </c>
      <c r="B187" s="49">
        <v>1985</v>
      </c>
      <c r="C187" t="s">
        <v>59</v>
      </c>
      <c r="D187" s="39">
        <f t="shared" si="4"/>
        <v>35</v>
      </c>
      <c r="E187" t="str">
        <f t="shared" si="5"/>
        <v>M35</v>
      </c>
    </row>
    <row r="188" spans="1:5">
      <c r="A188" s="45" t="s">
        <v>239</v>
      </c>
      <c r="B188" s="49">
        <v>1973</v>
      </c>
      <c r="C188" t="s">
        <v>59</v>
      </c>
      <c r="D188" s="39">
        <f t="shared" si="4"/>
        <v>45</v>
      </c>
      <c r="E188" t="str">
        <f t="shared" si="5"/>
        <v>M45</v>
      </c>
    </row>
    <row r="189" spans="1:5">
      <c r="A189" s="47" t="s">
        <v>240</v>
      </c>
      <c r="B189" s="49">
        <v>1973</v>
      </c>
      <c r="C189" t="s">
        <v>59</v>
      </c>
      <c r="D189" s="39">
        <f t="shared" si="4"/>
        <v>45</v>
      </c>
      <c r="E189" t="str">
        <f t="shared" si="5"/>
        <v>M45</v>
      </c>
    </row>
    <row r="190" spans="1:5">
      <c r="A190" s="45" t="s">
        <v>241</v>
      </c>
      <c r="B190" s="49"/>
      <c r="C190" t="s">
        <v>59</v>
      </c>
      <c r="D190" s="39" t="str">
        <f t="shared" si="4"/>
        <v>un</v>
      </c>
      <c r="E190" t="str">
        <f t="shared" si="5"/>
        <v>Mun</v>
      </c>
    </row>
    <row r="191" spans="1:5">
      <c r="A191" s="45" t="s">
        <v>242</v>
      </c>
      <c r="B191" s="49">
        <v>1983</v>
      </c>
      <c r="C191" t="s">
        <v>59</v>
      </c>
      <c r="D191" s="39">
        <f t="shared" si="4"/>
        <v>35</v>
      </c>
      <c r="E191" t="str">
        <f t="shared" si="5"/>
        <v>M35</v>
      </c>
    </row>
    <row r="192" spans="1:5">
      <c r="A192" s="45" t="s">
        <v>243</v>
      </c>
      <c r="B192" s="49"/>
      <c r="C192" t="s">
        <v>59</v>
      </c>
      <c r="D192" s="39" t="str">
        <f t="shared" si="4"/>
        <v>un</v>
      </c>
      <c r="E192" t="str">
        <f t="shared" si="5"/>
        <v>Mun</v>
      </c>
    </row>
    <row r="193" spans="1:5">
      <c r="A193" s="45" t="s">
        <v>244</v>
      </c>
      <c r="B193" s="49">
        <v>1967</v>
      </c>
      <c r="C193" t="s">
        <v>59</v>
      </c>
      <c r="D193" s="39">
        <f t="shared" si="4"/>
        <v>50</v>
      </c>
      <c r="E193" t="str">
        <f t="shared" si="5"/>
        <v>M50</v>
      </c>
    </row>
    <row r="194" spans="1:5">
      <c r="A194" s="45" t="s">
        <v>245</v>
      </c>
      <c r="B194" s="49"/>
      <c r="C194" t="s">
        <v>55</v>
      </c>
      <c r="D194" s="39" t="str">
        <f t="shared" si="4"/>
        <v>un</v>
      </c>
      <c r="E194" t="str">
        <f t="shared" si="5"/>
        <v>Žun</v>
      </c>
    </row>
    <row r="195" spans="1:5">
      <c r="A195" s="45" t="s">
        <v>246</v>
      </c>
      <c r="B195" s="49">
        <v>1983</v>
      </c>
      <c r="C195" t="s">
        <v>59</v>
      </c>
      <c r="D195" s="39">
        <f t="shared" si="4"/>
        <v>35</v>
      </c>
      <c r="E195" t="str">
        <f t="shared" si="5"/>
        <v>M35</v>
      </c>
    </row>
    <row r="196" spans="1:5">
      <c r="A196" s="45" t="s">
        <v>247</v>
      </c>
      <c r="B196" s="49">
        <v>1986</v>
      </c>
      <c r="C196" t="s">
        <v>59</v>
      </c>
      <c r="D196" s="39">
        <f t="shared" ref="D196:D259" si="6">IF($A$2-B196&lt;17, "U16",IF($A$2-B196&lt;35,"S",IF($A$2-B196&lt;40,35,IF($A$2-B196&lt;45,40,IF($A$2-B196&lt;50,45,IF($A$2-B196&lt;55,50,IF($A$2-B196&lt;60,55,IF($A$2-B196&lt;65,60,IF($A$2-B196&lt;70,65,IF($A$2-B196&lt;75,70,IF($A$2-B196&lt;80,75,"un")))))))))))</f>
        <v>35</v>
      </c>
      <c r="E196" t="str">
        <f t="shared" ref="E196:E259" si="7">_xlfn.CONCAT(C196:D196)</f>
        <v>M35</v>
      </c>
    </row>
    <row r="197" spans="1:5">
      <c r="A197" s="45" t="s">
        <v>248</v>
      </c>
      <c r="B197" s="49">
        <v>1968</v>
      </c>
      <c r="C197" t="s">
        <v>55</v>
      </c>
      <c r="D197" s="39">
        <f t="shared" si="6"/>
        <v>50</v>
      </c>
      <c r="E197" t="str">
        <f t="shared" si="7"/>
        <v>Ž50</v>
      </c>
    </row>
    <row r="198" spans="1:5">
      <c r="A198" s="45" t="s">
        <v>249</v>
      </c>
      <c r="B198" s="49">
        <v>1998</v>
      </c>
      <c r="C198" t="s">
        <v>55</v>
      </c>
      <c r="D198" s="39" t="str">
        <f t="shared" si="6"/>
        <v>S</v>
      </c>
      <c r="E198" t="str">
        <f t="shared" si="7"/>
        <v>ŽS</v>
      </c>
    </row>
    <row r="199" spans="1:5">
      <c r="A199" s="47" t="s">
        <v>250</v>
      </c>
      <c r="B199" s="49">
        <v>1998</v>
      </c>
      <c r="C199" t="s">
        <v>55</v>
      </c>
      <c r="D199" s="39" t="str">
        <f t="shared" si="6"/>
        <v>S</v>
      </c>
      <c r="E199" t="str">
        <f t="shared" si="7"/>
        <v>ŽS</v>
      </c>
    </row>
    <row r="200" spans="1:5">
      <c r="A200" s="47" t="s">
        <v>251</v>
      </c>
      <c r="B200" s="49">
        <v>1997</v>
      </c>
      <c r="C200" t="s">
        <v>59</v>
      </c>
      <c r="D200" s="39" t="str">
        <f t="shared" si="6"/>
        <v>S</v>
      </c>
      <c r="E200" t="str">
        <f t="shared" si="7"/>
        <v>MS</v>
      </c>
    </row>
    <row r="201" spans="1:5">
      <c r="A201" s="47" t="s">
        <v>252</v>
      </c>
      <c r="B201" s="49">
        <v>1984</v>
      </c>
      <c r="C201" t="s">
        <v>59</v>
      </c>
      <c r="D201" s="39">
        <f t="shared" si="6"/>
        <v>35</v>
      </c>
      <c r="E201" t="str">
        <f t="shared" si="7"/>
        <v>M35</v>
      </c>
    </row>
    <row r="202" spans="1:5">
      <c r="A202" s="45" t="s">
        <v>253</v>
      </c>
      <c r="B202" s="49">
        <v>1991</v>
      </c>
      <c r="C202" t="s">
        <v>59</v>
      </c>
      <c r="D202" s="39" t="str">
        <f t="shared" si="6"/>
        <v>S</v>
      </c>
      <c r="E202" t="str">
        <f t="shared" si="7"/>
        <v>MS</v>
      </c>
    </row>
    <row r="203" spans="1:5">
      <c r="A203" s="47" t="s">
        <v>254</v>
      </c>
      <c r="B203" s="49" t="s">
        <v>255</v>
      </c>
      <c r="C203" t="s">
        <v>59</v>
      </c>
      <c r="D203" s="39">
        <f t="shared" si="6"/>
        <v>65</v>
      </c>
      <c r="E203" t="str">
        <f t="shared" si="7"/>
        <v>M65</v>
      </c>
    </row>
    <row r="204" spans="1:5">
      <c r="A204" s="47" t="s">
        <v>256</v>
      </c>
      <c r="B204" s="49">
        <v>1977</v>
      </c>
      <c r="C204" t="s">
        <v>59</v>
      </c>
      <c r="D204" s="39">
        <f t="shared" si="6"/>
        <v>40</v>
      </c>
      <c r="E204" t="str">
        <f t="shared" si="7"/>
        <v>M40</v>
      </c>
    </row>
    <row r="205" spans="1:5">
      <c r="A205" s="45" t="s">
        <v>257</v>
      </c>
      <c r="B205" s="49">
        <v>1982</v>
      </c>
      <c r="C205" t="s">
        <v>59</v>
      </c>
      <c r="D205" s="39">
        <f t="shared" si="6"/>
        <v>35</v>
      </c>
      <c r="E205" t="str">
        <f t="shared" si="7"/>
        <v>M35</v>
      </c>
    </row>
    <row r="206" spans="1:5">
      <c r="A206" s="45" t="s">
        <v>258</v>
      </c>
      <c r="B206" s="49">
        <v>1998</v>
      </c>
      <c r="C206" t="s">
        <v>59</v>
      </c>
      <c r="D206" s="39" t="str">
        <f t="shared" si="6"/>
        <v>S</v>
      </c>
      <c r="E206" t="str">
        <f t="shared" si="7"/>
        <v>MS</v>
      </c>
    </row>
    <row r="207" spans="1:5">
      <c r="A207" s="45" t="s">
        <v>259</v>
      </c>
      <c r="B207" s="49"/>
      <c r="C207" t="s">
        <v>55</v>
      </c>
      <c r="D207" s="39" t="str">
        <f t="shared" si="6"/>
        <v>un</v>
      </c>
      <c r="E207" t="str">
        <f t="shared" si="7"/>
        <v>Žun</v>
      </c>
    </row>
    <row r="208" spans="1:5">
      <c r="A208" s="47" t="s">
        <v>260</v>
      </c>
      <c r="B208" s="49">
        <v>1978</v>
      </c>
      <c r="C208" t="s">
        <v>59</v>
      </c>
      <c r="D208" s="39">
        <f t="shared" si="6"/>
        <v>40</v>
      </c>
      <c r="E208" t="str">
        <f t="shared" si="7"/>
        <v>M40</v>
      </c>
    </row>
    <row r="209" spans="1:5">
      <c r="A209" s="47" t="s">
        <v>261</v>
      </c>
      <c r="B209" s="49">
        <v>1966</v>
      </c>
      <c r="C209" t="s">
        <v>59</v>
      </c>
      <c r="D209" s="39">
        <f t="shared" si="6"/>
        <v>55</v>
      </c>
      <c r="E209" t="str">
        <f t="shared" si="7"/>
        <v>M55</v>
      </c>
    </row>
    <row r="210" spans="1:5">
      <c r="A210" s="45" t="s">
        <v>262</v>
      </c>
      <c r="B210" s="49">
        <v>1975</v>
      </c>
      <c r="C210" t="s">
        <v>59</v>
      </c>
      <c r="D210" s="39">
        <f t="shared" si="6"/>
        <v>45</v>
      </c>
      <c r="E210" t="str">
        <f t="shared" si="7"/>
        <v>M45</v>
      </c>
    </row>
    <row r="211" spans="1:5">
      <c r="A211" s="45" t="s">
        <v>263</v>
      </c>
      <c r="B211" s="49"/>
      <c r="C211" t="s">
        <v>59</v>
      </c>
      <c r="D211" s="39" t="str">
        <f t="shared" si="6"/>
        <v>un</v>
      </c>
      <c r="E211" t="str">
        <f t="shared" si="7"/>
        <v>Mun</v>
      </c>
    </row>
    <row r="212" spans="1:5">
      <c r="A212" s="47" t="s">
        <v>264</v>
      </c>
      <c r="B212" s="49">
        <v>1981</v>
      </c>
      <c r="C212" t="s">
        <v>59</v>
      </c>
      <c r="D212" s="39">
        <f t="shared" si="6"/>
        <v>40</v>
      </c>
      <c r="E212" t="str">
        <f t="shared" si="7"/>
        <v>M40</v>
      </c>
    </row>
    <row r="213" spans="1:5">
      <c r="A213" s="45" t="s">
        <v>265</v>
      </c>
      <c r="B213" s="49">
        <v>1977</v>
      </c>
      <c r="C213" t="s">
        <v>55</v>
      </c>
      <c r="D213" s="39">
        <f t="shared" si="6"/>
        <v>40</v>
      </c>
      <c r="E213" t="str">
        <f t="shared" si="7"/>
        <v>Ž40</v>
      </c>
    </row>
    <row r="214" spans="1:5">
      <c r="A214" s="45" t="s">
        <v>266</v>
      </c>
      <c r="B214" s="49">
        <v>1951</v>
      </c>
      <c r="C214" t="s">
        <v>59</v>
      </c>
      <c r="D214" s="39">
        <f t="shared" si="6"/>
        <v>70</v>
      </c>
      <c r="E214" t="str">
        <f t="shared" si="7"/>
        <v>M70</v>
      </c>
    </row>
    <row r="215" spans="1:5">
      <c r="A215" s="45" t="s">
        <v>267</v>
      </c>
      <c r="B215" s="49">
        <v>1990</v>
      </c>
      <c r="C215" t="s">
        <v>55</v>
      </c>
      <c r="D215" s="39" t="str">
        <f t="shared" si="6"/>
        <v>S</v>
      </c>
      <c r="E215" t="str">
        <f t="shared" si="7"/>
        <v>ŽS</v>
      </c>
    </row>
    <row r="216" spans="1:5">
      <c r="A216" s="45" t="s">
        <v>268</v>
      </c>
      <c r="B216" s="49">
        <v>1981</v>
      </c>
      <c r="C216" t="s">
        <v>55</v>
      </c>
      <c r="D216" s="39">
        <f t="shared" si="6"/>
        <v>40</v>
      </c>
      <c r="E216" t="str">
        <f t="shared" si="7"/>
        <v>Ž40</v>
      </c>
    </row>
    <row r="217" spans="1:5">
      <c r="A217" s="47" t="s">
        <v>269</v>
      </c>
      <c r="B217" s="49">
        <v>1981</v>
      </c>
      <c r="C217" t="s">
        <v>59</v>
      </c>
      <c r="D217" s="39">
        <f t="shared" si="6"/>
        <v>40</v>
      </c>
      <c r="E217" t="str">
        <f t="shared" si="7"/>
        <v>M40</v>
      </c>
    </row>
    <row r="218" spans="1:5">
      <c r="A218" s="45" t="s">
        <v>270</v>
      </c>
      <c r="B218" s="49"/>
      <c r="C218" t="s">
        <v>59</v>
      </c>
      <c r="D218" s="39" t="str">
        <f t="shared" si="6"/>
        <v>un</v>
      </c>
      <c r="E218" t="str">
        <f t="shared" si="7"/>
        <v>Mun</v>
      </c>
    </row>
    <row r="219" spans="1:5">
      <c r="A219" s="47" t="s">
        <v>271</v>
      </c>
      <c r="B219" s="49">
        <v>1976</v>
      </c>
      <c r="C219" t="s">
        <v>55</v>
      </c>
      <c r="D219" s="39">
        <f t="shared" si="6"/>
        <v>45</v>
      </c>
      <c r="E219" t="str">
        <f t="shared" si="7"/>
        <v>Ž45</v>
      </c>
    </row>
    <row r="220" spans="1:5">
      <c r="A220" s="45" t="s">
        <v>272</v>
      </c>
      <c r="B220" s="49"/>
      <c r="C220" t="s">
        <v>59</v>
      </c>
      <c r="D220" s="39" t="str">
        <f t="shared" si="6"/>
        <v>un</v>
      </c>
      <c r="E220" t="str">
        <f t="shared" si="7"/>
        <v>Mun</v>
      </c>
    </row>
    <row r="221" spans="1:5">
      <c r="A221" s="45" t="s">
        <v>273</v>
      </c>
      <c r="B221" s="49">
        <v>1987</v>
      </c>
      <c r="C221" t="s">
        <v>59</v>
      </c>
      <c r="D221" s="39" t="str">
        <f t="shared" si="6"/>
        <v>S</v>
      </c>
      <c r="E221" t="str">
        <f t="shared" si="7"/>
        <v>MS</v>
      </c>
    </row>
    <row r="222" spans="1:5">
      <c r="A222" s="45" t="s">
        <v>274</v>
      </c>
      <c r="B222" s="49">
        <v>1987</v>
      </c>
      <c r="C222" t="s">
        <v>55</v>
      </c>
      <c r="D222" s="39" t="str">
        <f t="shared" si="6"/>
        <v>S</v>
      </c>
      <c r="E222" t="str">
        <f t="shared" si="7"/>
        <v>ŽS</v>
      </c>
    </row>
    <row r="223" spans="1:5">
      <c r="A223" s="47" t="s">
        <v>275</v>
      </c>
      <c r="B223" s="49">
        <v>1978</v>
      </c>
      <c r="C223" t="s">
        <v>59</v>
      </c>
      <c r="D223" s="39">
        <f t="shared" si="6"/>
        <v>40</v>
      </c>
      <c r="E223" t="str">
        <f t="shared" si="7"/>
        <v>M40</v>
      </c>
    </row>
    <row r="224" spans="1:5">
      <c r="A224" s="47" t="s">
        <v>276</v>
      </c>
      <c r="B224" s="49"/>
      <c r="C224" t="s">
        <v>59</v>
      </c>
      <c r="D224" s="39" t="str">
        <f t="shared" si="6"/>
        <v>un</v>
      </c>
      <c r="E224" t="str">
        <f t="shared" si="7"/>
        <v>Mun</v>
      </c>
    </row>
    <row r="225" spans="1:5">
      <c r="A225" s="45" t="s">
        <v>277</v>
      </c>
      <c r="B225" s="49">
        <v>1954</v>
      </c>
      <c r="C225" t="s">
        <v>59</v>
      </c>
      <c r="D225" s="39">
        <f t="shared" si="6"/>
        <v>65</v>
      </c>
      <c r="E225" t="str">
        <f t="shared" si="7"/>
        <v>M65</v>
      </c>
    </row>
    <row r="226" spans="1:5">
      <c r="A226" s="45" t="s">
        <v>278</v>
      </c>
      <c r="B226" s="49"/>
      <c r="C226" t="s">
        <v>59</v>
      </c>
      <c r="D226" s="39" t="str">
        <f t="shared" si="6"/>
        <v>un</v>
      </c>
      <c r="E226" t="str">
        <f t="shared" si="7"/>
        <v>Mun</v>
      </c>
    </row>
    <row r="227" spans="1:5">
      <c r="A227" s="45" t="s">
        <v>279</v>
      </c>
      <c r="B227" s="49">
        <v>1968</v>
      </c>
      <c r="C227" t="s">
        <v>55</v>
      </c>
      <c r="D227" s="39">
        <f t="shared" si="6"/>
        <v>50</v>
      </c>
      <c r="E227" t="str">
        <f t="shared" si="7"/>
        <v>Ž50</v>
      </c>
    </row>
    <row r="228" spans="1:5">
      <c r="A228" s="47" t="s">
        <v>280</v>
      </c>
      <c r="B228" s="49">
        <v>1952</v>
      </c>
      <c r="C228" t="s">
        <v>59</v>
      </c>
      <c r="D228" s="39">
        <f t="shared" si="6"/>
        <v>65</v>
      </c>
      <c r="E228" t="str">
        <f t="shared" si="7"/>
        <v>M65</v>
      </c>
    </row>
    <row r="229" spans="1:5">
      <c r="A229" s="50" t="s">
        <v>281</v>
      </c>
      <c r="B229" s="51">
        <v>1995</v>
      </c>
      <c r="C229" t="s">
        <v>59</v>
      </c>
      <c r="D229" s="39" t="str">
        <f t="shared" si="6"/>
        <v>S</v>
      </c>
      <c r="E229" t="str">
        <f t="shared" si="7"/>
        <v>MS</v>
      </c>
    </row>
    <row r="230" spans="1:5">
      <c r="A230" s="47" t="s">
        <v>282</v>
      </c>
      <c r="B230" s="49">
        <v>1978</v>
      </c>
      <c r="C230" t="s">
        <v>59</v>
      </c>
      <c r="D230" s="39">
        <f t="shared" si="6"/>
        <v>40</v>
      </c>
      <c r="E230" t="str">
        <f t="shared" si="7"/>
        <v>M40</v>
      </c>
    </row>
    <row r="231" spans="1:5">
      <c r="A231" s="45" t="s">
        <v>283</v>
      </c>
      <c r="B231" s="49">
        <v>1975</v>
      </c>
      <c r="C231" t="s">
        <v>55</v>
      </c>
      <c r="D231" s="39">
        <f t="shared" si="6"/>
        <v>45</v>
      </c>
      <c r="E231" t="str">
        <f t="shared" si="7"/>
        <v>Ž45</v>
      </c>
    </row>
    <row r="232" spans="1:5">
      <c r="A232" s="45" t="s">
        <v>284</v>
      </c>
      <c r="B232" s="49">
        <v>1959</v>
      </c>
      <c r="C232" t="s">
        <v>59</v>
      </c>
      <c r="D232" s="39">
        <f t="shared" si="6"/>
        <v>60</v>
      </c>
      <c r="E232" t="str">
        <f t="shared" si="7"/>
        <v>M60</v>
      </c>
    </row>
    <row r="233" spans="1:5">
      <c r="A233" s="45" t="s">
        <v>285</v>
      </c>
      <c r="B233" s="49">
        <v>1991</v>
      </c>
      <c r="C233" t="s">
        <v>59</v>
      </c>
      <c r="D233" s="39" t="str">
        <f t="shared" si="6"/>
        <v>S</v>
      </c>
      <c r="E233" t="str">
        <f t="shared" si="7"/>
        <v>MS</v>
      </c>
    </row>
    <row r="234" spans="1:5">
      <c r="A234" s="45" t="s">
        <v>286</v>
      </c>
      <c r="B234" s="49">
        <v>1986</v>
      </c>
      <c r="C234" t="s">
        <v>55</v>
      </c>
      <c r="D234" s="39">
        <f t="shared" si="6"/>
        <v>35</v>
      </c>
      <c r="E234" t="str">
        <f t="shared" si="7"/>
        <v>Ž35</v>
      </c>
    </row>
    <row r="235" spans="1:5">
      <c r="A235" s="45" t="s">
        <v>287</v>
      </c>
      <c r="B235" s="49">
        <v>1972</v>
      </c>
      <c r="C235" t="s">
        <v>55</v>
      </c>
      <c r="D235" s="39">
        <f t="shared" si="6"/>
        <v>45</v>
      </c>
      <c r="E235" t="str">
        <f t="shared" si="7"/>
        <v>Ž45</v>
      </c>
    </row>
    <row r="236" spans="1:5">
      <c r="A236" s="45" t="s">
        <v>288</v>
      </c>
      <c r="B236" s="49">
        <v>1976</v>
      </c>
      <c r="C236" t="s">
        <v>55</v>
      </c>
      <c r="D236" s="39">
        <f t="shared" si="6"/>
        <v>45</v>
      </c>
      <c r="E236" t="str">
        <f t="shared" si="7"/>
        <v>Ž45</v>
      </c>
    </row>
    <row r="237" spans="1:5">
      <c r="A237" s="45" t="s">
        <v>289</v>
      </c>
      <c r="B237" s="49">
        <v>1950</v>
      </c>
      <c r="C237" t="s">
        <v>59</v>
      </c>
      <c r="D237" s="39">
        <f t="shared" si="6"/>
        <v>70</v>
      </c>
      <c r="E237" t="str">
        <f t="shared" si="7"/>
        <v>M70</v>
      </c>
    </row>
    <row r="238" spans="1:5">
      <c r="A238" s="47" t="s">
        <v>290</v>
      </c>
      <c r="B238" s="49">
        <v>1980</v>
      </c>
      <c r="C238" t="s">
        <v>59</v>
      </c>
      <c r="D238" s="39">
        <f t="shared" si="6"/>
        <v>40</v>
      </c>
      <c r="E238" t="str">
        <f t="shared" si="7"/>
        <v>M40</v>
      </c>
    </row>
    <row r="239" spans="1:5">
      <c r="A239" s="47" t="s">
        <v>291</v>
      </c>
      <c r="B239" s="49">
        <v>1961</v>
      </c>
      <c r="C239" t="s">
        <v>59</v>
      </c>
      <c r="D239" s="39">
        <f t="shared" si="6"/>
        <v>60</v>
      </c>
      <c r="E239" t="str">
        <f t="shared" si="7"/>
        <v>M60</v>
      </c>
    </row>
    <row r="240" spans="1:5">
      <c r="A240" s="47" t="s">
        <v>292</v>
      </c>
      <c r="B240" s="49">
        <v>1968</v>
      </c>
      <c r="C240" t="s">
        <v>59</v>
      </c>
      <c r="D240" s="39">
        <f t="shared" si="6"/>
        <v>50</v>
      </c>
      <c r="E240" t="str">
        <f t="shared" si="7"/>
        <v>M50</v>
      </c>
    </row>
    <row r="241" spans="1:5">
      <c r="A241" s="45" t="s">
        <v>293</v>
      </c>
      <c r="B241" s="49">
        <v>1993</v>
      </c>
      <c r="C241" t="s">
        <v>55</v>
      </c>
      <c r="D241" s="39" t="str">
        <f t="shared" si="6"/>
        <v>S</v>
      </c>
      <c r="E241" t="str">
        <f t="shared" si="7"/>
        <v>ŽS</v>
      </c>
    </row>
    <row r="242" spans="1:5">
      <c r="A242" s="54" t="s">
        <v>294</v>
      </c>
      <c r="B242" s="55">
        <v>1974</v>
      </c>
      <c r="C242" t="s">
        <v>59</v>
      </c>
      <c r="D242" s="39">
        <f t="shared" si="6"/>
        <v>45</v>
      </c>
      <c r="E242" t="str">
        <f t="shared" si="7"/>
        <v>M45</v>
      </c>
    </row>
    <row r="243" spans="1:5">
      <c r="A243" s="56" t="s">
        <v>295</v>
      </c>
      <c r="B243" s="57">
        <v>1972</v>
      </c>
      <c r="C243" t="s">
        <v>59</v>
      </c>
      <c r="D243" s="39">
        <f t="shared" si="6"/>
        <v>45</v>
      </c>
      <c r="E243" t="str">
        <f t="shared" si="7"/>
        <v>M45</v>
      </c>
    </row>
    <row r="244" spans="1:5">
      <c r="A244" s="58" t="s">
        <v>296</v>
      </c>
      <c r="B244" s="57">
        <v>1986</v>
      </c>
      <c r="C244" t="s">
        <v>55</v>
      </c>
      <c r="D244" s="39">
        <f t="shared" si="6"/>
        <v>35</v>
      </c>
      <c r="E244" t="str">
        <f t="shared" si="7"/>
        <v>Ž35</v>
      </c>
    </row>
    <row r="245" spans="1:5">
      <c r="A245" s="56" t="s">
        <v>297</v>
      </c>
      <c r="B245" s="57">
        <v>1969</v>
      </c>
      <c r="C245" t="s">
        <v>59</v>
      </c>
      <c r="D245" s="39">
        <f t="shared" si="6"/>
        <v>50</v>
      </c>
      <c r="E245" t="str">
        <f t="shared" si="7"/>
        <v>M50</v>
      </c>
    </row>
    <row r="246" spans="1:5">
      <c r="A246" s="56" t="s">
        <v>298</v>
      </c>
      <c r="B246" s="57">
        <v>1980</v>
      </c>
      <c r="C246" t="s">
        <v>59</v>
      </c>
      <c r="D246" s="39">
        <f t="shared" si="6"/>
        <v>40</v>
      </c>
      <c r="E246" t="str">
        <f t="shared" si="7"/>
        <v>M40</v>
      </c>
    </row>
    <row r="247" spans="1:5">
      <c r="A247" s="56" t="s">
        <v>299</v>
      </c>
      <c r="B247" s="57">
        <v>1968</v>
      </c>
      <c r="C247" t="s">
        <v>55</v>
      </c>
      <c r="D247" s="39">
        <f t="shared" si="6"/>
        <v>50</v>
      </c>
      <c r="E247" t="str">
        <f t="shared" si="7"/>
        <v>Ž50</v>
      </c>
    </row>
    <row r="248" spans="1:5">
      <c r="A248" s="56" t="s">
        <v>300</v>
      </c>
      <c r="B248" s="57">
        <v>1974</v>
      </c>
      <c r="C248" t="s">
        <v>55</v>
      </c>
      <c r="D248" s="39">
        <f t="shared" si="6"/>
        <v>45</v>
      </c>
      <c r="E248" t="str">
        <f t="shared" si="7"/>
        <v>Ž45</v>
      </c>
    </row>
    <row r="249" spans="1:5">
      <c r="A249" s="53" t="s">
        <v>301</v>
      </c>
      <c r="B249" s="49">
        <v>2012</v>
      </c>
      <c r="C249" t="s">
        <v>55</v>
      </c>
      <c r="D249" s="39" t="str">
        <f t="shared" si="6"/>
        <v>U16</v>
      </c>
      <c r="E249" t="str">
        <f t="shared" si="7"/>
        <v>ŽU16</v>
      </c>
    </row>
    <row r="250" spans="1:5">
      <c r="A250" s="53" t="s">
        <v>302</v>
      </c>
      <c r="B250" s="49">
        <v>1972</v>
      </c>
      <c r="C250" t="s">
        <v>55</v>
      </c>
      <c r="D250" s="39">
        <f t="shared" si="6"/>
        <v>45</v>
      </c>
      <c r="E250" t="str">
        <f t="shared" si="7"/>
        <v>Ž45</v>
      </c>
    </row>
    <row r="251" spans="1:5">
      <c r="A251" s="52" t="s">
        <v>456</v>
      </c>
      <c r="B251" s="49">
        <v>1985</v>
      </c>
      <c r="C251" t="s">
        <v>59</v>
      </c>
      <c r="D251" s="39">
        <f t="shared" si="6"/>
        <v>35</v>
      </c>
      <c r="E251" t="str">
        <f t="shared" si="7"/>
        <v>M35</v>
      </c>
    </row>
    <row r="252" spans="1:5">
      <c r="A252" s="53" t="s">
        <v>303</v>
      </c>
      <c r="B252" s="49">
        <v>1966</v>
      </c>
      <c r="C252" t="s">
        <v>59</v>
      </c>
      <c r="D252" s="39">
        <f t="shared" si="6"/>
        <v>55</v>
      </c>
      <c r="E252" t="str">
        <f t="shared" si="7"/>
        <v>M55</v>
      </c>
    </row>
    <row r="253" spans="1:5">
      <c r="A253" s="52" t="s">
        <v>304</v>
      </c>
      <c r="B253" s="49">
        <v>1967</v>
      </c>
      <c r="C253" t="s">
        <v>59</v>
      </c>
      <c r="D253" s="39">
        <f t="shared" si="6"/>
        <v>50</v>
      </c>
      <c r="E253" t="str">
        <f t="shared" si="7"/>
        <v>M50</v>
      </c>
    </row>
    <row r="254" spans="1:5">
      <c r="A254" s="52" t="s">
        <v>305</v>
      </c>
      <c r="B254" s="49">
        <v>1972</v>
      </c>
      <c r="C254" t="s">
        <v>59</v>
      </c>
      <c r="D254" s="39">
        <f t="shared" si="6"/>
        <v>45</v>
      </c>
      <c r="E254" t="str">
        <f t="shared" si="7"/>
        <v>M45</v>
      </c>
    </row>
    <row r="255" spans="1:5">
      <c r="A255" s="53" t="s">
        <v>306</v>
      </c>
      <c r="B255" s="49">
        <v>1988</v>
      </c>
      <c r="C255" t="s">
        <v>59</v>
      </c>
      <c r="D255" s="39" t="str">
        <f t="shared" si="6"/>
        <v>S</v>
      </c>
      <c r="E255" t="str">
        <f t="shared" si="7"/>
        <v>MS</v>
      </c>
    </row>
    <row r="256" spans="1:5">
      <c r="A256" s="53" t="s">
        <v>307</v>
      </c>
      <c r="B256" s="49">
        <v>1981</v>
      </c>
      <c r="C256" t="s">
        <v>59</v>
      </c>
      <c r="D256" s="39">
        <f t="shared" si="6"/>
        <v>40</v>
      </c>
      <c r="E256" t="str">
        <f t="shared" si="7"/>
        <v>M40</v>
      </c>
    </row>
    <row r="257" spans="1:5">
      <c r="A257" s="53" t="s">
        <v>308</v>
      </c>
      <c r="B257" s="49">
        <v>1981</v>
      </c>
      <c r="C257" t="s">
        <v>59</v>
      </c>
      <c r="D257" s="39">
        <f t="shared" si="6"/>
        <v>40</v>
      </c>
      <c r="E257" t="str">
        <f t="shared" si="7"/>
        <v>M40</v>
      </c>
    </row>
    <row r="258" spans="1:5">
      <c r="A258" s="52" t="s">
        <v>309</v>
      </c>
      <c r="B258" s="49">
        <v>1949</v>
      </c>
      <c r="C258" t="s">
        <v>59</v>
      </c>
      <c r="D258" s="39">
        <f t="shared" si="6"/>
        <v>70</v>
      </c>
      <c r="E258" t="str">
        <f t="shared" si="7"/>
        <v>M70</v>
      </c>
    </row>
    <row r="259" spans="1:5">
      <c r="A259" s="53" t="s">
        <v>310</v>
      </c>
      <c r="B259" s="49">
        <v>1993</v>
      </c>
      <c r="C259" t="s">
        <v>59</v>
      </c>
      <c r="D259" s="39" t="str">
        <f t="shared" si="6"/>
        <v>S</v>
      </c>
      <c r="E259" t="str">
        <f t="shared" si="7"/>
        <v>MS</v>
      </c>
    </row>
    <row r="260" spans="1:5">
      <c r="A260" s="58" t="s">
        <v>311</v>
      </c>
      <c r="B260" s="59">
        <v>1968</v>
      </c>
      <c r="C260" t="s">
        <v>59</v>
      </c>
      <c r="D260" s="39">
        <f t="shared" ref="D260:D323" si="8">IF($A$2-B260&lt;17, "U16",IF($A$2-B260&lt;35,"S",IF($A$2-B260&lt;40,35,IF($A$2-B260&lt;45,40,IF($A$2-B260&lt;50,45,IF($A$2-B260&lt;55,50,IF($A$2-B260&lt;60,55,IF($A$2-B260&lt;65,60,IF($A$2-B260&lt;70,65,IF($A$2-B260&lt;75,70,IF($A$2-B260&lt;80,75,"un")))))))))))</f>
        <v>50</v>
      </c>
      <c r="E260" t="str">
        <f t="shared" ref="E260:E323" si="9">_xlfn.CONCAT(C260:D260)</f>
        <v>M50</v>
      </c>
    </row>
    <row r="261" spans="1:5">
      <c r="A261" s="53" t="s">
        <v>312</v>
      </c>
      <c r="B261" s="49">
        <v>1971</v>
      </c>
      <c r="C261" t="s">
        <v>55</v>
      </c>
      <c r="D261" s="39">
        <f t="shared" si="8"/>
        <v>50</v>
      </c>
      <c r="E261" t="str">
        <f t="shared" si="9"/>
        <v>Ž50</v>
      </c>
    </row>
    <row r="262" spans="1:5">
      <c r="A262" s="60" t="s">
        <v>313</v>
      </c>
      <c r="B262" s="48">
        <v>1951</v>
      </c>
      <c r="C262" t="s">
        <v>59</v>
      </c>
      <c r="D262" s="39">
        <f t="shared" si="8"/>
        <v>70</v>
      </c>
      <c r="E262" t="str">
        <f t="shared" si="9"/>
        <v>M70</v>
      </c>
    </row>
    <row r="263" spans="1:5">
      <c r="A263" s="58" t="s">
        <v>314</v>
      </c>
      <c r="B263" s="59">
        <v>1994</v>
      </c>
      <c r="C263" t="s">
        <v>59</v>
      </c>
      <c r="D263" s="39" t="str">
        <f t="shared" si="8"/>
        <v>S</v>
      </c>
      <c r="E263" t="str">
        <f t="shared" si="9"/>
        <v>MS</v>
      </c>
    </row>
    <row r="264" spans="1:5">
      <c r="A264" s="53" t="s">
        <v>315</v>
      </c>
      <c r="B264" s="49">
        <v>1946</v>
      </c>
      <c r="C264" t="s">
        <v>55</v>
      </c>
      <c r="D264" s="39">
        <f t="shared" si="8"/>
        <v>75</v>
      </c>
      <c r="E264" t="str">
        <f t="shared" si="9"/>
        <v>Ž75</v>
      </c>
    </row>
    <row r="265" spans="1:5">
      <c r="A265" s="53" t="s">
        <v>316</v>
      </c>
      <c r="B265" s="49">
        <v>2000</v>
      </c>
      <c r="C265" t="s">
        <v>55</v>
      </c>
      <c r="D265" s="39" t="str">
        <f t="shared" si="8"/>
        <v>S</v>
      </c>
      <c r="E265" t="str">
        <f t="shared" si="9"/>
        <v>ŽS</v>
      </c>
    </row>
    <row r="266" spans="1:5">
      <c r="A266" s="52" t="s">
        <v>317</v>
      </c>
      <c r="B266" s="49">
        <v>1973</v>
      </c>
      <c r="C266" t="s">
        <v>55</v>
      </c>
      <c r="D266" s="39">
        <f t="shared" si="8"/>
        <v>45</v>
      </c>
      <c r="E266" t="str">
        <f t="shared" si="9"/>
        <v>Ž45</v>
      </c>
    </row>
    <row r="267" spans="1:5">
      <c r="A267" s="52" t="s">
        <v>318</v>
      </c>
      <c r="B267" s="49">
        <v>1974</v>
      </c>
      <c r="C267" t="s">
        <v>59</v>
      </c>
      <c r="D267" s="39">
        <f t="shared" si="8"/>
        <v>45</v>
      </c>
      <c r="E267" t="str">
        <f t="shared" si="9"/>
        <v>M45</v>
      </c>
    </row>
    <row r="268" spans="1:5">
      <c r="A268" s="53" t="s">
        <v>319</v>
      </c>
      <c r="B268" s="49">
        <v>1969</v>
      </c>
      <c r="C268" t="s">
        <v>59</v>
      </c>
      <c r="D268" s="39">
        <f t="shared" si="8"/>
        <v>50</v>
      </c>
      <c r="E268" t="str">
        <f t="shared" si="9"/>
        <v>M50</v>
      </c>
    </row>
    <row r="269" spans="1:5">
      <c r="A269" s="53" t="s">
        <v>320</v>
      </c>
      <c r="B269" s="49">
        <v>1988</v>
      </c>
      <c r="C269" t="s">
        <v>55</v>
      </c>
      <c r="D269" s="39" t="str">
        <f t="shared" si="8"/>
        <v>S</v>
      </c>
      <c r="E269" t="str">
        <f t="shared" si="9"/>
        <v>ŽS</v>
      </c>
    </row>
    <row r="270" spans="1:5">
      <c r="A270" s="52" t="s">
        <v>321</v>
      </c>
      <c r="B270" s="49">
        <v>1967</v>
      </c>
      <c r="C270" t="s">
        <v>55</v>
      </c>
      <c r="D270" s="39">
        <f t="shared" si="8"/>
        <v>50</v>
      </c>
      <c r="E270" t="str">
        <f t="shared" si="9"/>
        <v>Ž50</v>
      </c>
    </row>
    <row r="271" spans="1:5">
      <c r="A271" s="52" t="s">
        <v>322</v>
      </c>
      <c r="B271" s="49">
        <v>1956</v>
      </c>
      <c r="C271" t="s">
        <v>59</v>
      </c>
      <c r="D271" s="39">
        <f t="shared" si="8"/>
        <v>65</v>
      </c>
      <c r="E271" t="str">
        <f t="shared" si="9"/>
        <v>M65</v>
      </c>
    </row>
    <row r="272" spans="1:5">
      <c r="A272" s="53" t="s">
        <v>323</v>
      </c>
      <c r="B272" s="49">
        <v>1981</v>
      </c>
      <c r="C272" t="s">
        <v>59</v>
      </c>
      <c r="D272" s="39">
        <f t="shared" si="8"/>
        <v>40</v>
      </c>
      <c r="E272" t="str">
        <f t="shared" si="9"/>
        <v>M40</v>
      </c>
    </row>
    <row r="273" spans="1:5">
      <c r="A273" s="53" t="s">
        <v>324</v>
      </c>
      <c r="B273" s="49">
        <v>1977</v>
      </c>
      <c r="C273" t="s">
        <v>59</v>
      </c>
      <c r="D273" s="39">
        <f t="shared" si="8"/>
        <v>40</v>
      </c>
      <c r="E273" t="str">
        <f t="shared" si="9"/>
        <v>M40</v>
      </c>
    </row>
    <row r="274" spans="1:5">
      <c r="A274" s="52" t="s">
        <v>325</v>
      </c>
      <c r="B274" s="49">
        <v>1970</v>
      </c>
      <c r="C274" t="s">
        <v>59</v>
      </c>
      <c r="D274" s="39">
        <f t="shared" si="8"/>
        <v>50</v>
      </c>
      <c r="E274" t="str">
        <f t="shared" si="9"/>
        <v>M50</v>
      </c>
    </row>
    <row r="275" spans="1:5">
      <c r="A275" s="53" t="s">
        <v>326</v>
      </c>
      <c r="B275" s="49">
        <v>1988</v>
      </c>
      <c r="C275" t="s">
        <v>59</v>
      </c>
      <c r="D275" s="39" t="str">
        <f t="shared" si="8"/>
        <v>S</v>
      </c>
      <c r="E275" t="str">
        <f t="shared" si="9"/>
        <v>MS</v>
      </c>
    </row>
    <row r="276" spans="1:5">
      <c r="A276" s="52" t="s">
        <v>327</v>
      </c>
      <c r="B276" s="49">
        <v>1957</v>
      </c>
      <c r="C276" t="s">
        <v>59</v>
      </c>
      <c r="D276" s="39">
        <f t="shared" si="8"/>
        <v>60</v>
      </c>
      <c r="E276" t="str">
        <f t="shared" si="9"/>
        <v>M60</v>
      </c>
    </row>
    <row r="277" spans="1:5">
      <c r="A277" s="52" t="s">
        <v>328</v>
      </c>
      <c r="B277" s="49">
        <v>1976</v>
      </c>
      <c r="C277" t="s">
        <v>59</v>
      </c>
      <c r="D277" s="39">
        <f t="shared" si="8"/>
        <v>45</v>
      </c>
      <c r="E277" t="str">
        <f t="shared" si="9"/>
        <v>M45</v>
      </c>
    </row>
    <row r="278" spans="1:5">
      <c r="A278" s="53" t="s">
        <v>329</v>
      </c>
      <c r="B278" s="49"/>
      <c r="C278" t="s">
        <v>59</v>
      </c>
      <c r="D278" s="39" t="str">
        <f t="shared" si="8"/>
        <v>un</v>
      </c>
      <c r="E278" t="str">
        <f t="shared" si="9"/>
        <v>Mun</v>
      </c>
    </row>
    <row r="279" spans="1:5">
      <c r="A279" s="53" t="s">
        <v>330</v>
      </c>
      <c r="B279" s="49">
        <v>1988</v>
      </c>
      <c r="C279" t="s">
        <v>59</v>
      </c>
      <c r="D279" s="39" t="str">
        <f t="shared" si="8"/>
        <v>S</v>
      </c>
      <c r="E279" t="str">
        <f t="shared" si="9"/>
        <v>MS</v>
      </c>
    </row>
    <row r="280" spans="1:5">
      <c r="A280" s="53" t="s">
        <v>331</v>
      </c>
      <c r="B280" s="49"/>
      <c r="C280" t="s">
        <v>59</v>
      </c>
      <c r="D280" s="39" t="str">
        <f t="shared" si="8"/>
        <v>un</v>
      </c>
      <c r="E280" t="str">
        <f t="shared" si="9"/>
        <v>Mun</v>
      </c>
    </row>
    <row r="281" spans="1:5">
      <c r="A281" s="52" t="s">
        <v>332</v>
      </c>
      <c r="B281" s="49">
        <v>1988</v>
      </c>
      <c r="C281" t="s">
        <v>59</v>
      </c>
      <c r="D281" s="39" t="str">
        <f t="shared" si="8"/>
        <v>S</v>
      </c>
      <c r="E281" t="str">
        <f t="shared" si="9"/>
        <v>MS</v>
      </c>
    </row>
    <row r="282" spans="1:5">
      <c r="A282" s="53" t="s">
        <v>333</v>
      </c>
      <c r="B282" s="49">
        <v>1979</v>
      </c>
      <c r="C282" t="s">
        <v>59</v>
      </c>
      <c r="D282" s="39">
        <f t="shared" si="8"/>
        <v>40</v>
      </c>
      <c r="E282" t="str">
        <f t="shared" si="9"/>
        <v>M40</v>
      </c>
    </row>
    <row r="283" spans="1:5">
      <c r="A283" s="53" t="s">
        <v>334</v>
      </c>
      <c r="B283" s="49">
        <v>1967</v>
      </c>
      <c r="C283" t="s">
        <v>59</v>
      </c>
      <c r="D283" s="39">
        <f t="shared" si="8"/>
        <v>50</v>
      </c>
      <c r="E283" t="str">
        <f t="shared" si="9"/>
        <v>M50</v>
      </c>
    </row>
    <row r="284" spans="1:5">
      <c r="A284" s="53" t="s">
        <v>335</v>
      </c>
      <c r="B284" s="49">
        <v>1999</v>
      </c>
      <c r="C284" t="s">
        <v>55</v>
      </c>
      <c r="D284" s="39" t="str">
        <f t="shared" si="8"/>
        <v>S</v>
      </c>
      <c r="E284" t="str">
        <f t="shared" si="9"/>
        <v>ŽS</v>
      </c>
    </row>
    <row r="285" spans="1:5">
      <c r="A285" s="52" t="s">
        <v>336</v>
      </c>
      <c r="B285" s="49">
        <v>1980</v>
      </c>
      <c r="C285" t="s">
        <v>59</v>
      </c>
      <c r="D285" s="39">
        <f t="shared" si="8"/>
        <v>40</v>
      </c>
      <c r="E285" t="str">
        <f t="shared" si="9"/>
        <v>M40</v>
      </c>
    </row>
    <row r="286" spans="1:5">
      <c r="A286" s="52" t="s">
        <v>337</v>
      </c>
      <c r="B286" s="49">
        <v>1978</v>
      </c>
      <c r="C286" t="s">
        <v>55</v>
      </c>
      <c r="D286" s="39">
        <f t="shared" si="8"/>
        <v>40</v>
      </c>
      <c r="E286" t="str">
        <f t="shared" si="9"/>
        <v>Ž40</v>
      </c>
    </row>
    <row r="287" spans="1:5">
      <c r="A287" s="52" t="s">
        <v>338</v>
      </c>
      <c r="B287" s="49">
        <v>1992</v>
      </c>
      <c r="C287" t="s">
        <v>59</v>
      </c>
      <c r="D287" s="39" t="str">
        <f t="shared" si="8"/>
        <v>S</v>
      </c>
      <c r="E287" t="str">
        <f t="shared" si="9"/>
        <v>MS</v>
      </c>
    </row>
    <row r="288" spans="1:5">
      <c r="A288" s="52" t="s">
        <v>339</v>
      </c>
      <c r="B288" s="49">
        <v>1961</v>
      </c>
      <c r="C288" t="s">
        <v>59</v>
      </c>
      <c r="D288" s="39">
        <f t="shared" si="8"/>
        <v>60</v>
      </c>
      <c r="E288" t="str">
        <f t="shared" si="9"/>
        <v>M60</v>
      </c>
    </row>
    <row r="289" spans="1:5">
      <c r="A289" s="53" t="s">
        <v>340</v>
      </c>
      <c r="B289" s="49"/>
      <c r="C289" t="s">
        <v>55</v>
      </c>
      <c r="D289" s="39" t="str">
        <f t="shared" si="8"/>
        <v>un</v>
      </c>
      <c r="E289" t="str">
        <f t="shared" si="9"/>
        <v>Žun</v>
      </c>
    </row>
    <row r="290" spans="1:5">
      <c r="A290" s="53" t="s">
        <v>341</v>
      </c>
      <c r="B290" s="49"/>
      <c r="C290" t="s">
        <v>59</v>
      </c>
      <c r="D290" s="39" t="str">
        <f t="shared" si="8"/>
        <v>un</v>
      </c>
      <c r="E290" t="str">
        <f t="shared" si="9"/>
        <v>Mun</v>
      </c>
    </row>
    <row r="291" spans="1:5">
      <c r="A291" s="52" t="s">
        <v>342</v>
      </c>
      <c r="B291" s="49">
        <v>1964</v>
      </c>
      <c r="C291" t="s">
        <v>59</v>
      </c>
      <c r="D291" s="39">
        <f t="shared" si="8"/>
        <v>55</v>
      </c>
      <c r="E291" t="str">
        <f t="shared" si="9"/>
        <v>M55</v>
      </c>
    </row>
    <row r="292" spans="1:5">
      <c r="A292" s="53" t="s">
        <v>343</v>
      </c>
      <c r="B292" s="49">
        <v>1974</v>
      </c>
      <c r="C292" t="s">
        <v>59</v>
      </c>
      <c r="D292" s="39">
        <f t="shared" si="8"/>
        <v>45</v>
      </c>
      <c r="E292" t="str">
        <f t="shared" si="9"/>
        <v>M45</v>
      </c>
    </row>
    <row r="293" spans="1:5">
      <c r="A293" s="61" t="s">
        <v>344</v>
      </c>
      <c r="B293" s="62">
        <v>1959</v>
      </c>
      <c r="C293" t="s">
        <v>59</v>
      </c>
      <c r="D293" s="39">
        <f t="shared" si="8"/>
        <v>60</v>
      </c>
      <c r="E293" t="str">
        <f t="shared" si="9"/>
        <v>M60</v>
      </c>
    </row>
    <row r="294" spans="1:5">
      <c r="A294" s="63" t="s">
        <v>345</v>
      </c>
      <c r="B294" s="64"/>
      <c r="C294" t="s">
        <v>59</v>
      </c>
      <c r="D294" s="39" t="str">
        <f t="shared" si="8"/>
        <v>un</v>
      </c>
      <c r="E294" t="str">
        <f t="shared" si="9"/>
        <v>Mun</v>
      </c>
    </row>
    <row r="295" spans="1:5">
      <c r="A295" s="45" t="s">
        <v>346</v>
      </c>
      <c r="B295" s="46">
        <v>1996</v>
      </c>
      <c r="C295" t="s">
        <v>59</v>
      </c>
      <c r="D295" s="39" t="str">
        <f t="shared" si="8"/>
        <v>S</v>
      </c>
      <c r="E295" t="str">
        <f t="shared" si="9"/>
        <v>MS</v>
      </c>
    </row>
    <row r="296" spans="1:5">
      <c r="A296" s="117" t="s">
        <v>458</v>
      </c>
      <c r="B296" s="65"/>
      <c r="C296" t="s">
        <v>59</v>
      </c>
      <c r="D296" s="39" t="str">
        <f t="shared" si="8"/>
        <v>un</v>
      </c>
      <c r="E296" t="str">
        <f t="shared" si="9"/>
        <v>Mun</v>
      </c>
    </row>
    <row r="297" spans="1:5">
      <c r="A297" s="117" t="s">
        <v>457</v>
      </c>
      <c r="B297" s="118">
        <v>1998</v>
      </c>
      <c r="C297" t="s">
        <v>59</v>
      </c>
      <c r="D297" s="39" t="str">
        <f t="shared" si="8"/>
        <v>S</v>
      </c>
      <c r="E297" t="str">
        <f t="shared" si="9"/>
        <v>MS</v>
      </c>
    </row>
    <row r="298" spans="1:5">
      <c r="A298" s="117" t="s">
        <v>471</v>
      </c>
      <c r="B298" s="118">
        <v>1973</v>
      </c>
      <c r="C298" t="s">
        <v>59</v>
      </c>
      <c r="D298" s="39">
        <f t="shared" si="8"/>
        <v>45</v>
      </c>
      <c r="E298" t="str">
        <f t="shared" si="9"/>
        <v>M45</v>
      </c>
    </row>
    <row r="299" spans="1:5">
      <c r="A299" s="117" t="s">
        <v>470</v>
      </c>
      <c r="B299" s="118">
        <v>1979</v>
      </c>
      <c r="C299" t="s">
        <v>55</v>
      </c>
      <c r="D299" s="39">
        <f t="shared" si="8"/>
        <v>40</v>
      </c>
      <c r="E299" t="str">
        <f t="shared" si="9"/>
        <v>Ž40</v>
      </c>
    </row>
    <row r="300" spans="1:5">
      <c r="A300" s="117" t="s">
        <v>469</v>
      </c>
      <c r="B300" s="118">
        <v>1993</v>
      </c>
      <c r="C300" t="s">
        <v>55</v>
      </c>
      <c r="D300" s="39" t="str">
        <f t="shared" si="8"/>
        <v>S</v>
      </c>
      <c r="E300" t="str">
        <f t="shared" si="9"/>
        <v>ŽS</v>
      </c>
    </row>
    <row r="301" spans="1:5">
      <c r="A301" s="117" t="s">
        <v>468</v>
      </c>
      <c r="B301" s="118">
        <v>1976</v>
      </c>
      <c r="C301" t="s">
        <v>59</v>
      </c>
      <c r="D301" s="39">
        <f t="shared" si="8"/>
        <v>45</v>
      </c>
      <c r="E301" t="str">
        <f t="shared" si="9"/>
        <v>M45</v>
      </c>
    </row>
    <row r="302" spans="1:5">
      <c r="A302" s="117" t="s">
        <v>479</v>
      </c>
      <c r="B302" s="118">
        <v>1983</v>
      </c>
      <c r="C302" t="s">
        <v>59</v>
      </c>
      <c r="D302" s="39">
        <f t="shared" si="8"/>
        <v>35</v>
      </c>
      <c r="E302" t="str">
        <f t="shared" si="9"/>
        <v>M35</v>
      </c>
    </row>
    <row r="303" spans="1:5">
      <c r="A303" s="117" t="s">
        <v>478</v>
      </c>
      <c r="B303" s="118">
        <v>1975</v>
      </c>
      <c r="C303" t="s">
        <v>55</v>
      </c>
      <c r="D303" s="39">
        <f t="shared" si="8"/>
        <v>45</v>
      </c>
      <c r="E303" t="str">
        <f t="shared" si="9"/>
        <v>Ž45</v>
      </c>
    </row>
    <row r="304" spans="1:5">
      <c r="A304" s="117" t="s">
        <v>477</v>
      </c>
      <c r="B304" s="117"/>
      <c r="C304" t="s">
        <v>59</v>
      </c>
      <c r="D304" s="39" t="str">
        <f t="shared" si="8"/>
        <v>un</v>
      </c>
      <c r="E304" t="str">
        <f t="shared" si="9"/>
        <v>Mun</v>
      </c>
    </row>
    <row r="305" spans="1:5">
      <c r="A305" s="117" t="s">
        <v>476</v>
      </c>
      <c r="B305" s="118">
        <v>1992</v>
      </c>
      <c r="C305" t="s">
        <v>59</v>
      </c>
      <c r="D305" s="39" t="str">
        <f t="shared" si="8"/>
        <v>S</v>
      </c>
      <c r="E305" t="str">
        <f t="shared" si="9"/>
        <v>MS</v>
      </c>
    </row>
    <row r="306" spans="1:5">
      <c r="A306" s="117" t="s">
        <v>482</v>
      </c>
      <c r="B306" s="65"/>
      <c r="C306" t="s">
        <v>59</v>
      </c>
      <c r="D306" s="39" t="str">
        <f t="shared" si="8"/>
        <v>un</v>
      </c>
      <c r="E306" t="str">
        <f t="shared" si="9"/>
        <v>Mun</v>
      </c>
    </row>
    <row r="307" spans="1:5">
      <c r="A307" s="117" t="s">
        <v>488</v>
      </c>
      <c r="B307" s="118">
        <v>1965</v>
      </c>
      <c r="C307" t="s">
        <v>59</v>
      </c>
      <c r="D307" s="39">
        <f t="shared" si="8"/>
        <v>55</v>
      </c>
      <c r="E307" t="str">
        <f t="shared" si="9"/>
        <v>M55</v>
      </c>
    </row>
    <row r="308" spans="1:5" ht="14.4">
      <c r="A308" s="65" t="s">
        <v>489</v>
      </c>
      <c r="B308" s="65"/>
      <c r="C308" t="s">
        <v>59</v>
      </c>
      <c r="D308" s="39" t="str">
        <f t="shared" si="8"/>
        <v>un</v>
      </c>
      <c r="E308" t="str">
        <f t="shared" si="9"/>
        <v>Mun</v>
      </c>
    </row>
    <row r="309" spans="1:5" ht="14.4">
      <c r="A309" s="65"/>
      <c r="B309" s="65"/>
      <c r="D309" s="39" t="str">
        <f t="shared" si="8"/>
        <v>un</v>
      </c>
      <c r="E309" t="str">
        <f t="shared" si="9"/>
        <v>un</v>
      </c>
    </row>
    <row r="310" spans="1:5" ht="14.4">
      <c r="A310" s="65"/>
      <c r="B310" s="65"/>
      <c r="D310" s="39" t="str">
        <f t="shared" si="8"/>
        <v>un</v>
      </c>
      <c r="E310" t="str">
        <f t="shared" si="9"/>
        <v>un</v>
      </c>
    </row>
    <row r="311" spans="1:5" ht="14.4">
      <c r="A311" s="65"/>
      <c r="B311" s="65"/>
      <c r="D311" s="39" t="str">
        <f t="shared" si="8"/>
        <v>un</v>
      </c>
      <c r="E311" t="str">
        <f t="shared" si="9"/>
        <v>un</v>
      </c>
    </row>
    <row r="312" spans="1:5" ht="14.4">
      <c r="A312" s="65"/>
      <c r="B312" s="65"/>
      <c r="D312" s="39" t="str">
        <f t="shared" si="8"/>
        <v>un</v>
      </c>
      <c r="E312" t="str">
        <f t="shared" si="9"/>
        <v>un</v>
      </c>
    </row>
    <row r="313" spans="1:5" ht="14.4">
      <c r="A313" s="65"/>
      <c r="B313" s="65"/>
      <c r="D313" s="39" t="str">
        <f t="shared" si="8"/>
        <v>un</v>
      </c>
      <c r="E313" t="str">
        <f t="shared" si="9"/>
        <v>un</v>
      </c>
    </row>
    <row r="314" spans="1:5" ht="14.4">
      <c r="A314" s="65"/>
      <c r="B314" s="65"/>
      <c r="D314" s="39" t="str">
        <f t="shared" si="8"/>
        <v>un</v>
      </c>
      <c r="E314" t="str">
        <f t="shared" si="9"/>
        <v>un</v>
      </c>
    </row>
    <row r="315" spans="1:5" ht="14.4">
      <c r="A315" s="65"/>
      <c r="B315" s="65"/>
      <c r="D315" s="39" t="str">
        <f t="shared" si="8"/>
        <v>un</v>
      </c>
      <c r="E315" t="str">
        <f t="shared" si="9"/>
        <v>un</v>
      </c>
    </row>
    <row r="316" spans="1:5" ht="14.4">
      <c r="A316" s="65"/>
      <c r="B316" s="65"/>
      <c r="D316" s="39" t="str">
        <f t="shared" si="8"/>
        <v>un</v>
      </c>
      <c r="E316" t="str">
        <f t="shared" si="9"/>
        <v>un</v>
      </c>
    </row>
    <row r="317" spans="1:5" ht="14.4">
      <c r="A317" s="65"/>
      <c r="B317" s="65"/>
      <c r="D317" s="39" t="str">
        <f t="shared" si="8"/>
        <v>un</v>
      </c>
      <c r="E317" t="str">
        <f t="shared" si="9"/>
        <v>un</v>
      </c>
    </row>
    <row r="318" spans="1:5" ht="14.4">
      <c r="A318" s="65"/>
      <c r="B318" s="65"/>
      <c r="D318" s="39" t="str">
        <f t="shared" si="8"/>
        <v>un</v>
      </c>
      <c r="E318" t="str">
        <f t="shared" si="9"/>
        <v>un</v>
      </c>
    </row>
    <row r="319" spans="1:5" ht="14.4">
      <c r="A319" s="65"/>
      <c r="B319" s="65"/>
      <c r="D319" s="39" t="str">
        <f t="shared" si="8"/>
        <v>un</v>
      </c>
      <c r="E319" t="str">
        <f t="shared" si="9"/>
        <v>un</v>
      </c>
    </row>
    <row r="320" spans="1:5" ht="14.4">
      <c r="A320" s="65"/>
      <c r="B320" s="65"/>
      <c r="D320" s="39" t="str">
        <f t="shared" si="8"/>
        <v>un</v>
      </c>
      <c r="E320" t="str">
        <f t="shared" si="9"/>
        <v>un</v>
      </c>
    </row>
    <row r="321" spans="1:5" ht="14.4">
      <c r="A321" s="65"/>
      <c r="B321" s="65"/>
      <c r="D321" s="39" t="str">
        <f t="shared" si="8"/>
        <v>un</v>
      </c>
      <c r="E321" t="str">
        <f t="shared" si="9"/>
        <v>un</v>
      </c>
    </row>
    <row r="322" spans="1:5" ht="14.4">
      <c r="A322" s="65"/>
      <c r="B322" s="65"/>
      <c r="D322" s="39" t="str">
        <f t="shared" si="8"/>
        <v>un</v>
      </c>
      <c r="E322" t="str">
        <f t="shared" si="9"/>
        <v>un</v>
      </c>
    </row>
    <row r="323" spans="1:5" ht="14.4">
      <c r="A323" s="65"/>
      <c r="B323" s="65"/>
      <c r="D323" s="39" t="str">
        <f t="shared" si="8"/>
        <v>un</v>
      </c>
      <c r="E323" t="str">
        <f t="shared" si="9"/>
        <v>un</v>
      </c>
    </row>
    <row r="324" spans="1:5" ht="14.4">
      <c r="A324" s="65"/>
      <c r="B324" s="65"/>
      <c r="D324" s="39" t="str">
        <f t="shared" ref="D324:D387" si="10">IF($A$2-B324&lt;17, "U16",IF($A$2-B324&lt;35,"S",IF($A$2-B324&lt;40,35,IF($A$2-B324&lt;45,40,IF($A$2-B324&lt;50,45,IF($A$2-B324&lt;55,50,IF($A$2-B324&lt;60,55,IF($A$2-B324&lt;65,60,IF($A$2-B324&lt;70,65,IF($A$2-B324&lt;75,70,IF($A$2-B324&lt;80,75,"un")))))))))))</f>
        <v>un</v>
      </c>
      <c r="E324" t="str">
        <f t="shared" ref="E324:E387" si="11">_xlfn.CONCAT(C324:D324)</f>
        <v>un</v>
      </c>
    </row>
    <row r="325" spans="1:5" ht="14.4">
      <c r="A325" s="65"/>
      <c r="B325" s="65"/>
      <c r="D325" s="39" t="str">
        <f t="shared" si="10"/>
        <v>un</v>
      </c>
      <c r="E325" t="str">
        <f t="shared" si="11"/>
        <v>un</v>
      </c>
    </row>
    <row r="326" spans="1:5">
      <c r="A326" s="66"/>
      <c r="B326" s="67"/>
      <c r="D326" s="39" t="str">
        <f t="shared" si="10"/>
        <v>un</v>
      </c>
      <c r="E326" t="str">
        <f t="shared" si="11"/>
        <v>un</v>
      </c>
    </row>
    <row r="327" spans="1:5">
      <c r="A327" s="66"/>
      <c r="B327" s="67"/>
      <c r="D327" s="39" t="str">
        <f t="shared" si="10"/>
        <v>un</v>
      </c>
      <c r="E327" t="str">
        <f t="shared" si="11"/>
        <v>un</v>
      </c>
    </row>
    <row r="328" spans="1:5">
      <c r="A328" s="66"/>
      <c r="B328" s="67"/>
      <c r="D328" s="39" t="str">
        <f t="shared" si="10"/>
        <v>un</v>
      </c>
      <c r="E328" t="str">
        <f t="shared" si="11"/>
        <v>un</v>
      </c>
    </row>
    <row r="329" spans="1:5">
      <c r="A329" s="66"/>
      <c r="B329" s="67"/>
      <c r="D329" s="39" t="str">
        <f t="shared" si="10"/>
        <v>un</v>
      </c>
      <c r="E329" t="str">
        <f t="shared" si="11"/>
        <v>un</v>
      </c>
    </row>
    <row r="330" spans="1:5">
      <c r="A330" s="66"/>
      <c r="B330" s="67"/>
      <c r="D330" s="39" t="str">
        <f t="shared" si="10"/>
        <v>un</v>
      </c>
      <c r="E330" t="str">
        <f t="shared" si="11"/>
        <v>un</v>
      </c>
    </row>
    <row r="331" spans="1:5">
      <c r="A331" s="66"/>
      <c r="B331" s="67"/>
      <c r="D331" s="39" t="str">
        <f t="shared" si="10"/>
        <v>un</v>
      </c>
      <c r="E331" t="str">
        <f t="shared" si="11"/>
        <v>un</v>
      </c>
    </row>
    <row r="332" spans="1:5">
      <c r="A332" s="66"/>
      <c r="B332" s="67"/>
      <c r="D332" s="39" t="str">
        <f t="shared" si="10"/>
        <v>un</v>
      </c>
      <c r="E332" t="str">
        <f t="shared" si="11"/>
        <v>un</v>
      </c>
    </row>
    <row r="333" spans="1:5">
      <c r="A333" s="66"/>
      <c r="B333" s="67"/>
      <c r="D333" s="39" t="str">
        <f t="shared" si="10"/>
        <v>un</v>
      </c>
      <c r="E333" t="str">
        <f t="shared" si="11"/>
        <v>un</v>
      </c>
    </row>
    <row r="334" spans="1:5">
      <c r="A334" s="66"/>
      <c r="B334" s="67"/>
      <c r="D334" s="39" t="str">
        <f t="shared" si="10"/>
        <v>un</v>
      </c>
      <c r="E334" t="str">
        <f t="shared" si="11"/>
        <v>un</v>
      </c>
    </row>
    <row r="335" spans="1:5">
      <c r="A335" s="66"/>
      <c r="B335" s="67"/>
      <c r="D335" s="39" t="str">
        <f t="shared" si="10"/>
        <v>un</v>
      </c>
      <c r="E335" t="str">
        <f t="shared" si="11"/>
        <v>un</v>
      </c>
    </row>
    <row r="336" spans="1:5">
      <c r="A336" s="66"/>
      <c r="B336" s="67"/>
      <c r="D336" s="39" t="str">
        <f t="shared" si="10"/>
        <v>un</v>
      </c>
      <c r="E336" t="str">
        <f t="shared" si="11"/>
        <v>un</v>
      </c>
    </row>
    <row r="337" spans="1:5">
      <c r="A337" s="66"/>
      <c r="B337" s="67"/>
      <c r="D337" s="39" t="str">
        <f t="shared" si="10"/>
        <v>un</v>
      </c>
      <c r="E337" t="str">
        <f t="shared" si="11"/>
        <v>un</v>
      </c>
    </row>
    <row r="338" spans="1:5">
      <c r="A338" s="66"/>
      <c r="B338" s="67"/>
      <c r="D338" s="39" t="str">
        <f t="shared" si="10"/>
        <v>un</v>
      </c>
      <c r="E338" t="str">
        <f t="shared" si="11"/>
        <v>un</v>
      </c>
    </row>
    <row r="339" spans="1:5">
      <c r="A339" s="66"/>
      <c r="B339" s="67"/>
      <c r="D339" s="39" t="str">
        <f t="shared" si="10"/>
        <v>un</v>
      </c>
      <c r="E339" t="str">
        <f t="shared" si="11"/>
        <v>un</v>
      </c>
    </row>
    <row r="340" spans="1:5">
      <c r="A340" s="66"/>
      <c r="B340" s="67"/>
      <c r="D340" s="39" t="str">
        <f t="shared" si="10"/>
        <v>un</v>
      </c>
      <c r="E340" t="str">
        <f t="shared" si="11"/>
        <v>un</v>
      </c>
    </row>
    <row r="341" spans="1:5">
      <c r="A341" s="66"/>
      <c r="B341" s="67"/>
      <c r="D341" s="39" t="str">
        <f t="shared" si="10"/>
        <v>un</v>
      </c>
      <c r="E341" t="str">
        <f t="shared" si="11"/>
        <v>un</v>
      </c>
    </row>
    <row r="342" spans="1:5">
      <c r="A342" s="66"/>
      <c r="B342" s="67"/>
      <c r="D342" s="39" t="str">
        <f t="shared" si="10"/>
        <v>un</v>
      </c>
      <c r="E342" t="str">
        <f t="shared" si="11"/>
        <v>un</v>
      </c>
    </row>
    <row r="343" spans="1:5">
      <c r="A343" s="66"/>
      <c r="B343" s="67"/>
      <c r="D343" s="39" t="str">
        <f t="shared" si="10"/>
        <v>un</v>
      </c>
      <c r="E343" t="str">
        <f t="shared" si="11"/>
        <v>un</v>
      </c>
    </row>
    <row r="344" spans="1:5">
      <c r="A344" s="66"/>
      <c r="B344" s="67"/>
      <c r="D344" s="39" t="str">
        <f t="shared" si="10"/>
        <v>un</v>
      </c>
      <c r="E344" t="str">
        <f t="shared" si="11"/>
        <v>un</v>
      </c>
    </row>
    <row r="345" spans="1:5">
      <c r="A345" s="66"/>
      <c r="B345" s="67"/>
      <c r="D345" s="39" t="str">
        <f t="shared" si="10"/>
        <v>un</v>
      </c>
      <c r="E345" t="str">
        <f t="shared" si="11"/>
        <v>un</v>
      </c>
    </row>
    <row r="346" spans="1:5">
      <c r="A346" s="66"/>
      <c r="B346" s="67"/>
      <c r="D346" s="39" t="str">
        <f t="shared" si="10"/>
        <v>un</v>
      </c>
      <c r="E346" t="str">
        <f t="shared" si="11"/>
        <v>un</v>
      </c>
    </row>
    <row r="347" spans="1:5">
      <c r="A347" s="66"/>
      <c r="B347" s="67"/>
      <c r="D347" s="39" t="str">
        <f t="shared" si="10"/>
        <v>un</v>
      </c>
      <c r="E347" t="str">
        <f t="shared" si="11"/>
        <v>un</v>
      </c>
    </row>
    <row r="348" spans="1:5">
      <c r="A348" s="66"/>
      <c r="B348" s="67"/>
      <c r="D348" s="39" t="str">
        <f t="shared" si="10"/>
        <v>un</v>
      </c>
      <c r="E348" t="str">
        <f t="shared" si="11"/>
        <v>un</v>
      </c>
    </row>
    <row r="349" spans="1:5">
      <c r="A349" s="66"/>
      <c r="B349" s="67"/>
      <c r="D349" s="39" t="str">
        <f t="shared" si="10"/>
        <v>un</v>
      </c>
      <c r="E349" t="str">
        <f t="shared" si="11"/>
        <v>un</v>
      </c>
    </row>
    <row r="350" spans="1:5">
      <c r="A350" s="66"/>
      <c r="B350" s="67"/>
      <c r="D350" s="39" t="str">
        <f t="shared" si="10"/>
        <v>un</v>
      </c>
      <c r="E350" t="str">
        <f t="shared" si="11"/>
        <v>un</v>
      </c>
    </row>
    <row r="351" spans="1:5">
      <c r="A351" s="66"/>
      <c r="B351" s="67"/>
      <c r="D351" s="39" t="str">
        <f t="shared" si="10"/>
        <v>un</v>
      </c>
      <c r="E351" t="str">
        <f t="shared" si="11"/>
        <v>un</v>
      </c>
    </row>
    <row r="352" spans="1:5">
      <c r="D352" s="39" t="str">
        <f t="shared" si="10"/>
        <v>un</v>
      </c>
      <c r="E352" t="str">
        <f t="shared" si="11"/>
        <v>un</v>
      </c>
    </row>
    <row r="353" spans="4:5">
      <c r="D353" s="39" t="str">
        <f t="shared" si="10"/>
        <v>un</v>
      </c>
      <c r="E353" t="str">
        <f t="shared" si="11"/>
        <v>un</v>
      </c>
    </row>
    <row r="354" spans="4:5">
      <c r="D354" s="39" t="str">
        <f t="shared" si="10"/>
        <v>un</v>
      </c>
      <c r="E354" t="str">
        <f t="shared" si="11"/>
        <v>un</v>
      </c>
    </row>
    <row r="355" spans="4:5">
      <c r="D355" s="39" t="str">
        <f t="shared" si="10"/>
        <v>un</v>
      </c>
      <c r="E355" t="str">
        <f t="shared" si="11"/>
        <v>un</v>
      </c>
    </row>
    <row r="356" spans="4:5">
      <c r="D356" s="39" t="str">
        <f t="shared" si="10"/>
        <v>un</v>
      </c>
      <c r="E356" t="str">
        <f t="shared" si="11"/>
        <v>un</v>
      </c>
    </row>
    <row r="357" spans="4:5">
      <c r="D357" s="39" t="str">
        <f t="shared" si="10"/>
        <v>un</v>
      </c>
      <c r="E357" t="str">
        <f t="shared" si="11"/>
        <v>un</v>
      </c>
    </row>
    <row r="358" spans="4:5">
      <c r="D358" s="39" t="str">
        <f t="shared" si="10"/>
        <v>un</v>
      </c>
      <c r="E358" t="str">
        <f t="shared" si="11"/>
        <v>un</v>
      </c>
    </row>
    <row r="359" spans="4:5">
      <c r="D359" s="39" t="str">
        <f t="shared" si="10"/>
        <v>un</v>
      </c>
      <c r="E359" t="str">
        <f t="shared" si="11"/>
        <v>un</v>
      </c>
    </row>
    <row r="360" spans="4:5">
      <c r="D360" s="39" t="str">
        <f t="shared" si="10"/>
        <v>un</v>
      </c>
      <c r="E360" t="str">
        <f t="shared" si="11"/>
        <v>un</v>
      </c>
    </row>
    <row r="361" spans="4:5">
      <c r="D361" s="39" t="str">
        <f t="shared" si="10"/>
        <v>un</v>
      </c>
      <c r="E361" t="str">
        <f t="shared" si="11"/>
        <v>un</v>
      </c>
    </row>
    <row r="362" spans="4:5">
      <c r="D362" s="39" t="str">
        <f t="shared" si="10"/>
        <v>un</v>
      </c>
      <c r="E362" t="str">
        <f t="shared" si="11"/>
        <v>un</v>
      </c>
    </row>
    <row r="363" spans="4:5">
      <c r="D363" s="39" t="str">
        <f t="shared" si="10"/>
        <v>un</v>
      </c>
      <c r="E363" t="str">
        <f t="shared" si="11"/>
        <v>un</v>
      </c>
    </row>
    <row r="364" spans="4:5">
      <c r="D364" s="39" t="str">
        <f t="shared" si="10"/>
        <v>un</v>
      </c>
      <c r="E364" t="str">
        <f t="shared" si="11"/>
        <v>un</v>
      </c>
    </row>
    <row r="365" spans="4:5">
      <c r="D365" s="39" t="str">
        <f t="shared" si="10"/>
        <v>un</v>
      </c>
      <c r="E365" t="str">
        <f t="shared" si="11"/>
        <v>un</v>
      </c>
    </row>
    <row r="366" spans="4:5">
      <c r="D366" s="39" t="str">
        <f t="shared" si="10"/>
        <v>un</v>
      </c>
      <c r="E366" t="str">
        <f t="shared" si="11"/>
        <v>un</v>
      </c>
    </row>
    <row r="367" spans="4:5">
      <c r="D367" s="39" t="str">
        <f t="shared" si="10"/>
        <v>un</v>
      </c>
      <c r="E367" t="str">
        <f t="shared" si="11"/>
        <v>un</v>
      </c>
    </row>
    <row r="368" spans="4:5">
      <c r="D368" s="39" t="str">
        <f t="shared" si="10"/>
        <v>un</v>
      </c>
      <c r="E368" t="str">
        <f t="shared" si="11"/>
        <v>un</v>
      </c>
    </row>
    <row r="369" spans="4:5">
      <c r="D369" s="39" t="str">
        <f t="shared" si="10"/>
        <v>un</v>
      </c>
      <c r="E369" t="str">
        <f t="shared" si="11"/>
        <v>un</v>
      </c>
    </row>
    <row r="370" spans="4:5">
      <c r="D370" s="39" t="str">
        <f t="shared" si="10"/>
        <v>un</v>
      </c>
      <c r="E370" t="str">
        <f t="shared" si="11"/>
        <v>un</v>
      </c>
    </row>
    <row r="371" spans="4:5">
      <c r="D371" s="39" t="str">
        <f t="shared" si="10"/>
        <v>un</v>
      </c>
      <c r="E371" t="str">
        <f t="shared" si="11"/>
        <v>un</v>
      </c>
    </row>
    <row r="372" spans="4:5">
      <c r="D372" s="39" t="str">
        <f t="shared" si="10"/>
        <v>un</v>
      </c>
      <c r="E372" t="str">
        <f t="shared" si="11"/>
        <v>un</v>
      </c>
    </row>
    <row r="373" spans="4:5">
      <c r="D373" s="39" t="str">
        <f t="shared" si="10"/>
        <v>un</v>
      </c>
      <c r="E373" t="str">
        <f t="shared" si="11"/>
        <v>un</v>
      </c>
    </row>
    <row r="374" spans="4:5">
      <c r="D374" s="39" t="str">
        <f t="shared" si="10"/>
        <v>un</v>
      </c>
      <c r="E374" t="str">
        <f t="shared" si="11"/>
        <v>un</v>
      </c>
    </row>
    <row r="375" spans="4:5">
      <c r="D375" s="39" t="str">
        <f t="shared" si="10"/>
        <v>un</v>
      </c>
      <c r="E375" t="str">
        <f t="shared" si="11"/>
        <v>un</v>
      </c>
    </row>
    <row r="376" spans="4:5">
      <c r="D376" s="39" t="str">
        <f t="shared" si="10"/>
        <v>un</v>
      </c>
      <c r="E376" t="str">
        <f t="shared" si="11"/>
        <v>un</v>
      </c>
    </row>
    <row r="377" spans="4:5">
      <c r="D377" s="39" t="str">
        <f t="shared" si="10"/>
        <v>un</v>
      </c>
      <c r="E377" t="str">
        <f t="shared" si="11"/>
        <v>un</v>
      </c>
    </row>
    <row r="378" spans="4:5">
      <c r="D378" s="39" t="str">
        <f t="shared" si="10"/>
        <v>un</v>
      </c>
      <c r="E378" t="str">
        <f t="shared" si="11"/>
        <v>un</v>
      </c>
    </row>
    <row r="379" spans="4:5">
      <c r="D379" s="39" t="str">
        <f t="shared" si="10"/>
        <v>un</v>
      </c>
      <c r="E379" t="str">
        <f t="shared" si="11"/>
        <v>un</v>
      </c>
    </row>
    <row r="380" spans="4:5">
      <c r="D380" s="39" t="str">
        <f t="shared" si="10"/>
        <v>un</v>
      </c>
      <c r="E380" t="str">
        <f t="shared" si="11"/>
        <v>un</v>
      </c>
    </row>
    <row r="381" spans="4:5">
      <c r="D381" s="39" t="str">
        <f t="shared" si="10"/>
        <v>un</v>
      </c>
      <c r="E381" t="str">
        <f t="shared" si="11"/>
        <v>un</v>
      </c>
    </row>
    <row r="382" spans="4:5">
      <c r="D382" s="39" t="str">
        <f t="shared" si="10"/>
        <v>un</v>
      </c>
      <c r="E382" t="str">
        <f t="shared" si="11"/>
        <v>un</v>
      </c>
    </row>
    <row r="383" spans="4:5">
      <c r="D383" s="39" t="str">
        <f t="shared" si="10"/>
        <v>un</v>
      </c>
      <c r="E383" t="str">
        <f t="shared" si="11"/>
        <v>un</v>
      </c>
    </row>
    <row r="384" spans="4:5">
      <c r="D384" s="39" t="str">
        <f t="shared" si="10"/>
        <v>un</v>
      </c>
      <c r="E384" t="str">
        <f t="shared" si="11"/>
        <v>un</v>
      </c>
    </row>
    <row r="385" spans="4:5">
      <c r="D385" s="39" t="str">
        <f t="shared" si="10"/>
        <v>un</v>
      </c>
      <c r="E385" t="str">
        <f t="shared" si="11"/>
        <v>un</v>
      </c>
    </row>
    <row r="386" spans="4:5">
      <c r="D386" s="39" t="str">
        <f t="shared" si="10"/>
        <v>un</v>
      </c>
      <c r="E386" t="str">
        <f t="shared" si="11"/>
        <v>un</v>
      </c>
    </row>
    <row r="387" spans="4:5">
      <c r="D387" s="39" t="str">
        <f t="shared" si="10"/>
        <v>un</v>
      </c>
      <c r="E387" t="str">
        <f t="shared" si="11"/>
        <v>un</v>
      </c>
    </row>
    <row r="388" spans="4:5">
      <c r="D388" s="39" t="str">
        <f t="shared" ref="D388:D451" si="12">IF($A$2-B388&lt;17, "U16",IF($A$2-B388&lt;35,"S",IF($A$2-B388&lt;40,35,IF($A$2-B388&lt;45,40,IF($A$2-B388&lt;50,45,IF($A$2-B388&lt;55,50,IF($A$2-B388&lt;60,55,IF($A$2-B388&lt;65,60,IF($A$2-B388&lt;70,65,IF($A$2-B388&lt;75,70,IF($A$2-B388&lt;80,75,"un")))))))))))</f>
        <v>un</v>
      </c>
      <c r="E388" t="str">
        <f t="shared" ref="E388:E439" si="13">_xlfn.CONCAT(C388:D388)</f>
        <v>un</v>
      </c>
    </row>
    <row r="389" spans="4:5">
      <c r="D389" s="39" t="str">
        <f t="shared" si="12"/>
        <v>un</v>
      </c>
      <c r="E389" t="str">
        <f t="shared" si="13"/>
        <v>un</v>
      </c>
    </row>
    <row r="390" spans="4:5">
      <c r="D390" s="39" t="str">
        <f t="shared" si="12"/>
        <v>un</v>
      </c>
      <c r="E390" t="str">
        <f t="shared" si="13"/>
        <v>un</v>
      </c>
    </row>
    <row r="391" spans="4:5">
      <c r="D391" s="39" t="str">
        <f t="shared" si="12"/>
        <v>un</v>
      </c>
      <c r="E391" t="str">
        <f t="shared" si="13"/>
        <v>un</v>
      </c>
    </row>
    <row r="392" spans="4:5">
      <c r="D392" s="39" t="str">
        <f t="shared" si="12"/>
        <v>un</v>
      </c>
      <c r="E392" t="str">
        <f t="shared" si="13"/>
        <v>un</v>
      </c>
    </row>
    <row r="393" spans="4:5">
      <c r="D393" s="39" t="str">
        <f t="shared" si="12"/>
        <v>un</v>
      </c>
      <c r="E393" t="str">
        <f t="shared" si="13"/>
        <v>un</v>
      </c>
    </row>
    <row r="394" spans="4:5">
      <c r="D394" s="39" t="str">
        <f t="shared" si="12"/>
        <v>un</v>
      </c>
      <c r="E394" t="str">
        <f t="shared" si="13"/>
        <v>un</v>
      </c>
    </row>
    <row r="395" spans="4:5">
      <c r="D395" s="39" t="str">
        <f t="shared" si="12"/>
        <v>un</v>
      </c>
      <c r="E395" t="str">
        <f t="shared" si="13"/>
        <v>un</v>
      </c>
    </row>
    <row r="396" spans="4:5">
      <c r="D396" s="39" t="str">
        <f t="shared" si="12"/>
        <v>un</v>
      </c>
      <c r="E396" t="str">
        <f t="shared" si="13"/>
        <v>un</v>
      </c>
    </row>
    <row r="397" spans="4:5">
      <c r="D397" s="39" t="str">
        <f t="shared" si="12"/>
        <v>un</v>
      </c>
      <c r="E397" t="str">
        <f t="shared" si="13"/>
        <v>un</v>
      </c>
    </row>
    <row r="398" spans="4:5">
      <c r="D398" s="39" t="str">
        <f t="shared" si="12"/>
        <v>un</v>
      </c>
      <c r="E398" t="str">
        <f t="shared" si="13"/>
        <v>un</v>
      </c>
    </row>
    <row r="399" spans="4:5">
      <c r="D399" s="39" t="str">
        <f t="shared" si="12"/>
        <v>un</v>
      </c>
      <c r="E399" t="str">
        <f t="shared" si="13"/>
        <v>un</v>
      </c>
    </row>
    <row r="400" spans="4:5">
      <c r="D400" s="39" t="str">
        <f t="shared" si="12"/>
        <v>un</v>
      </c>
      <c r="E400" t="str">
        <f t="shared" si="13"/>
        <v>un</v>
      </c>
    </row>
    <row r="401" spans="4:5">
      <c r="D401" s="39" t="str">
        <f t="shared" si="12"/>
        <v>un</v>
      </c>
      <c r="E401" t="str">
        <f t="shared" si="13"/>
        <v>un</v>
      </c>
    </row>
    <row r="402" spans="4:5">
      <c r="D402" s="39" t="str">
        <f t="shared" si="12"/>
        <v>un</v>
      </c>
      <c r="E402" t="str">
        <f t="shared" si="13"/>
        <v>un</v>
      </c>
    </row>
    <row r="403" spans="4:5">
      <c r="D403" s="39" t="str">
        <f t="shared" si="12"/>
        <v>un</v>
      </c>
      <c r="E403" t="str">
        <f t="shared" si="13"/>
        <v>un</v>
      </c>
    </row>
    <row r="404" spans="4:5">
      <c r="D404" s="39" t="str">
        <f t="shared" si="12"/>
        <v>un</v>
      </c>
      <c r="E404" t="str">
        <f t="shared" si="13"/>
        <v>un</v>
      </c>
    </row>
    <row r="405" spans="4:5">
      <c r="D405" s="39" t="str">
        <f t="shared" si="12"/>
        <v>un</v>
      </c>
      <c r="E405" t="str">
        <f t="shared" si="13"/>
        <v>un</v>
      </c>
    </row>
    <row r="406" spans="4:5">
      <c r="D406" s="39" t="str">
        <f t="shared" si="12"/>
        <v>un</v>
      </c>
      <c r="E406" t="str">
        <f t="shared" si="13"/>
        <v>un</v>
      </c>
    </row>
    <row r="407" spans="4:5">
      <c r="D407" s="39" t="str">
        <f t="shared" si="12"/>
        <v>un</v>
      </c>
      <c r="E407" t="str">
        <f t="shared" si="13"/>
        <v>un</v>
      </c>
    </row>
    <row r="408" spans="4:5">
      <c r="D408" s="39" t="str">
        <f t="shared" si="12"/>
        <v>un</v>
      </c>
      <c r="E408" t="str">
        <f t="shared" si="13"/>
        <v>un</v>
      </c>
    </row>
    <row r="409" spans="4:5">
      <c r="D409" s="39" t="str">
        <f t="shared" si="12"/>
        <v>un</v>
      </c>
      <c r="E409" t="str">
        <f t="shared" si="13"/>
        <v>un</v>
      </c>
    </row>
    <row r="410" spans="4:5">
      <c r="D410" s="39" t="str">
        <f t="shared" si="12"/>
        <v>un</v>
      </c>
      <c r="E410" t="str">
        <f t="shared" si="13"/>
        <v>un</v>
      </c>
    </row>
    <row r="411" spans="4:5">
      <c r="D411" s="39" t="str">
        <f t="shared" si="12"/>
        <v>un</v>
      </c>
      <c r="E411" t="str">
        <f t="shared" si="13"/>
        <v>un</v>
      </c>
    </row>
    <row r="412" spans="4:5">
      <c r="D412" s="39" t="str">
        <f t="shared" si="12"/>
        <v>un</v>
      </c>
      <c r="E412" t="str">
        <f t="shared" si="13"/>
        <v>un</v>
      </c>
    </row>
    <row r="413" spans="4:5">
      <c r="D413" s="39" t="str">
        <f t="shared" si="12"/>
        <v>un</v>
      </c>
      <c r="E413" t="str">
        <f t="shared" si="13"/>
        <v>un</v>
      </c>
    </row>
    <row r="414" spans="4:5">
      <c r="D414" s="39" t="str">
        <f t="shared" si="12"/>
        <v>un</v>
      </c>
      <c r="E414" t="str">
        <f t="shared" si="13"/>
        <v>un</v>
      </c>
    </row>
    <row r="415" spans="4:5">
      <c r="D415" s="39" t="str">
        <f t="shared" si="12"/>
        <v>un</v>
      </c>
      <c r="E415" t="str">
        <f t="shared" si="13"/>
        <v>un</v>
      </c>
    </row>
    <row r="416" spans="4:5">
      <c r="D416" s="39" t="str">
        <f t="shared" si="12"/>
        <v>un</v>
      </c>
      <c r="E416" t="str">
        <f t="shared" si="13"/>
        <v>un</v>
      </c>
    </row>
    <row r="417" spans="4:5">
      <c r="D417" s="39" t="str">
        <f t="shared" si="12"/>
        <v>un</v>
      </c>
      <c r="E417" t="str">
        <f t="shared" si="13"/>
        <v>un</v>
      </c>
    </row>
    <row r="418" spans="4:5">
      <c r="D418" s="39" t="str">
        <f t="shared" si="12"/>
        <v>un</v>
      </c>
      <c r="E418" t="str">
        <f t="shared" si="13"/>
        <v>un</v>
      </c>
    </row>
    <row r="419" spans="4:5">
      <c r="D419" s="39" t="str">
        <f t="shared" si="12"/>
        <v>un</v>
      </c>
      <c r="E419" t="str">
        <f t="shared" si="13"/>
        <v>un</v>
      </c>
    </row>
    <row r="420" spans="4:5">
      <c r="D420" s="39" t="str">
        <f t="shared" si="12"/>
        <v>un</v>
      </c>
      <c r="E420" t="str">
        <f t="shared" si="13"/>
        <v>un</v>
      </c>
    </row>
    <row r="421" spans="4:5">
      <c r="D421" s="39" t="str">
        <f t="shared" si="12"/>
        <v>un</v>
      </c>
      <c r="E421" t="str">
        <f t="shared" si="13"/>
        <v>un</v>
      </c>
    </row>
    <row r="422" spans="4:5">
      <c r="D422" s="39" t="str">
        <f t="shared" si="12"/>
        <v>un</v>
      </c>
      <c r="E422" t="str">
        <f t="shared" si="13"/>
        <v>un</v>
      </c>
    </row>
    <row r="423" spans="4:5">
      <c r="D423" s="39" t="str">
        <f t="shared" si="12"/>
        <v>un</v>
      </c>
      <c r="E423" t="str">
        <f t="shared" si="13"/>
        <v>un</v>
      </c>
    </row>
    <row r="424" spans="4:5">
      <c r="D424" s="39" t="str">
        <f t="shared" si="12"/>
        <v>un</v>
      </c>
      <c r="E424" t="str">
        <f t="shared" si="13"/>
        <v>un</v>
      </c>
    </row>
    <row r="425" spans="4:5">
      <c r="D425" s="39" t="str">
        <f t="shared" si="12"/>
        <v>un</v>
      </c>
      <c r="E425" t="str">
        <f t="shared" si="13"/>
        <v>un</v>
      </c>
    </row>
    <row r="426" spans="4:5">
      <c r="D426" s="39" t="str">
        <f t="shared" si="12"/>
        <v>un</v>
      </c>
      <c r="E426" t="str">
        <f t="shared" si="13"/>
        <v>un</v>
      </c>
    </row>
    <row r="427" spans="4:5">
      <c r="D427" s="39" t="str">
        <f t="shared" si="12"/>
        <v>un</v>
      </c>
      <c r="E427" t="str">
        <f t="shared" si="13"/>
        <v>un</v>
      </c>
    </row>
    <row r="428" spans="4:5">
      <c r="D428" s="39" t="str">
        <f t="shared" si="12"/>
        <v>un</v>
      </c>
      <c r="E428" t="str">
        <f t="shared" si="13"/>
        <v>un</v>
      </c>
    </row>
    <row r="429" spans="4:5">
      <c r="D429" s="39" t="str">
        <f t="shared" si="12"/>
        <v>un</v>
      </c>
      <c r="E429" t="str">
        <f t="shared" si="13"/>
        <v>un</v>
      </c>
    </row>
    <row r="430" spans="4:5">
      <c r="D430" s="39" t="str">
        <f t="shared" si="12"/>
        <v>un</v>
      </c>
      <c r="E430" t="str">
        <f t="shared" si="13"/>
        <v>un</v>
      </c>
    </row>
    <row r="431" spans="4:5">
      <c r="D431" s="39" t="str">
        <f t="shared" si="12"/>
        <v>un</v>
      </c>
      <c r="E431" t="str">
        <f t="shared" si="13"/>
        <v>un</v>
      </c>
    </row>
    <row r="432" spans="4:5">
      <c r="D432" s="39" t="str">
        <f t="shared" si="12"/>
        <v>un</v>
      </c>
      <c r="E432" t="str">
        <f t="shared" si="13"/>
        <v>un</v>
      </c>
    </row>
    <row r="433" spans="4:5">
      <c r="D433" s="39" t="str">
        <f t="shared" si="12"/>
        <v>un</v>
      </c>
      <c r="E433" t="str">
        <f t="shared" si="13"/>
        <v>un</v>
      </c>
    </row>
    <row r="434" spans="4:5">
      <c r="D434" s="39" t="str">
        <f t="shared" si="12"/>
        <v>un</v>
      </c>
      <c r="E434" t="str">
        <f t="shared" si="13"/>
        <v>un</v>
      </c>
    </row>
    <row r="435" spans="4:5">
      <c r="D435" s="39" t="str">
        <f t="shared" si="12"/>
        <v>un</v>
      </c>
      <c r="E435" t="str">
        <f t="shared" si="13"/>
        <v>un</v>
      </c>
    </row>
    <row r="436" spans="4:5">
      <c r="D436" s="39" t="str">
        <f t="shared" si="12"/>
        <v>un</v>
      </c>
      <c r="E436" t="str">
        <f t="shared" si="13"/>
        <v>un</v>
      </c>
    </row>
    <row r="437" spans="4:5">
      <c r="D437" s="39" t="str">
        <f t="shared" si="12"/>
        <v>un</v>
      </c>
      <c r="E437" t="str">
        <f t="shared" si="13"/>
        <v>un</v>
      </c>
    </row>
    <row r="438" spans="4:5">
      <c r="D438" s="39" t="str">
        <f t="shared" si="12"/>
        <v>un</v>
      </c>
      <c r="E438" t="str">
        <f t="shared" si="13"/>
        <v>un</v>
      </c>
    </row>
    <row r="439" spans="4:5">
      <c r="D439" s="39" t="str">
        <f t="shared" si="12"/>
        <v>un</v>
      </c>
      <c r="E439" t="str">
        <f t="shared" si="13"/>
        <v>un</v>
      </c>
    </row>
    <row r="440" spans="4:5">
      <c r="D440" s="39" t="str">
        <f t="shared" si="12"/>
        <v>un</v>
      </c>
      <c r="E440" t="str">
        <f t="shared" ref="E440:E498" si="14">_xlfn.CONCAT(C440:D440)</f>
        <v>un</v>
      </c>
    </row>
    <row r="441" spans="4:5">
      <c r="D441" s="39" t="str">
        <f t="shared" si="12"/>
        <v>un</v>
      </c>
      <c r="E441" t="str">
        <f t="shared" si="14"/>
        <v>un</v>
      </c>
    </row>
    <row r="442" spans="4:5">
      <c r="D442" s="39" t="str">
        <f t="shared" si="12"/>
        <v>un</v>
      </c>
      <c r="E442" t="str">
        <f t="shared" si="14"/>
        <v>un</v>
      </c>
    </row>
    <row r="443" spans="4:5">
      <c r="D443" s="39" t="str">
        <f t="shared" si="12"/>
        <v>un</v>
      </c>
      <c r="E443" t="str">
        <f t="shared" si="14"/>
        <v>un</v>
      </c>
    </row>
    <row r="444" spans="4:5">
      <c r="D444" s="39" t="str">
        <f t="shared" si="12"/>
        <v>un</v>
      </c>
      <c r="E444" t="str">
        <f t="shared" si="14"/>
        <v>un</v>
      </c>
    </row>
    <row r="445" spans="4:5">
      <c r="D445" s="39" t="str">
        <f t="shared" si="12"/>
        <v>un</v>
      </c>
      <c r="E445" t="str">
        <f t="shared" si="14"/>
        <v>un</v>
      </c>
    </row>
    <row r="446" spans="4:5">
      <c r="D446" s="39" t="str">
        <f t="shared" si="12"/>
        <v>un</v>
      </c>
      <c r="E446" t="str">
        <f t="shared" si="14"/>
        <v>un</v>
      </c>
    </row>
    <row r="447" spans="4:5">
      <c r="D447" s="39" t="str">
        <f t="shared" si="12"/>
        <v>un</v>
      </c>
      <c r="E447" t="str">
        <f t="shared" si="14"/>
        <v>un</v>
      </c>
    </row>
    <row r="448" spans="4:5">
      <c r="D448" s="39" t="str">
        <f t="shared" si="12"/>
        <v>un</v>
      </c>
      <c r="E448" t="str">
        <f t="shared" si="14"/>
        <v>un</v>
      </c>
    </row>
    <row r="449" spans="4:5">
      <c r="D449" s="39" t="str">
        <f t="shared" si="12"/>
        <v>un</v>
      </c>
      <c r="E449" t="str">
        <f t="shared" si="14"/>
        <v>un</v>
      </c>
    </row>
    <row r="450" spans="4:5">
      <c r="D450" s="39" t="str">
        <f t="shared" si="12"/>
        <v>un</v>
      </c>
      <c r="E450" t="str">
        <f t="shared" si="14"/>
        <v>un</v>
      </c>
    </row>
    <row r="451" spans="4:5">
      <c r="D451" s="39" t="str">
        <f t="shared" si="12"/>
        <v>un</v>
      </c>
      <c r="E451" t="str">
        <f t="shared" si="14"/>
        <v>un</v>
      </c>
    </row>
    <row r="452" spans="4:5">
      <c r="D452" s="39" t="str">
        <f t="shared" ref="D452:D515" si="15">IF($A$2-B452&lt;17, "U16",IF($A$2-B452&lt;35,"S",IF($A$2-B452&lt;40,35,IF($A$2-B452&lt;45,40,IF($A$2-B452&lt;50,45,IF($A$2-B452&lt;55,50,IF($A$2-B452&lt;60,55,IF($A$2-B452&lt;65,60,IF($A$2-B452&lt;70,65,IF($A$2-B452&lt;75,70,IF($A$2-B452&lt;80,75,"un")))))))))))</f>
        <v>un</v>
      </c>
      <c r="E452" t="str">
        <f t="shared" si="14"/>
        <v>un</v>
      </c>
    </row>
    <row r="453" spans="4:5">
      <c r="D453" s="39" t="str">
        <f t="shared" si="15"/>
        <v>un</v>
      </c>
      <c r="E453" t="str">
        <f t="shared" si="14"/>
        <v>un</v>
      </c>
    </row>
    <row r="454" spans="4:5">
      <c r="D454" s="39" t="str">
        <f t="shared" si="15"/>
        <v>un</v>
      </c>
      <c r="E454" t="str">
        <f t="shared" si="14"/>
        <v>un</v>
      </c>
    </row>
    <row r="455" spans="4:5">
      <c r="D455" s="39" t="str">
        <f t="shared" si="15"/>
        <v>un</v>
      </c>
      <c r="E455" t="str">
        <f t="shared" si="14"/>
        <v>un</v>
      </c>
    </row>
    <row r="456" spans="4:5">
      <c r="D456" s="39" t="str">
        <f t="shared" si="15"/>
        <v>un</v>
      </c>
      <c r="E456" t="str">
        <f t="shared" si="14"/>
        <v>un</v>
      </c>
    </row>
    <row r="457" spans="4:5">
      <c r="D457" s="39" t="str">
        <f t="shared" si="15"/>
        <v>un</v>
      </c>
      <c r="E457" t="str">
        <f t="shared" si="14"/>
        <v>un</v>
      </c>
    </row>
    <row r="458" spans="4:5">
      <c r="D458" s="39" t="str">
        <f t="shared" si="15"/>
        <v>un</v>
      </c>
      <c r="E458" t="str">
        <f t="shared" si="14"/>
        <v>un</v>
      </c>
    </row>
    <row r="459" spans="4:5">
      <c r="D459" s="39" t="str">
        <f t="shared" si="15"/>
        <v>un</v>
      </c>
      <c r="E459" t="str">
        <f t="shared" si="14"/>
        <v>un</v>
      </c>
    </row>
    <row r="460" spans="4:5">
      <c r="D460" s="39" t="str">
        <f t="shared" si="15"/>
        <v>un</v>
      </c>
      <c r="E460" t="str">
        <f t="shared" si="14"/>
        <v>un</v>
      </c>
    </row>
    <row r="461" spans="4:5">
      <c r="D461" s="39" t="str">
        <f t="shared" si="15"/>
        <v>un</v>
      </c>
      <c r="E461" t="str">
        <f t="shared" si="14"/>
        <v>un</v>
      </c>
    </row>
    <row r="462" spans="4:5">
      <c r="D462" s="39" t="str">
        <f t="shared" si="15"/>
        <v>un</v>
      </c>
      <c r="E462" t="str">
        <f t="shared" si="14"/>
        <v>un</v>
      </c>
    </row>
    <row r="463" spans="4:5">
      <c r="D463" s="39" t="str">
        <f t="shared" si="15"/>
        <v>un</v>
      </c>
      <c r="E463" t="str">
        <f t="shared" si="14"/>
        <v>un</v>
      </c>
    </row>
    <row r="464" spans="4:5">
      <c r="D464" s="39" t="str">
        <f t="shared" si="15"/>
        <v>un</v>
      </c>
      <c r="E464" t="str">
        <f t="shared" si="14"/>
        <v>un</v>
      </c>
    </row>
    <row r="465" spans="4:5">
      <c r="D465" s="39" t="str">
        <f t="shared" si="15"/>
        <v>un</v>
      </c>
      <c r="E465" t="str">
        <f t="shared" si="14"/>
        <v>un</v>
      </c>
    </row>
    <row r="466" spans="4:5">
      <c r="D466" s="39" t="str">
        <f t="shared" si="15"/>
        <v>un</v>
      </c>
      <c r="E466" t="str">
        <f t="shared" si="14"/>
        <v>un</v>
      </c>
    </row>
    <row r="467" spans="4:5">
      <c r="D467" s="39" t="str">
        <f t="shared" si="15"/>
        <v>un</v>
      </c>
      <c r="E467" t="str">
        <f t="shared" si="14"/>
        <v>un</v>
      </c>
    </row>
    <row r="468" spans="4:5">
      <c r="D468" s="39" t="str">
        <f t="shared" si="15"/>
        <v>un</v>
      </c>
      <c r="E468" t="str">
        <f t="shared" si="14"/>
        <v>un</v>
      </c>
    </row>
    <row r="469" spans="4:5">
      <c r="D469" s="39" t="str">
        <f t="shared" si="15"/>
        <v>un</v>
      </c>
      <c r="E469" t="str">
        <f t="shared" si="14"/>
        <v>un</v>
      </c>
    </row>
    <row r="470" spans="4:5">
      <c r="D470" s="39" t="str">
        <f t="shared" si="15"/>
        <v>un</v>
      </c>
      <c r="E470" t="str">
        <f t="shared" si="14"/>
        <v>un</v>
      </c>
    </row>
    <row r="471" spans="4:5">
      <c r="D471" s="39" t="str">
        <f t="shared" si="15"/>
        <v>un</v>
      </c>
      <c r="E471" t="str">
        <f t="shared" si="14"/>
        <v>un</v>
      </c>
    </row>
    <row r="472" spans="4:5">
      <c r="D472" s="39" t="str">
        <f t="shared" si="15"/>
        <v>un</v>
      </c>
      <c r="E472" t="str">
        <f t="shared" si="14"/>
        <v>un</v>
      </c>
    </row>
    <row r="473" spans="4:5">
      <c r="D473" s="39" t="str">
        <f t="shared" si="15"/>
        <v>un</v>
      </c>
      <c r="E473" t="str">
        <f t="shared" si="14"/>
        <v>un</v>
      </c>
    </row>
    <row r="474" spans="4:5">
      <c r="D474" s="39" t="str">
        <f t="shared" si="15"/>
        <v>un</v>
      </c>
      <c r="E474" t="str">
        <f t="shared" si="14"/>
        <v>un</v>
      </c>
    </row>
    <row r="475" spans="4:5">
      <c r="D475" s="39" t="str">
        <f t="shared" si="15"/>
        <v>un</v>
      </c>
      <c r="E475" t="str">
        <f t="shared" si="14"/>
        <v>un</v>
      </c>
    </row>
    <row r="476" spans="4:5">
      <c r="D476" s="39" t="str">
        <f t="shared" si="15"/>
        <v>un</v>
      </c>
      <c r="E476" t="str">
        <f t="shared" si="14"/>
        <v>un</v>
      </c>
    </row>
    <row r="477" spans="4:5">
      <c r="D477" s="39" t="str">
        <f t="shared" si="15"/>
        <v>un</v>
      </c>
      <c r="E477" t="str">
        <f t="shared" si="14"/>
        <v>un</v>
      </c>
    </row>
    <row r="478" spans="4:5">
      <c r="D478" s="39" t="str">
        <f t="shared" si="15"/>
        <v>un</v>
      </c>
      <c r="E478" t="str">
        <f t="shared" si="14"/>
        <v>un</v>
      </c>
    </row>
    <row r="479" spans="4:5">
      <c r="D479" s="39" t="str">
        <f t="shared" si="15"/>
        <v>un</v>
      </c>
      <c r="E479" t="str">
        <f t="shared" si="14"/>
        <v>un</v>
      </c>
    </row>
    <row r="480" spans="4:5">
      <c r="D480" s="39" t="str">
        <f t="shared" si="15"/>
        <v>un</v>
      </c>
      <c r="E480" t="str">
        <f t="shared" si="14"/>
        <v>un</v>
      </c>
    </row>
    <row r="481" spans="4:5">
      <c r="D481" s="39" t="str">
        <f t="shared" si="15"/>
        <v>un</v>
      </c>
      <c r="E481" t="str">
        <f t="shared" si="14"/>
        <v>un</v>
      </c>
    </row>
    <row r="482" spans="4:5">
      <c r="D482" s="39" t="str">
        <f t="shared" si="15"/>
        <v>un</v>
      </c>
      <c r="E482" t="str">
        <f t="shared" si="14"/>
        <v>un</v>
      </c>
    </row>
    <row r="483" spans="4:5">
      <c r="D483" s="39" t="str">
        <f t="shared" si="15"/>
        <v>un</v>
      </c>
      <c r="E483" t="str">
        <f t="shared" si="14"/>
        <v>un</v>
      </c>
    </row>
    <row r="484" spans="4:5">
      <c r="D484" s="39" t="str">
        <f t="shared" si="15"/>
        <v>un</v>
      </c>
      <c r="E484" t="str">
        <f t="shared" si="14"/>
        <v>un</v>
      </c>
    </row>
    <row r="485" spans="4:5">
      <c r="D485" s="39" t="str">
        <f t="shared" si="15"/>
        <v>un</v>
      </c>
      <c r="E485" t="str">
        <f t="shared" si="14"/>
        <v>un</v>
      </c>
    </row>
    <row r="486" spans="4:5">
      <c r="D486" s="39" t="str">
        <f t="shared" si="15"/>
        <v>un</v>
      </c>
      <c r="E486" t="str">
        <f t="shared" si="14"/>
        <v>un</v>
      </c>
    </row>
    <row r="487" spans="4:5">
      <c r="D487" s="39" t="str">
        <f t="shared" si="15"/>
        <v>un</v>
      </c>
      <c r="E487" t="str">
        <f t="shared" si="14"/>
        <v>un</v>
      </c>
    </row>
    <row r="488" spans="4:5">
      <c r="D488" s="39" t="str">
        <f t="shared" si="15"/>
        <v>un</v>
      </c>
      <c r="E488" t="str">
        <f t="shared" si="14"/>
        <v>un</v>
      </c>
    </row>
    <row r="489" spans="4:5">
      <c r="D489" s="39" t="str">
        <f t="shared" si="15"/>
        <v>un</v>
      </c>
      <c r="E489" t="str">
        <f t="shared" si="14"/>
        <v>un</v>
      </c>
    </row>
    <row r="490" spans="4:5">
      <c r="D490" s="39" t="str">
        <f t="shared" si="15"/>
        <v>un</v>
      </c>
      <c r="E490" t="str">
        <f t="shared" si="14"/>
        <v>un</v>
      </c>
    </row>
    <row r="491" spans="4:5">
      <c r="D491" s="39" t="str">
        <f t="shared" si="15"/>
        <v>un</v>
      </c>
      <c r="E491" t="str">
        <f t="shared" si="14"/>
        <v>un</v>
      </c>
    </row>
    <row r="492" spans="4:5">
      <c r="D492" s="39" t="str">
        <f t="shared" si="15"/>
        <v>un</v>
      </c>
      <c r="E492" t="str">
        <f t="shared" si="14"/>
        <v>un</v>
      </c>
    </row>
    <row r="493" spans="4:5">
      <c r="D493" s="39" t="str">
        <f t="shared" si="15"/>
        <v>un</v>
      </c>
      <c r="E493" t="str">
        <f t="shared" si="14"/>
        <v>un</v>
      </c>
    </row>
    <row r="494" spans="4:5">
      <c r="D494" s="39" t="str">
        <f t="shared" si="15"/>
        <v>un</v>
      </c>
      <c r="E494" t="str">
        <f t="shared" si="14"/>
        <v>un</v>
      </c>
    </row>
    <row r="495" spans="4:5">
      <c r="D495" s="39" t="str">
        <f t="shared" si="15"/>
        <v>un</v>
      </c>
      <c r="E495" t="str">
        <f t="shared" si="14"/>
        <v>un</v>
      </c>
    </row>
    <row r="496" spans="4:5">
      <c r="D496" s="39" t="str">
        <f t="shared" si="15"/>
        <v>un</v>
      </c>
      <c r="E496" t="str">
        <f t="shared" si="14"/>
        <v>un</v>
      </c>
    </row>
    <row r="497" spans="4:5">
      <c r="D497" s="39" t="str">
        <f t="shared" si="15"/>
        <v>un</v>
      </c>
      <c r="E497" t="str">
        <f t="shared" si="14"/>
        <v>un</v>
      </c>
    </row>
    <row r="498" spans="4:5">
      <c r="D498" s="39" t="str">
        <f t="shared" si="15"/>
        <v>un</v>
      </c>
      <c r="E498" t="str">
        <f t="shared" si="14"/>
        <v>un</v>
      </c>
    </row>
    <row r="499" spans="4:5">
      <c r="D499" s="39" t="str">
        <f t="shared" si="15"/>
        <v>un</v>
      </c>
      <c r="E499" t="str">
        <f t="shared" ref="E499:E562" si="16">_xlfn.CONCAT(C499:D499)</f>
        <v>un</v>
      </c>
    </row>
    <row r="500" spans="4:5">
      <c r="D500" s="39" t="str">
        <f t="shared" si="15"/>
        <v>un</v>
      </c>
      <c r="E500" t="str">
        <f t="shared" si="16"/>
        <v>un</v>
      </c>
    </row>
    <row r="501" spans="4:5">
      <c r="D501" s="39" t="str">
        <f t="shared" si="15"/>
        <v>un</v>
      </c>
      <c r="E501" t="str">
        <f t="shared" si="16"/>
        <v>un</v>
      </c>
    </row>
    <row r="502" spans="4:5">
      <c r="D502" s="39" t="str">
        <f t="shared" si="15"/>
        <v>un</v>
      </c>
      <c r="E502" t="str">
        <f t="shared" si="16"/>
        <v>un</v>
      </c>
    </row>
    <row r="503" spans="4:5">
      <c r="D503" s="39" t="str">
        <f t="shared" si="15"/>
        <v>un</v>
      </c>
      <c r="E503" t="str">
        <f t="shared" si="16"/>
        <v>un</v>
      </c>
    </row>
    <row r="504" spans="4:5">
      <c r="D504" s="39" t="str">
        <f t="shared" si="15"/>
        <v>un</v>
      </c>
      <c r="E504" t="str">
        <f t="shared" si="16"/>
        <v>un</v>
      </c>
    </row>
    <row r="505" spans="4:5">
      <c r="D505" s="39" t="str">
        <f t="shared" si="15"/>
        <v>un</v>
      </c>
      <c r="E505" t="str">
        <f t="shared" si="16"/>
        <v>un</v>
      </c>
    </row>
    <row r="506" spans="4:5">
      <c r="D506" s="39" t="str">
        <f t="shared" si="15"/>
        <v>un</v>
      </c>
      <c r="E506" t="str">
        <f t="shared" si="16"/>
        <v>un</v>
      </c>
    </row>
    <row r="507" spans="4:5">
      <c r="D507" s="39" t="str">
        <f t="shared" si="15"/>
        <v>un</v>
      </c>
      <c r="E507" t="str">
        <f t="shared" si="16"/>
        <v>un</v>
      </c>
    </row>
    <row r="508" spans="4:5">
      <c r="D508" s="39" t="str">
        <f t="shared" si="15"/>
        <v>un</v>
      </c>
      <c r="E508" t="str">
        <f t="shared" si="16"/>
        <v>un</v>
      </c>
    </row>
    <row r="509" spans="4:5">
      <c r="D509" s="39" t="str">
        <f t="shared" si="15"/>
        <v>un</v>
      </c>
      <c r="E509" t="str">
        <f t="shared" si="16"/>
        <v>un</v>
      </c>
    </row>
    <row r="510" spans="4:5">
      <c r="D510" s="39" t="str">
        <f t="shared" si="15"/>
        <v>un</v>
      </c>
      <c r="E510" t="str">
        <f t="shared" si="16"/>
        <v>un</v>
      </c>
    </row>
    <row r="511" spans="4:5">
      <c r="D511" s="39" t="str">
        <f t="shared" si="15"/>
        <v>un</v>
      </c>
      <c r="E511" t="str">
        <f t="shared" si="16"/>
        <v>un</v>
      </c>
    </row>
    <row r="512" spans="4:5">
      <c r="D512" s="39" t="str">
        <f t="shared" si="15"/>
        <v>un</v>
      </c>
      <c r="E512" t="str">
        <f t="shared" si="16"/>
        <v>un</v>
      </c>
    </row>
    <row r="513" spans="4:5">
      <c r="D513" s="39" t="str">
        <f t="shared" si="15"/>
        <v>un</v>
      </c>
      <c r="E513" t="str">
        <f t="shared" si="16"/>
        <v>un</v>
      </c>
    </row>
    <row r="514" spans="4:5">
      <c r="D514" s="39" t="str">
        <f t="shared" si="15"/>
        <v>un</v>
      </c>
      <c r="E514" t="str">
        <f t="shared" si="16"/>
        <v>un</v>
      </c>
    </row>
    <row r="515" spans="4:5">
      <c r="D515" s="39" t="str">
        <f t="shared" si="15"/>
        <v>un</v>
      </c>
      <c r="E515" t="str">
        <f t="shared" si="16"/>
        <v>un</v>
      </c>
    </row>
    <row r="516" spans="4:5">
      <c r="D516" s="39" t="str">
        <f t="shared" ref="D516:D547" si="17">IF($A$2-B516&lt;17, "U16",IF($A$2-B516&lt;35,"S",IF($A$2-B516&lt;40,35,IF($A$2-B516&lt;45,40,IF($A$2-B516&lt;50,45,IF($A$2-B516&lt;55,50,IF($A$2-B516&lt;60,55,IF($A$2-B516&lt;65,60,IF($A$2-B516&lt;70,65,IF($A$2-B516&lt;75,70,IF($A$2-B516&lt;80,75,"un")))))))))))</f>
        <v>un</v>
      </c>
      <c r="E516" t="str">
        <f t="shared" si="16"/>
        <v>un</v>
      </c>
    </row>
    <row r="517" spans="4:5">
      <c r="D517" s="39" t="str">
        <f t="shared" si="17"/>
        <v>un</v>
      </c>
      <c r="E517" t="str">
        <f t="shared" si="16"/>
        <v>un</v>
      </c>
    </row>
    <row r="518" spans="4:5">
      <c r="D518" s="39" t="str">
        <f t="shared" si="17"/>
        <v>un</v>
      </c>
      <c r="E518" t="str">
        <f t="shared" si="16"/>
        <v>un</v>
      </c>
    </row>
    <row r="519" spans="4:5">
      <c r="D519" s="39" t="str">
        <f t="shared" si="17"/>
        <v>un</v>
      </c>
      <c r="E519" t="str">
        <f t="shared" si="16"/>
        <v>un</v>
      </c>
    </row>
    <row r="520" spans="4:5">
      <c r="D520" s="39" t="str">
        <f t="shared" si="17"/>
        <v>un</v>
      </c>
      <c r="E520" t="str">
        <f t="shared" si="16"/>
        <v>un</v>
      </c>
    </row>
    <row r="521" spans="4:5">
      <c r="D521" s="39" t="str">
        <f t="shared" si="17"/>
        <v>un</v>
      </c>
      <c r="E521" t="str">
        <f t="shared" si="16"/>
        <v>un</v>
      </c>
    </row>
    <row r="522" spans="4:5">
      <c r="D522" s="39" t="str">
        <f t="shared" si="17"/>
        <v>un</v>
      </c>
      <c r="E522" t="str">
        <f t="shared" si="16"/>
        <v>un</v>
      </c>
    </row>
    <row r="523" spans="4:5">
      <c r="D523" s="39" t="str">
        <f t="shared" si="17"/>
        <v>un</v>
      </c>
      <c r="E523" t="str">
        <f t="shared" si="16"/>
        <v>un</v>
      </c>
    </row>
    <row r="524" spans="4:5">
      <c r="D524" s="39" t="str">
        <f t="shared" si="17"/>
        <v>un</v>
      </c>
      <c r="E524" t="str">
        <f t="shared" si="16"/>
        <v>un</v>
      </c>
    </row>
    <row r="525" spans="4:5">
      <c r="D525" s="39" t="str">
        <f t="shared" si="17"/>
        <v>un</v>
      </c>
      <c r="E525" t="str">
        <f t="shared" si="16"/>
        <v>un</v>
      </c>
    </row>
    <row r="526" spans="4:5">
      <c r="D526" s="39" t="str">
        <f t="shared" si="17"/>
        <v>un</v>
      </c>
      <c r="E526" t="str">
        <f t="shared" si="16"/>
        <v>un</v>
      </c>
    </row>
    <row r="527" spans="4:5">
      <c r="D527" s="39" t="str">
        <f t="shared" si="17"/>
        <v>un</v>
      </c>
      <c r="E527" t="str">
        <f t="shared" si="16"/>
        <v>un</v>
      </c>
    </row>
    <row r="528" spans="4:5">
      <c r="D528" s="39" t="str">
        <f t="shared" si="17"/>
        <v>un</v>
      </c>
      <c r="E528" t="str">
        <f t="shared" si="16"/>
        <v>un</v>
      </c>
    </row>
    <row r="529" spans="4:5">
      <c r="D529" s="39" t="str">
        <f t="shared" si="17"/>
        <v>un</v>
      </c>
      <c r="E529" t="str">
        <f t="shared" si="16"/>
        <v>un</v>
      </c>
    </row>
    <row r="530" spans="4:5">
      <c r="D530" s="39" t="str">
        <f t="shared" si="17"/>
        <v>un</v>
      </c>
      <c r="E530" t="str">
        <f t="shared" si="16"/>
        <v>un</v>
      </c>
    </row>
    <row r="531" spans="4:5">
      <c r="D531" s="39" t="str">
        <f t="shared" si="17"/>
        <v>un</v>
      </c>
      <c r="E531" t="str">
        <f t="shared" si="16"/>
        <v>un</v>
      </c>
    </row>
    <row r="532" spans="4:5">
      <c r="D532" s="39" t="str">
        <f t="shared" si="17"/>
        <v>un</v>
      </c>
      <c r="E532" t="str">
        <f t="shared" si="16"/>
        <v>un</v>
      </c>
    </row>
    <row r="533" spans="4:5">
      <c r="D533" s="39" t="str">
        <f t="shared" si="17"/>
        <v>un</v>
      </c>
      <c r="E533" t="str">
        <f t="shared" si="16"/>
        <v>un</v>
      </c>
    </row>
    <row r="534" spans="4:5">
      <c r="D534" s="39" t="str">
        <f t="shared" si="17"/>
        <v>un</v>
      </c>
      <c r="E534" t="str">
        <f t="shared" si="16"/>
        <v>un</v>
      </c>
    </row>
    <row r="535" spans="4:5">
      <c r="D535" s="39" t="str">
        <f t="shared" si="17"/>
        <v>un</v>
      </c>
      <c r="E535" t="str">
        <f t="shared" si="16"/>
        <v>un</v>
      </c>
    </row>
    <row r="536" spans="4:5">
      <c r="D536" s="39" t="str">
        <f t="shared" si="17"/>
        <v>un</v>
      </c>
      <c r="E536" t="str">
        <f t="shared" si="16"/>
        <v>un</v>
      </c>
    </row>
    <row r="537" spans="4:5">
      <c r="D537" s="39" t="str">
        <f t="shared" si="17"/>
        <v>un</v>
      </c>
      <c r="E537" t="str">
        <f t="shared" si="16"/>
        <v>un</v>
      </c>
    </row>
    <row r="538" spans="4:5">
      <c r="D538" s="39" t="str">
        <f t="shared" si="17"/>
        <v>un</v>
      </c>
      <c r="E538" t="str">
        <f t="shared" si="16"/>
        <v>un</v>
      </c>
    </row>
    <row r="539" spans="4:5">
      <c r="D539" s="39" t="str">
        <f t="shared" si="17"/>
        <v>un</v>
      </c>
      <c r="E539" t="str">
        <f t="shared" si="16"/>
        <v>un</v>
      </c>
    </row>
    <row r="540" spans="4:5">
      <c r="D540" s="39" t="str">
        <f t="shared" si="17"/>
        <v>un</v>
      </c>
      <c r="E540" t="str">
        <f t="shared" si="16"/>
        <v>un</v>
      </c>
    </row>
    <row r="541" spans="4:5">
      <c r="D541" s="39" t="str">
        <f t="shared" si="17"/>
        <v>un</v>
      </c>
      <c r="E541" t="str">
        <f t="shared" si="16"/>
        <v>un</v>
      </c>
    </row>
    <row r="542" spans="4:5">
      <c r="D542" s="39" t="str">
        <f t="shared" si="17"/>
        <v>un</v>
      </c>
      <c r="E542" t="str">
        <f t="shared" si="16"/>
        <v>un</v>
      </c>
    </row>
    <row r="543" spans="4:5">
      <c r="D543" s="39" t="str">
        <f t="shared" si="17"/>
        <v>un</v>
      </c>
      <c r="E543" t="str">
        <f t="shared" si="16"/>
        <v>un</v>
      </c>
    </row>
    <row r="544" spans="4:5">
      <c r="D544" s="39" t="str">
        <f t="shared" si="17"/>
        <v>un</v>
      </c>
      <c r="E544" t="str">
        <f t="shared" si="16"/>
        <v>un</v>
      </c>
    </row>
    <row r="545" spans="4:5">
      <c r="D545" s="39" t="str">
        <f t="shared" si="17"/>
        <v>un</v>
      </c>
      <c r="E545" t="str">
        <f t="shared" si="16"/>
        <v>un</v>
      </c>
    </row>
    <row r="546" spans="4:5">
      <c r="D546" s="39" t="str">
        <f t="shared" si="17"/>
        <v>un</v>
      </c>
      <c r="E546" t="str">
        <f t="shared" si="16"/>
        <v>un</v>
      </c>
    </row>
    <row r="547" spans="4:5">
      <c r="D547" s="39" t="str">
        <f t="shared" si="17"/>
        <v>un</v>
      </c>
      <c r="E547" t="str">
        <f t="shared" si="16"/>
        <v>un</v>
      </c>
    </row>
    <row r="548" spans="4:5">
      <c r="E548" t="str">
        <f t="shared" si="16"/>
        <v/>
      </c>
    </row>
    <row r="549" spans="4:5">
      <c r="E549" t="str">
        <f t="shared" si="16"/>
        <v/>
      </c>
    </row>
    <row r="550" spans="4:5">
      <c r="E550" t="str">
        <f t="shared" si="16"/>
        <v/>
      </c>
    </row>
    <row r="551" spans="4:5">
      <c r="E551" t="str">
        <f t="shared" si="16"/>
        <v/>
      </c>
    </row>
    <row r="552" spans="4:5">
      <c r="E552" t="str">
        <f t="shared" si="16"/>
        <v/>
      </c>
    </row>
    <row r="553" spans="4:5">
      <c r="E553" t="str">
        <f t="shared" si="16"/>
        <v/>
      </c>
    </row>
    <row r="554" spans="4:5">
      <c r="E554" t="str">
        <f t="shared" si="16"/>
        <v/>
      </c>
    </row>
    <row r="555" spans="4:5">
      <c r="E555" t="str">
        <f t="shared" si="16"/>
        <v/>
      </c>
    </row>
    <row r="556" spans="4:5">
      <c r="E556" t="str">
        <f t="shared" si="16"/>
        <v/>
      </c>
    </row>
    <row r="557" spans="4:5">
      <c r="E557" t="str">
        <f t="shared" si="16"/>
        <v/>
      </c>
    </row>
    <row r="558" spans="4:5">
      <c r="E558" t="str">
        <f t="shared" si="16"/>
        <v/>
      </c>
    </row>
    <row r="559" spans="4:5">
      <c r="E559" t="str">
        <f t="shared" si="16"/>
        <v/>
      </c>
    </row>
    <row r="560" spans="4:5">
      <c r="E560" t="str">
        <f t="shared" si="16"/>
        <v/>
      </c>
    </row>
    <row r="561" spans="5:5">
      <c r="E561" t="str">
        <f t="shared" si="16"/>
        <v/>
      </c>
    </row>
    <row r="562" spans="5:5">
      <c r="E562" t="str">
        <f t="shared" si="16"/>
        <v/>
      </c>
    </row>
    <row r="563" spans="5:5">
      <c r="E563" t="str">
        <f t="shared" ref="E563:E593" si="18">_xlfn.CONCAT(C563:D563)</f>
        <v/>
      </c>
    </row>
    <row r="564" spans="5:5">
      <c r="E564" t="str">
        <f t="shared" si="18"/>
        <v/>
      </c>
    </row>
    <row r="565" spans="5:5">
      <c r="E565" t="str">
        <f t="shared" si="18"/>
        <v/>
      </c>
    </row>
    <row r="566" spans="5:5">
      <c r="E566" t="str">
        <f t="shared" si="18"/>
        <v/>
      </c>
    </row>
    <row r="567" spans="5:5">
      <c r="E567" t="str">
        <f t="shared" si="18"/>
        <v/>
      </c>
    </row>
    <row r="568" spans="5:5">
      <c r="E568" t="str">
        <f t="shared" si="18"/>
        <v/>
      </c>
    </row>
    <row r="569" spans="5:5">
      <c r="E569" t="str">
        <f t="shared" si="18"/>
        <v/>
      </c>
    </row>
    <row r="570" spans="5:5">
      <c r="E570" t="str">
        <f t="shared" si="18"/>
        <v/>
      </c>
    </row>
    <row r="571" spans="5:5">
      <c r="E571" t="str">
        <f t="shared" si="18"/>
        <v/>
      </c>
    </row>
    <row r="572" spans="5:5">
      <c r="E572" t="str">
        <f t="shared" si="18"/>
        <v/>
      </c>
    </row>
    <row r="573" spans="5:5">
      <c r="E573" t="str">
        <f t="shared" si="18"/>
        <v/>
      </c>
    </row>
    <row r="574" spans="5:5">
      <c r="E574" t="str">
        <f t="shared" si="18"/>
        <v/>
      </c>
    </row>
    <row r="575" spans="5:5">
      <c r="E575" t="str">
        <f t="shared" si="18"/>
        <v/>
      </c>
    </row>
    <row r="576" spans="5:5">
      <c r="E576" t="str">
        <f t="shared" si="18"/>
        <v/>
      </c>
    </row>
    <row r="577" spans="5:5">
      <c r="E577" t="str">
        <f t="shared" si="18"/>
        <v/>
      </c>
    </row>
    <row r="578" spans="5:5">
      <c r="E578" t="str">
        <f t="shared" si="18"/>
        <v/>
      </c>
    </row>
    <row r="579" spans="5:5">
      <c r="E579" t="str">
        <f t="shared" si="18"/>
        <v/>
      </c>
    </row>
    <row r="580" spans="5:5">
      <c r="E580" t="str">
        <f t="shared" si="18"/>
        <v/>
      </c>
    </row>
    <row r="581" spans="5:5">
      <c r="E581" t="str">
        <f t="shared" si="18"/>
        <v/>
      </c>
    </row>
    <row r="582" spans="5:5">
      <c r="E582" t="str">
        <f t="shared" si="18"/>
        <v/>
      </c>
    </row>
    <row r="583" spans="5:5">
      <c r="E583" t="str">
        <f t="shared" si="18"/>
        <v/>
      </c>
    </row>
    <row r="584" spans="5:5">
      <c r="E584" t="str">
        <f t="shared" si="18"/>
        <v/>
      </c>
    </row>
    <row r="585" spans="5:5">
      <c r="E585" t="str">
        <f t="shared" si="18"/>
        <v/>
      </c>
    </row>
    <row r="586" spans="5:5">
      <c r="E586" t="str">
        <f t="shared" si="18"/>
        <v/>
      </c>
    </row>
    <row r="587" spans="5:5">
      <c r="E587" t="str">
        <f t="shared" si="18"/>
        <v/>
      </c>
    </row>
    <row r="588" spans="5:5">
      <c r="E588" t="str">
        <f t="shared" si="18"/>
        <v/>
      </c>
    </row>
    <row r="589" spans="5:5">
      <c r="E589" t="str">
        <f t="shared" si="18"/>
        <v/>
      </c>
    </row>
    <row r="590" spans="5:5">
      <c r="E590" t="str">
        <f t="shared" si="18"/>
        <v/>
      </c>
    </row>
    <row r="591" spans="5:5">
      <c r="E591" t="str">
        <f t="shared" si="18"/>
        <v/>
      </c>
    </row>
    <row r="592" spans="5:5">
      <c r="E592" t="str">
        <f t="shared" si="18"/>
        <v/>
      </c>
    </row>
    <row r="593" spans="5:5">
      <c r="E593" t="str">
        <f t="shared" si="18"/>
        <v/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7" zoomScaleNormal="100" workbookViewId="0">
      <selection activeCell="C6" sqref="C6"/>
    </sheetView>
  </sheetViews>
  <sheetFormatPr defaultRowHeight="14.4"/>
  <cols>
    <col min="1" max="1" width="8.6640625" customWidth="1"/>
    <col min="2" max="2" width="1.6640625" customWidth="1"/>
    <col min="3" max="3" width="34.44140625" customWidth="1"/>
    <col min="4" max="4" width="5" customWidth="1"/>
    <col min="5" max="5" width="2.6640625" customWidth="1"/>
    <col min="6" max="6" width="8.6640625" customWidth="1"/>
    <col min="7" max="7" width="1" customWidth="1"/>
    <col min="8" max="1025" width="8.6640625" customWidth="1"/>
  </cols>
  <sheetData>
    <row r="1" spans="1:8" ht="26.4">
      <c r="A1" s="68" t="s">
        <v>347</v>
      </c>
      <c r="B1" s="69"/>
      <c r="C1" s="70"/>
      <c r="D1" s="71"/>
      <c r="E1" s="71">
        <v>1</v>
      </c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204</v>
      </c>
      <c r="D6" s="83">
        <v>34</v>
      </c>
      <c r="E6" s="83" t="s">
        <v>355</v>
      </c>
      <c r="F6" s="84" t="s">
        <v>356</v>
      </c>
      <c r="G6" s="85">
        <f t="shared" ref="G6:G28" si="0">D6*60+F6</f>
        <v>2058</v>
      </c>
      <c r="H6" s="86">
        <f t="shared" ref="H6:H28" si="1">(1520/G6)*(1520/G6)*100</f>
        <v>54.550211032629072</v>
      </c>
    </row>
    <row r="7" spans="1:8" ht="16.2">
      <c r="A7" s="80">
        <v>2</v>
      </c>
      <c r="B7" s="81" t="s">
        <v>49</v>
      </c>
      <c r="C7" s="87" t="s">
        <v>304</v>
      </c>
      <c r="D7" s="83">
        <v>34</v>
      </c>
      <c r="E7" s="88" t="s">
        <v>355</v>
      </c>
      <c r="F7" s="89" t="s">
        <v>357</v>
      </c>
      <c r="G7" s="85">
        <f t="shared" si="0"/>
        <v>2066</v>
      </c>
      <c r="H7" s="86">
        <f t="shared" si="1"/>
        <v>54.128568469921433</v>
      </c>
    </row>
    <row r="8" spans="1:8" ht="16.2">
      <c r="A8" s="80">
        <v>3</v>
      </c>
      <c r="B8" s="81" t="s">
        <v>49</v>
      </c>
      <c r="C8" s="87" t="s">
        <v>285</v>
      </c>
      <c r="D8" s="90">
        <v>37</v>
      </c>
      <c r="E8" s="88" t="s">
        <v>355</v>
      </c>
      <c r="F8" s="89" t="s">
        <v>358</v>
      </c>
      <c r="G8" s="85">
        <f t="shared" si="0"/>
        <v>2220</v>
      </c>
      <c r="H8" s="86">
        <f t="shared" si="1"/>
        <v>46.879311744176611</v>
      </c>
    </row>
    <row r="9" spans="1:8" ht="16.2">
      <c r="A9" s="80">
        <v>4</v>
      </c>
      <c r="B9" s="81" t="s">
        <v>49</v>
      </c>
      <c r="C9" s="82" t="s">
        <v>331</v>
      </c>
      <c r="D9" s="90">
        <v>37</v>
      </c>
      <c r="E9" s="83" t="s">
        <v>355</v>
      </c>
      <c r="F9" s="84" t="s">
        <v>357</v>
      </c>
      <c r="G9" s="85">
        <f t="shared" si="0"/>
        <v>2246</v>
      </c>
      <c r="H9" s="86">
        <f t="shared" si="1"/>
        <v>45.800231379977781</v>
      </c>
    </row>
    <row r="10" spans="1:8" ht="16.2">
      <c r="A10" s="80">
        <v>5</v>
      </c>
      <c r="B10" s="81" t="s">
        <v>49</v>
      </c>
      <c r="C10" s="87" t="s">
        <v>219</v>
      </c>
      <c r="D10" s="90">
        <v>37</v>
      </c>
      <c r="E10" s="88" t="s">
        <v>355</v>
      </c>
      <c r="F10" s="89" t="s">
        <v>359</v>
      </c>
      <c r="G10" s="85">
        <f t="shared" si="0"/>
        <v>2269</v>
      </c>
      <c r="H10" s="86">
        <f t="shared" si="1"/>
        <v>44.876417951266426</v>
      </c>
    </row>
    <row r="11" spans="1:8" ht="16.2">
      <c r="A11" s="80">
        <v>6</v>
      </c>
      <c r="B11" s="81" t="s">
        <v>49</v>
      </c>
      <c r="C11" s="91" t="s">
        <v>57</v>
      </c>
      <c r="D11" s="92">
        <v>37</v>
      </c>
      <c r="E11" s="93" t="s">
        <v>355</v>
      </c>
      <c r="F11" s="94" t="s">
        <v>360</v>
      </c>
      <c r="G11" s="95">
        <f t="shared" si="0"/>
        <v>2275</v>
      </c>
      <c r="H11" s="96">
        <f t="shared" si="1"/>
        <v>44.640019321337995</v>
      </c>
    </row>
    <row r="12" spans="1:8" ht="16.2">
      <c r="A12" s="80">
        <v>7</v>
      </c>
      <c r="B12" s="81" t="s">
        <v>49</v>
      </c>
      <c r="C12" s="82" t="s">
        <v>85</v>
      </c>
      <c r="D12" s="83">
        <v>38</v>
      </c>
      <c r="E12" s="83" t="s">
        <v>355</v>
      </c>
      <c r="F12" s="84" t="s">
        <v>361</v>
      </c>
      <c r="G12" s="85">
        <f t="shared" si="0"/>
        <v>2288</v>
      </c>
      <c r="H12" s="86">
        <f t="shared" si="1"/>
        <v>44.134187490830854</v>
      </c>
    </row>
    <row r="13" spans="1:8" ht="16.2">
      <c r="A13" s="80">
        <v>8</v>
      </c>
      <c r="B13" s="81" t="s">
        <v>49</v>
      </c>
      <c r="C13" s="87" t="s">
        <v>328</v>
      </c>
      <c r="D13" s="83">
        <v>38</v>
      </c>
      <c r="E13" s="88" t="s">
        <v>355</v>
      </c>
      <c r="F13" s="89" t="s">
        <v>362</v>
      </c>
      <c r="G13" s="85">
        <f t="shared" si="0"/>
        <v>2289</v>
      </c>
      <c r="H13" s="86">
        <f t="shared" si="1"/>
        <v>44.09563393294922</v>
      </c>
    </row>
    <row r="14" spans="1:8" ht="16.2">
      <c r="A14" s="80">
        <v>9</v>
      </c>
      <c r="B14" s="81" t="s">
        <v>49</v>
      </c>
      <c r="C14" s="87" t="s">
        <v>107</v>
      </c>
      <c r="D14" s="83">
        <v>38</v>
      </c>
      <c r="E14" s="88" t="s">
        <v>355</v>
      </c>
      <c r="F14" s="89" t="s">
        <v>363</v>
      </c>
      <c r="G14" s="85">
        <f t="shared" si="0"/>
        <v>2295</v>
      </c>
      <c r="H14" s="86">
        <f t="shared" si="1"/>
        <v>43.865369919451688</v>
      </c>
    </row>
    <row r="15" spans="1:8" ht="16.2">
      <c r="A15" s="80">
        <v>10</v>
      </c>
      <c r="B15" s="81" t="s">
        <v>49</v>
      </c>
      <c r="C15" s="82" t="s">
        <v>254</v>
      </c>
      <c r="D15" s="83">
        <v>38</v>
      </c>
      <c r="E15" s="83" t="s">
        <v>355</v>
      </c>
      <c r="F15" s="84" t="s">
        <v>356</v>
      </c>
      <c r="G15" s="85">
        <f t="shared" si="0"/>
        <v>2298</v>
      </c>
      <c r="H15" s="86">
        <f t="shared" si="1"/>
        <v>43.750913686628031</v>
      </c>
    </row>
    <row r="16" spans="1:8" ht="16.2">
      <c r="A16" s="80">
        <v>11</v>
      </c>
      <c r="B16" s="81" t="s">
        <v>49</v>
      </c>
      <c r="C16" s="87" t="s">
        <v>327</v>
      </c>
      <c r="D16" s="83">
        <v>38</v>
      </c>
      <c r="E16" s="88" t="s">
        <v>355</v>
      </c>
      <c r="F16" s="89" t="s">
        <v>364</v>
      </c>
      <c r="G16" s="85">
        <f t="shared" si="0"/>
        <v>2336</v>
      </c>
      <c r="H16" s="86">
        <f t="shared" si="1"/>
        <v>42.339088009007327</v>
      </c>
    </row>
    <row r="17" spans="1:8" ht="16.2">
      <c r="A17" s="80">
        <v>12</v>
      </c>
      <c r="B17" s="81" t="s">
        <v>49</v>
      </c>
      <c r="C17" s="87" t="s">
        <v>80</v>
      </c>
      <c r="D17" s="90">
        <v>39</v>
      </c>
      <c r="E17" s="88" t="s">
        <v>355</v>
      </c>
      <c r="F17" s="89" t="s">
        <v>356</v>
      </c>
      <c r="G17" s="85">
        <f t="shared" si="0"/>
        <v>2358</v>
      </c>
      <c r="H17" s="86">
        <f t="shared" si="1"/>
        <v>41.552731178432865</v>
      </c>
    </row>
    <row r="18" spans="1:8" ht="16.2">
      <c r="A18" s="80">
        <v>13</v>
      </c>
      <c r="B18" s="81" t="s">
        <v>49</v>
      </c>
      <c r="C18" s="82" t="s">
        <v>68</v>
      </c>
      <c r="D18" s="83">
        <v>40</v>
      </c>
      <c r="E18" s="83" t="s">
        <v>355</v>
      </c>
      <c r="F18" s="84" t="s">
        <v>365</v>
      </c>
      <c r="G18" s="85">
        <f t="shared" si="0"/>
        <v>2407</v>
      </c>
      <c r="H18" s="86">
        <f t="shared" si="1"/>
        <v>39.878149332139387</v>
      </c>
    </row>
    <row r="19" spans="1:8" ht="16.2">
      <c r="A19" s="80">
        <v>14</v>
      </c>
      <c r="B19" s="81" t="s">
        <v>49</v>
      </c>
      <c r="C19" s="87" t="s">
        <v>171</v>
      </c>
      <c r="D19" s="83">
        <v>41</v>
      </c>
      <c r="E19" s="88" t="s">
        <v>355</v>
      </c>
      <c r="F19" s="89" t="s">
        <v>366</v>
      </c>
      <c r="G19" s="85">
        <f t="shared" si="0"/>
        <v>2493</v>
      </c>
      <c r="H19" s="86">
        <f t="shared" si="1"/>
        <v>37.174284547072759</v>
      </c>
    </row>
    <row r="20" spans="1:8" ht="16.2">
      <c r="A20" s="80">
        <v>15</v>
      </c>
      <c r="B20" s="81" t="s">
        <v>49</v>
      </c>
      <c r="C20" s="87" t="s">
        <v>172</v>
      </c>
      <c r="D20" s="83">
        <v>41</v>
      </c>
      <c r="E20" s="88" t="s">
        <v>355</v>
      </c>
      <c r="F20" s="89" t="s">
        <v>367</v>
      </c>
      <c r="G20" s="85">
        <f t="shared" si="0"/>
        <v>2499</v>
      </c>
      <c r="H20" s="86">
        <f t="shared" si="1"/>
        <v>36.995990873340133</v>
      </c>
    </row>
    <row r="21" spans="1:8" ht="16.2">
      <c r="A21" s="80">
        <v>16</v>
      </c>
      <c r="B21" s="81" t="s">
        <v>49</v>
      </c>
      <c r="C21" s="82" t="s">
        <v>159</v>
      </c>
      <c r="D21" s="83">
        <v>41</v>
      </c>
      <c r="E21" s="83" t="s">
        <v>355</v>
      </c>
      <c r="F21" s="84" t="s">
        <v>367</v>
      </c>
      <c r="G21" s="85">
        <f t="shared" si="0"/>
        <v>2499</v>
      </c>
      <c r="H21" s="86">
        <f t="shared" si="1"/>
        <v>36.995990873340133</v>
      </c>
    </row>
    <row r="22" spans="1:8" ht="16.2">
      <c r="A22" s="80">
        <v>17</v>
      </c>
      <c r="B22" s="81" t="s">
        <v>49</v>
      </c>
      <c r="C22" s="87" t="s">
        <v>165</v>
      </c>
      <c r="D22" s="83">
        <v>42</v>
      </c>
      <c r="E22" s="88" t="s">
        <v>355</v>
      </c>
      <c r="F22" s="89" t="s">
        <v>368</v>
      </c>
      <c r="G22" s="85">
        <f t="shared" si="0"/>
        <v>2521</v>
      </c>
      <c r="H22" s="86">
        <f t="shared" si="1"/>
        <v>36.353102798059176</v>
      </c>
    </row>
    <row r="23" spans="1:8" ht="16.2">
      <c r="A23" s="80">
        <v>18</v>
      </c>
      <c r="B23" s="81" t="s">
        <v>49</v>
      </c>
      <c r="C23" s="91" t="s">
        <v>151</v>
      </c>
      <c r="D23" s="97">
        <v>42</v>
      </c>
      <c r="E23" s="93" t="s">
        <v>355</v>
      </c>
      <c r="F23" s="94" t="s">
        <v>369</v>
      </c>
      <c r="G23" s="95">
        <f t="shared" si="0"/>
        <v>2577</v>
      </c>
      <c r="H23" s="96">
        <f t="shared" si="1"/>
        <v>34.790313222743393</v>
      </c>
    </row>
    <row r="24" spans="1:8" ht="16.2">
      <c r="A24" s="80">
        <v>19</v>
      </c>
      <c r="B24" s="81" t="s">
        <v>49</v>
      </c>
      <c r="C24" s="82" t="s">
        <v>297</v>
      </c>
      <c r="D24" s="83">
        <v>43</v>
      </c>
      <c r="E24" s="83" t="s">
        <v>355</v>
      </c>
      <c r="F24" s="84" t="s">
        <v>368</v>
      </c>
      <c r="G24" s="85">
        <f t="shared" si="0"/>
        <v>2581</v>
      </c>
      <c r="H24" s="86">
        <f t="shared" si="1"/>
        <v>34.682561639831867</v>
      </c>
    </row>
    <row r="25" spans="1:8" ht="16.2">
      <c r="A25" s="80">
        <v>20</v>
      </c>
      <c r="B25" s="81" t="s">
        <v>49</v>
      </c>
      <c r="C25" s="87" t="s">
        <v>97</v>
      </c>
      <c r="D25" s="83">
        <v>43</v>
      </c>
      <c r="E25" s="88" t="s">
        <v>355</v>
      </c>
      <c r="F25" s="89" t="s">
        <v>370</v>
      </c>
      <c r="G25" s="85">
        <f t="shared" si="0"/>
        <v>2628</v>
      </c>
      <c r="H25" s="86">
        <f t="shared" si="1"/>
        <v>33.453106575018126</v>
      </c>
    </row>
    <row r="26" spans="1:8" ht="16.2">
      <c r="A26" s="80">
        <v>21</v>
      </c>
      <c r="B26" s="81" t="s">
        <v>49</v>
      </c>
      <c r="C26" s="87" t="s">
        <v>133</v>
      </c>
      <c r="D26" s="90">
        <v>45</v>
      </c>
      <c r="E26" s="88" t="s">
        <v>355</v>
      </c>
      <c r="F26" s="89" t="s">
        <v>371</v>
      </c>
      <c r="G26" s="85">
        <f t="shared" si="0"/>
        <v>2712</v>
      </c>
      <c r="H26" s="86">
        <f t="shared" si="1"/>
        <v>31.412883633104482</v>
      </c>
    </row>
    <row r="27" spans="1:8" ht="16.2">
      <c r="A27" s="80">
        <v>22</v>
      </c>
      <c r="B27" s="81" t="s">
        <v>49</v>
      </c>
      <c r="C27" s="98" t="s">
        <v>335</v>
      </c>
      <c r="D27" s="97">
        <v>47</v>
      </c>
      <c r="E27" s="97" t="s">
        <v>355</v>
      </c>
      <c r="F27" s="99" t="s">
        <v>364</v>
      </c>
      <c r="G27" s="95">
        <f t="shared" si="0"/>
        <v>2876</v>
      </c>
      <c r="H27" s="96">
        <f t="shared" si="1"/>
        <v>27.93247459672974</v>
      </c>
    </row>
    <row r="28" spans="1:8" ht="16.2">
      <c r="A28" s="80">
        <v>23</v>
      </c>
      <c r="B28" s="81" t="s">
        <v>49</v>
      </c>
      <c r="C28" s="91" t="s">
        <v>300</v>
      </c>
      <c r="D28" s="97">
        <v>48</v>
      </c>
      <c r="E28" s="93" t="s">
        <v>355</v>
      </c>
      <c r="F28" s="94" t="s">
        <v>356</v>
      </c>
      <c r="G28" s="95">
        <f t="shared" si="0"/>
        <v>2898</v>
      </c>
      <c r="H28" s="96">
        <f t="shared" si="1"/>
        <v>27.5099888026344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"/>
  <sheetViews>
    <sheetView zoomScaleNormal="100" workbookViewId="0">
      <selection activeCell="C8" sqref="C8"/>
    </sheetView>
  </sheetViews>
  <sheetFormatPr defaultRowHeight="14.4"/>
  <cols>
    <col min="1" max="1" width="8.6640625" customWidth="1"/>
    <col min="2" max="2" width="1.6640625" customWidth="1"/>
    <col min="3" max="3" width="32.44140625" customWidth="1"/>
    <col min="4" max="4" width="8.6640625" customWidth="1"/>
    <col min="5" max="5" width="4.33203125" customWidth="1"/>
    <col min="6" max="6" width="8.6640625" customWidth="1"/>
    <col min="7" max="7" width="1.33203125" customWidth="1"/>
    <col min="8" max="1025" width="8.6640625" customWidth="1"/>
  </cols>
  <sheetData>
    <row r="1" spans="1:8" ht="26.4">
      <c r="A1" s="68" t="s">
        <v>372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373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27</v>
      </c>
      <c r="E6" s="83" t="s">
        <v>355</v>
      </c>
      <c r="F6" s="84" t="s">
        <v>374</v>
      </c>
      <c r="G6" s="85">
        <f t="shared" ref="G6:G37" si="0">D6*60+F6</f>
        <v>1656</v>
      </c>
      <c r="H6" s="86">
        <f t="shared" ref="H6:H32" si="1">(1520/G6)*(1520/G6)*100*0.8</f>
        <v>67.399472566454293</v>
      </c>
    </row>
    <row r="7" spans="1:8" ht="16.2">
      <c r="A7" s="80">
        <v>2</v>
      </c>
      <c r="B7" s="81" t="s">
        <v>49</v>
      </c>
      <c r="C7" s="87" t="s">
        <v>204</v>
      </c>
      <c r="D7" s="83">
        <v>28</v>
      </c>
      <c r="E7" s="88" t="s">
        <v>355</v>
      </c>
      <c r="F7" s="89" t="s">
        <v>375</v>
      </c>
      <c r="G7" s="85">
        <f t="shared" si="0"/>
        <v>1696</v>
      </c>
      <c r="H7" s="86">
        <f t="shared" si="1"/>
        <v>64.257742969028129</v>
      </c>
    </row>
    <row r="8" spans="1:8" ht="16.2">
      <c r="A8" s="80">
        <v>3</v>
      </c>
      <c r="B8" s="81" t="s">
        <v>49</v>
      </c>
      <c r="C8" s="87" t="s">
        <v>304</v>
      </c>
      <c r="D8" s="83">
        <v>28</v>
      </c>
      <c r="E8" s="88" t="s">
        <v>355</v>
      </c>
      <c r="F8" s="89" t="s">
        <v>376</v>
      </c>
      <c r="G8" s="85">
        <f t="shared" si="0"/>
        <v>1709</v>
      </c>
      <c r="H8" s="86">
        <f t="shared" si="1"/>
        <v>63.283871124576763</v>
      </c>
    </row>
    <row r="9" spans="1:8" ht="16.2">
      <c r="A9" s="80">
        <v>4</v>
      </c>
      <c r="B9" s="81" t="s">
        <v>49</v>
      </c>
      <c r="C9" s="82" t="s">
        <v>198</v>
      </c>
      <c r="D9" s="83">
        <v>29</v>
      </c>
      <c r="E9" s="83" t="s">
        <v>355</v>
      </c>
      <c r="F9" s="84" t="s">
        <v>377</v>
      </c>
      <c r="G9" s="85">
        <f t="shared" si="0"/>
        <v>1790</v>
      </c>
      <c r="H9" s="86">
        <f t="shared" si="1"/>
        <v>57.686089697574985</v>
      </c>
    </row>
    <row r="10" spans="1:8" ht="16.2">
      <c r="A10" s="80">
        <v>5</v>
      </c>
      <c r="B10" s="81" t="s">
        <v>49</v>
      </c>
      <c r="C10" s="87" t="s">
        <v>285</v>
      </c>
      <c r="D10" s="83">
        <v>30</v>
      </c>
      <c r="E10" s="88" t="s">
        <v>355</v>
      </c>
      <c r="F10" s="89" t="s">
        <v>378</v>
      </c>
      <c r="G10" s="85">
        <f t="shared" si="0"/>
        <v>1845</v>
      </c>
      <c r="H10" s="86">
        <f t="shared" si="1"/>
        <v>54.298073604042287</v>
      </c>
    </row>
    <row r="11" spans="1:8" ht="16.2">
      <c r="A11" s="80">
        <v>6</v>
      </c>
      <c r="B11" s="81" t="s">
        <v>49</v>
      </c>
      <c r="C11" s="87" t="s">
        <v>295</v>
      </c>
      <c r="D11" s="83">
        <v>30</v>
      </c>
      <c r="E11" s="88" t="s">
        <v>355</v>
      </c>
      <c r="F11" s="89" t="s">
        <v>364</v>
      </c>
      <c r="G11" s="85">
        <f t="shared" si="0"/>
        <v>1856</v>
      </c>
      <c r="H11" s="86">
        <f t="shared" si="1"/>
        <v>53.656361474435201</v>
      </c>
    </row>
    <row r="12" spans="1:8" ht="16.2">
      <c r="A12" s="80">
        <v>7</v>
      </c>
      <c r="B12" s="81" t="s">
        <v>49</v>
      </c>
      <c r="C12" s="82" t="s">
        <v>327</v>
      </c>
      <c r="D12" s="83">
        <v>31</v>
      </c>
      <c r="E12" s="83" t="s">
        <v>355</v>
      </c>
      <c r="F12" s="84" t="s">
        <v>379</v>
      </c>
      <c r="G12" s="85">
        <f t="shared" si="0"/>
        <v>1863</v>
      </c>
      <c r="H12" s="86">
        <f t="shared" si="1"/>
        <v>53.253904250037955</v>
      </c>
    </row>
    <row r="13" spans="1:8" ht="16.2">
      <c r="A13" s="80">
        <v>8</v>
      </c>
      <c r="B13" s="81" t="s">
        <v>49</v>
      </c>
      <c r="C13" s="87" t="s">
        <v>107</v>
      </c>
      <c r="D13" s="83">
        <v>31</v>
      </c>
      <c r="E13" s="88" t="s">
        <v>355</v>
      </c>
      <c r="F13" s="89" t="s">
        <v>380</v>
      </c>
      <c r="G13" s="85">
        <f t="shared" si="0"/>
        <v>1871</v>
      </c>
      <c r="H13" s="86">
        <f t="shared" si="1"/>
        <v>52.799473010800028</v>
      </c>
    </row>
    <row r="14" spans="1:8" ht="16.2">
      <c r="A14" s="80">
        <v>9</v>
      </c>
      <c r="B14" s="81" t="s">
        <v>49</v>
      </c>
      <c r="C14" s="87" t="s">
        <v>85</v>
      </c>
      <c r="D14" s="83">
        <v>31</v>
      </c>
      <c r="E14" s="88" t="s">
        <v>355</v>
      </c>
      <c r="F14" s="89" t="s">
        <v>381</v>
      </c>
      <c r="G14" s="85">
        <f t="shared" si="0"/>
        <v>1904</v>
      </c>
      <c r="H14" s="86">
        <f t="shared" si="1"/>
        <v>50.985099922321879</v>
      </c>
    </row>
    <row r="15" spans="1:8" ht="16.2">
      <c r="A15" s="80">
        <v>10</v>
      </c>
      <c r="B15" s="81" t="s">
        <v>49</v>
      </c>
      <c r="C15" s="82" t="s">
        <v>57</v>
      </c>
      <c r="D15" s="83">
        <v>32</v>
      </c>
      <c r="E15" s="83" t="s">
        <v>355</v>
      </c>
      <c r="F15" s="84" t="s">
        <v>382</v>
      </c>
      <c r="G15" s="85">
        <f t="shared" si="0"/>
        <v>1925</v>
      </c>
      <c r="H15" s="86">
        <f t="shared" si="1"/>
        <v>49.878765390453708</v>
      </c>
    </row>
    <row r="16" spans="1:8" ht="16.2">
      <c r="A16" s="80">
        <v>11</v>
      </c>
      <c r="B16" s="81" t="s">
        <v>49</v>
      </c>
      <c r="C16" s="87" t="s">
        <v>254</v>
      </c>
      <c r="D16" s="83">
        <v>32</v>
      </c>
      <c r="E16" s="88" t="s">
        <v>355</v>
      </c>
      <c r="F16" s="89" t="s">
        <v>371</v>
      </c>
      <c r="G16" s="85">
        <f t="shared" si="0"/>
        <v>1932</v>
      </c>
      <c r="H16" s="86">
        <f t="shared" si="1"/>
        <v>49.51797984474193</v>
      </c>
    </row>
    <row r="17" spans="1:8" ht="16.2">
      <c r="A17" s="80">
        <v>12</v>
      </c>
      <c r="B17" s="81" t="s">
        <v>49</v>
      </c>
      <c r="C17" s="87" t="s">
        <v>346</v>
      </c>
      <c r="D17" s="83">
        <v>32</v>
      </c>
      <c r="E17" s="88" t="s">
        <v>355</v>
      </c>
      <c r="F17" s="89" t="s">
        <v>369</v>
      </c>
      <c r="G17" s="85">
        <f t="shared" si="0"/>
        <v>1977</v>
      </c>
      <c r="H17" s="86">
        <f t="shared" si="1"/>
        <v>47.289402227794653</v>
      </c>
    </row>
    <row r="18" spans="1:8" ht="16.2">
      <c r="A18" s="80">
        <v>13</v>
      </c>
      <c r="B18" s="81" t="s">
        <v>49</v>
      </c>
      <c r="C18" s="82" t="s">
        <v>216</v>
      </c>
      <c r="D18" s="83">
        <v>33</v>
      </c>
      <c r="E18" s="83" t="s">
        <v>355</v>
      </c>
      <c r="F18" s="84" t="s">
        <v>358</v>
      </c>
      <c r="G18" s="85">
        <f t="shared" si="0"/>
        <v>1980</v>
      </c>
      <c r="H18" s="86">
        <f t="shared" si="1"/>
        <v>47.146209570451987</v>
      </c>
    </row>
    <row r="19" spans="1:8" ht="16.2">
      <c r="A19" s="80">
        <v>14</v>
      </c>
      <c r="B19" s="81" t="s">
        <v>49</v>
      </c>
      <c r="C19" s="87" t="s">
        <v>172</v>
      </c>
      <c r="D19" s="83">
        <v>33</v>
      </c>
      <c r="E19" s="88" t="s">
        <v>355</v>
      </c>
      <c r="F19" s="89" t="s">
        <v>383</v>
      </c>
      <c r="G19" s="85">
        <f t="shared" si="0"/>
        <v>1984</v>
      </c>
      <c r="H19" s="86">
        <f t="shared" si="1"/>
        <v>46.956295525494284</v>
      </c>
    </row>
    <row r="20" spans="1:8" ht="16.2">
      <c r="A20" s="80">
        <v>15</v>
      </c>
      <c r="B20" s="81" t="s">
        <v>49</v>
      </c>
      <c r="C20" s="87" t="s">
        <v>159</v>
      </c>
      <c r="D20" s="90">
        <v>33</v>
      </c>
      <c r="E20" s="88" t="s">
        <v>355</v>
      </c>
      <c r="F20" s="89" t="s">
        <v>364</v>
      </c>
      <c r="G20" s="85">
        <f t="shared" si="0"/>
        <v>2036</v>
      </c>
      <c r="H20" s="86">
        <f t="shared" si="1"/>
        <v>44.588371976331729</v>
      </c>
    </row>
    <row r="21" spans="1:8" ht="16.2">
      <c r="A21" s="80">
        <v>16</v>
      </c>
      <c r="B21" s="81" t="s">
        <v>49</v>
      </c>
      <c r="C21" s="87" t="s">
        <v>165</v>
      </c>
      <c r="D21" s="90">
        <v>35</v>
      </c>
      <c r="E21" s="88" t="s">
        <v>355</v>
      </c>
      <c r="F21" s="89" t="s">
        <v>384</v>
      </c>
      <c r="G21" s="85">
        <f t="shared" si="0"/>
        <v>2146</v>
      </c>
      <c r="H21" s="86">
        <f t="shared" si="1"/>
        <v>40.134488056845612</v>
      </c>
    </row>
    <row r="22" spans="1:8" ht="16.2">
      <c r="A22" s="80">
        <v>17</v>
      </c>
      <c r="B22" s="81" t="s">
        <v>49</v>
      </c>
      <c r="C22" s="82" t="s">
        <v>297</v>
      </c>
      <c r="D22" s="90">
        <v>35</v>
      </c>
      <c r="E22" s="83" t="s">
        <v>355</v>
      </c>
      <c r="F22" s="84" t="s">
        <v>385</v>
      </c>
      <c r="G22" s="85">
        <f t="shared" si="0"/>
        <v>2153</v>
      </c>
      <c r="H22" s="86">
        <f t="shared" si="1"/>
        <v>39.873935611722722</v>
      </c>
    </row>
    <row r="23" spans="1:8" ht="16.2">
      <c r="A23" s="80">
        <v>18</v>
      </c>
      <c r="B23" s="81" t="s">
        <v>49</v>
      </c>
      <c r="C23" s="87" t="s">
        <v>151</v>
      </c>
      <c r="D23" s="83">
        <v>36</v>
      </c>
      <c r="E23" s="88" t="s">
        <v>355</v>
      </c>
      <c r="F23" s="89" t="s">
        <v>375</v>
      </c>
      <c r="G23" s="85">
        <f t="shared" si="0"/>
        <v>2176</v>
      </c>
      <c r="H23" s="86">
        <f t="shared" si="1"/>
        <v>39.035467128027676</v>
      </c>
    </row>
    <row r="24" spans="1:8" ht="16.2">
      <c r="A24" s="80">
        <v>19</v>
      </c>
      <c r="B24" s="81" t="s">
        <v>49</v>
      </c>
      <c r="C24" s="87" t="s">
        <v>275</v>
      </c>
      <c r="D24" s="83">
        <v>36</v>
      </c>
      <c r="E24" s="88" t="s">
        <v>355</v>
      </c>
      <c r="F24" s="89" t="s">
        <v>386</v>
      </c>
      <c r="G24" s="85">
        <f t="shared" si="0"/>
        <v>2180</v>
      </c>
      <c r="H24" s="86">
        <f t="shared" si="1"/>
        <v>38.892349128861213</v>
      </c>
    </row>
    <row r="25" spans="1:8" ht="16.2">
      <c r="A25" s="80">
        <v>20</v>
      </c>
      <c r="B25" s="81" t="s">
        <v>49</v>
      </c>
      <c r="C25" s="82" t="s">
        <v>124</v>
      </c>
      <c r="D25" s="83">
        <v>36</v>
      </c>
      <c r="E25" s="83" t="s">
        <v>355</v>
      </c>
      <c r="F25" s="84" t="s">
        <v>387</v>
      </c>
      <c r="G25" s="85">
        <f t="shared" si="0"/>
        <v>2198</v>
      </c>
      <c r="H25" s="86">
        <f t="shared" si="1"/>
        <v>38.257958057660161</v>
      </c>
    </row>
    <row r="26" spans="1:8" ht="16.2">
      <c r="A26" s="80">
        <v>21</v>
      </c>
      <c r="B26" s="81" t="s">
        <v>49</v>
      </c>
      <c r="C26" s="87" t="s">
        <v>133</v>
      </c>
      <c r="D26" s="83">
        <v>36</v>
      </c>
      <c r="E26" s="88" t="s">
        <v>355</v>
      </c>
      <c r="F26" s="89" t="s">
        <v>388</v>
      </c>
      <c r="G26" s="85">
        <f t="shared" si="0"/>
        <v>2214</v>
      </c>
      <c r="H26" s="86">
        <f t="shared" si="1"/>
        <v>37.706995558362692</v>
      </c>
    </row>
    <row r="27" spans="1:8" ht="16.2">
      <c r="A27" s="80">
        <v>22</v>
      </c>
      <c r="B27" s="81" t="s">
        <v>49</v>
      </c>
      <c r="C27" s="87" t="s">
        <v>223</v>
      </c>
      <c r="D27" s="90">
        <v>37</v>
      </c>
      <c r="E27" s="88" t="s">
        <v>355</v>
      </c>
      <c r="F27" s="89" t="s">
        <v>389</v>
      </c>
      <c r="G27" s="85">
        <f t="shared" si="0"/>
        <v>2241</v>
      </c>
      <c r="H27" s="86">
        <f t="shared" si="1"/>
        <v>36.803866763598606</v>
      </c>
    </row>
    <row r="28" spans="1:8" ht="16.2">
      <c r="A28" s="80">
        <v>23</v>
      </c>
      <c r="B28" s="81" t="s">
        <v>49</v>
      </c>
      <c r="C28" s="82" t="s">
        <v>335</v>
      </c>
      <c r="D28" s="83">
        <v>38</v>
      </c>
      <c r="E28" s="83" t="s">
        <v>355</v>
      </c>
      <c r="F28" s="84" t="s">
        <v>370</v>
      </c>
      <c r="G28" s="85">
        <f t="shared" si="0"/>
        <v>2328</v>
      </c>
      <c r="H28" s="86">
        <f t="shared" si="1"/>
        <v>34.104462630342105</v>
      </c>
    </row>
    <row r="29" spans="1:8" ht="16.2">
      <c r="A29" s="80">
        <v>24</v>
      </c>
      <c r="B29" s="81" t="s">
        <v>49</v>
      </c>
      <c r="C29" s="87" t="s">
        <v>97</v>
      </c>
      <c r="D29" s="83">
        <v>39</v>
      </c>
      <c r="E29" s="88" t="s">
        <v>355</v>
      </c>
      <c r="F29" s="89" t="s">
        <v>379</v>
      </c>
      <c r="G29" s="85">
        <f t="shared" si="0"/>
        <v>2343</v>
      </c>
      <c r="H29" s="86">
        <f t="shared" si="1"/>
        <v>33.669183585325769</v>
      </c>
    </row>
    <row r="30" spans="1:8" ht="16.2">
      <c r="A30" s="80">
        <v>25</v>
      </c>
      <c r="B30" s="81" t="s">
        <v>49</v>
      </c>
      <c r="C30" s="87" t="s">
        <v>318</v>
      </c>
      <c r="D30" s="83">
        <v>39</v>
      </c>
      <c r="E30" s="88" t="s">
        <v>355</v>
      </c>
      <c r="F30" s="89" t="s">
        <v>377</v>
      </c>
      <c r="G30" s="85">
        <f t="shared" si="0"/>
        <v>2390</v>
      </c>
      <c r="H30" s="86">
        <f t="shared" si="1"/>
        <v>32.35797692617426</v>
      </c>
    </row>
    <row r="31" spans="1:8" ht="16.2">
      <c r="A31" s="80">
        <v>26</v>
      </c>
      <c r="B31" s="81" t="s">
        <v>49</v>
      </c>
      <c r="C31" s="82" t="s">
        <v>300</v>
      </c>
      <c r="D31" s="83">
        <v>40</v>
      </c>
      <c r="E31" s="83" t="s">
        <v>355</v>
      </c>
      <c r="F31" s="84" t="s">
        <v>369</v>
      </c>
      <c r="G31" s="85">
        <f t="shared" si="0"/>
        <v>2457</v>
      </c>
      <c r="H31" s="86">
        <f t="shared" si="1"/>
        <v>30.617297202563783</v>
      </c>
    </row>
    <row r="32" spans="1:8" ht="16.2">
      <c r="A32" s="80">
        <v>27</v>
      </c>
      <c r="B32" s="81" t="s">
        <v>49</v>
      </c>
      <c r="C32" s="87" t="s">
        <v>145</v>
      </c>
      <c r="D32" s="83">
        <v>44</v>
      </c>
      <c r="E32" s="88" t="s">
        <v>355</v>
      </c>
      <c r="F32" s="89" t="s">
        <v>377</v>
      </c>
      <c r="G32" s="85">
        <f t="shared" si="0"/>
        <v>2690</v>
      </c>
      <c r="H32" s="86">
        <f t="shared" si="1"/>
        <v>25.543041140946094</v>
      </c>
    </row>
    <row r="33" spans="1:8" ht="16.2" hidden="1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ref="H33:H64" si="2">(1520/G33)*(1520/G33)*100</f>
        <v>#DIV/0!</v>
      </c>
    </row>
    <row r="34" spans="1:8" ht="16.2" hidden="1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2"/>
        <v>#DIV/0!</v>
      </c>
    </row>
    <row r="35" spans="1:8" ht="16.2" hidden="1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2"/>
        <v>#DIV/0!</v>
      </c>
    </row>
    <row r="36" spans="1:8" ht="16.2" hidden="1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2"/>
        <v>#DIV/0!</v>
      </c>
    </row>
    <row r="37" spans="1:8" ht="16.2" hidden="1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2"/>
        <v>#DIV/0!</v>
      </c>
    </row>
    <row r="38" spans="1:8" ht="16.2" hidden="1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3">D38*60+F38</f>
        <v>0</v>
      </c>
      <c r="H38" s="86" t="e">
        <f t="shared" si="2"/>
        <v>#DIV/0!</v>
      </c>
    </row>
    <row r="39" spans="1:8" ht="16.2" hidden="1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3"/>
        <v>0</v>
      </c>
      <c r="H39" s="86" t="e">
        <f t="shared" si="2"/>
        <v>#DIV/0!</v>
      </c>
    </row>
    <row r="40" spans="1:8" ht="16.2" hidden="1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3"/>
        <v>0</v>
      </c>
      <c r="H40" s="86" t="e">
        <f t="shared" si="2"/>
        <v>#DIV/0!</v>
      </c>
    </row>
    <row r="41" spans="1:8" ht="16.2" hidden="1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3"/>
        <v>0</v>
      </c>
      <c r="H41" s="86" t="e">
        <f t="shared" si="2"/>
        <v>#DIV/0!</v>
      </c>
    </row>
    <row r="42" spans="1:8" ht="16.2" hidden="1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3"/>
        <v>0</v>
      </c>
      <c r="H42" s="86" t="e">
        <f t="shared" si="2"/>
        <v>#DIV/0!</v>
      </c>
    </row>
    <row r="43" spans="1:8" ht="16.2" hidden="1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3"/>
        <v>0</v>
      </c>
      <c r="H43" s="86" t="e">
        <f t="shared" si="2"/>
        <v>#DIV/0!</v>
      </c>
    </row>
    <row r="44" spans="1:8" ht="16.2" hidden="1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3"/>
        <v>0</v>
      </c>
      <c r="H44" s="86" t="e">
        <f t="shared" si="2"/>
        <v>#DIV/0!</v>
      </c>
    </row>
    <row r="45" spans="1:8" ht="16.2" hidden="1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3"/>
        <v>0</v>
      </c>
      <c r="H45" s="86" t="e">
        <f t="shared" si="2"/>
        <v>#DIV/0!</v>
      </c>
    </row>
    <row r="46" spans="1:8" ht="16.2" hidden="1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3"/>
        <v>0</v>
      </c>
      <c r="H46" s="86" t="e">
        <f t="shared" si="2"/>
        <v>#DIV/0!</v>
      </c>
    </row>
    <row r="47" spans="1:8" ht="16.2" hidden="1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3"/>
        <v>0</v>
      </c>
      <c r="H47" s="86" t="e">
        <f t="shared" si="2"/>
        <v>#DIV/0!</v>
      </c>
    </row>
    <row r="48" spans="1:8" ht="16.2" hidden="1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3"/>
        <v>0</v>
      </c>
      <c r="H48" s="86" t="e">
        <f t="shared" si="2"/>
        <v>#DIV/0!</v>
      </c>
    </row>
    <row r="49" spans="1:8" ht="16.2" hidden="1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3"/>
        <v>0</v>
      </c>
      <c r="H49" s="86" t="e">
        <f t="shared" si="2"/>
        <v>#DIV/0!</v>
      </c>
    </row>
    <row r="50" spans="1:8" ht="16.2" hidden="1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3"/>
        <v>0</v>
      </c>
      <c r="H50" s="86" t="e">
        <f t="shared" si="2"/>
        <v>#DIV/0!</v>
      </c>
    </row>
    <row r="51" spans="1:8" ht="16.2" hidden="1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3"/>
        <v>0</v>
      </c>
      <c r="H51" s="86" t="e">
        <f t="shared" si="2"/>
        <v>#DIV/0!</v>
      </c>
    </row>
    <row r="52" spans="1:8" ht="16.2" hidden="1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3"/>
        <v>0</v>
      </c>
      <c r="H52" s="86" t="e">
        <f t="shared" si="2"/>
        <v>#DIV/0!</v>
      </c>
    </row>
    <row r="53" spans="1:8" ht="16.2" hidden="1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3"/>
        <v>0</v>
      </c>
      <c r="H53" s="86" t="e">
        <f t="shared" si="2"/>
        <v>#DIV/0!</v>
      </c>
    </row>
    <row r="54" spans="1:8" ht="16.2" hidden="1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3"/>
        <v>0</v>
      </c>
      <c r="H54" s="86" t="e">
        <f t="shared" si="2"/>
        <v>#DIV/0!</v>
      </c>
    </row>
    <row r="55" spans="1:8" ht="16.2" hidden="1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3"/>
        <v>0</v>
      </c>
      <c r="H55" s="86" t="e">
        <f t="shared" si="2"/>
        <v>#DIV/0!</v>
      </c>
    </row>
    <row r="56" spans="1:8" ht="16.2" hidden="1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3"/>
        <v>0</v>
      </c>
      <c r="H56" s="86" t="e">
        <f t="shared" si="2"/>
        <v>#DIV/0!</v>
      </c>
    </row>
    <row r="57" spans="1:8" ht="16.2" hidden="1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3"/>
        <v>0</v>
      </c>
      <c r="H57" s="86" t="e">
        <f t="shared" si="2"/>
        <v>#DIV/0!</v>
      </c>
    </row>
    <row r="58" spans="1:8" ht="16.2" hidden="1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3"/>
        <v>0</v>
      </c>
      <c r="H58" s="86" t="e">
        <f t="shared" si="2"/>
        <v>#DIV/0!</v>
      </c>
    </row>
    <row r="59" spans="1:8" ht="16.2" hidden="1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3"/>
        <v>0</v>
      </c>
      <c r="H59" s="86" t="e">
        <f t="shared" si="2"/>
        <v>#DIV/0!</v>
      </c>
    </row>
    <row r="60" spans="1:8" ht="16.2" hidden="1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3"/>
        <v>0</v>
      </c>
      <c r="H60" s="86" t="e">
        <f t="shared" si="2"/>
        <v>#DIV/0!</v>
      </c>
    </row>
    <row r="61" spans="1:8" ht="16.2" hidden="1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3"/>
        <v>0</v>
      </c>
      <c r="H61" s="86" t="e">
        <f t="shared" si="2"/>
        <v>#DIV/0!</v>
      </c>
    </row>
    <row r="62" spans="1:8" ht="16.2" hidden="1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3"/>
        <v>0</v>
      </c>
      <c r="H62" s="86" t="e">
        <f t="shared" si="2"/>
        <v>#DIV/0!</v>
      </c>
    </row>
    <row r="63" spans="1:8" ht="16.2" hidden="1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3"/>
        <v>0</v>
      </c>
      <c r="H63" s="86" t="e">
        <f t="shared" si="2"/>
        <v>#DIV/0!</v>
      </c>
    </row>
    <row r="64" spans="1:8" ht="16.2" hidden="1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3"/>
        <v>0</v>
      </c>
      <c r="H64" s="86" t="e">
        <f t="shared" si="2"/>
        <v>#DIV/0!</v>
      </c>
    </row>
    <row r="65" spans="1:8" ht="16.2" hidden="1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3"/>
        <v>0</v>
      </c>
      <c r="H65" s="86" t="e">
        <f t="shared" ref="H65:H96" si="4">(1520/G65)*(1520/G65)*100</f>
        <v>#DIV/0!</v>
      </c>
    </row>
    <row r="66" spans="1:8" ht="16.2" hidden="1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3"/>
        <v>0</v>
      </c>
      <c r="H66" s="86" t="e">
        <f t="shared" si="4"/>
        <v>#DIV/0!</v>
      </c>
    </row>
    <row r="67" spans="1:8" ht="16.2" hidden="1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3"/>
        <v>0</v>
      </c>
      <c r="H67" s="86" t="e">
        <f t="shared" si="4"/>
        <v>#DIV/0!</v>
      </c>
    </row>
    <row r="68" spans="1:8" ht="16.2" hidden="1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3"/>
        <v>0</v>
      </c>
      <c r="H68" s="86" t="e">
        <f t="shared" si="4"/>
        <v>#DIV/0!</v>
      </c>
    </row>
    <row r="69" spans="1:8" ht="16.2" hidden="1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3"/>
        <v>0</v>
      </c>
      <c r="H69" s="86" t="e">
        <f t="shared" si="4"/>
        <v>#DIV/0!</v>
      </c>
    </row>
    <row r="70" spans="1:8" ht="16.2" hidden="1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5">D70*60+F70</f>
        <v>0</v>
      </c>
      <c r="H70" s="86" t="e">
        <f t="shared" si="4"/>
        <v>#DIV/0!</v>
      </c>
    </row>
    <row r="71" spans="1:8" ht="16.2" hidden="1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5"/>
        <v>0</v>
      </c>
      <c r="H71" s="86" t="e">
        <f t="shared" si="4"/>
        <v>#DIV/0!</v>
      </c>
    </row>
    <row r="72" spans="1:8" ht="16.2" hidden="1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5"/>
        <v>0</v>
      </c>
      <c r="H72" s="86" t="e">
        <f t="shared" si="4"/>
        <v>#DIV/0!</v>
      </c>
    </row>
    <row r="73" spans="1:8" ht="16.2" hidden="1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5"/>
        <v>0</v>
      </c>
      <c r="H73" s="86" t="e">
        <f t="shared" si="4"/>
        <v>#DIV/0!</v>
      </c>
    </row>
    <row r="74" spans="1:8" ht="16.2" hidden="1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5"/>
        <v>0</v>
      </c>
      <c r="H74" s="86" t="e">
        <f t="shared" si="4"/>
        <v>#DIV/0!</v>
      </c>
    </row>
    <row r="75" spans="1:8" ht="16.2" hidden="1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5"/>
        <v>0</v>
      </c>
      <c r="H75" s="86" t="e">
        <f t="shared" si="4"/>
        <v>#DIV/0!</v>
      </c>
    </row>
    <row r="76" spans="1:8" ht="16.2" hidden="1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5"/>
        <v>0</v>
      </c>
      <c r="H76" s="86" t="e">
        <f t="shared" si="4"/>
        <v>#DIV/0!</v>
      </c>
    </row>
    <row r="77" spans="1:8" ht="16.2" hidden="1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5"/>
        <v>0</v>
      </c>
      <c r="H77" s="86" t="e">
        <f t="shared" si="4"/>
        <v>#DIV/0!</v>
      </c>
    </row>
    <row r="78" spans="1:8" ht="16.2" hidden="1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5"/>
        <v>0</v>
      </c>
      <c r="H78" s="86" t="e">
        <f t="shared" si="4"/>
        <v>#DIV/0!</v>
      </c>
    </row>
    <row r="79" spans="1:8" ht="16.2" hidden="1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5"/>
        <v>0</v>
      </c>
      <c r="H79" s="86" t="e">
        <f t="shared" si="4"/>
        <v>#DIV/0!</v>
      </c>
    </row>
    <row r="80" spans="1:8" ht="16.2" hidden="1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5"/>
        <v>0</v>
      </c>
      <c r="H80" s="86" t="e">
        <f t="shared" si="4"/>
        <v>#DIV/0!</v>
      </c>
    </row>
    <row r="81" spans="1:8" ht="16.2" hidden="1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5"/>
        <v>0</v>
      </c>
      <c r="H81" s="86" t="e">
        <f t="shared" si="4"/>
        <v>#DIV/0!</v>
      </c>
    </row>
    <row r="82" spans="1:8" ht="16.2" hidden="1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5"/>
        <v>0</v>
      </c>
      <c r="H82" s="86" t="e">
        <f t="shared" si="4"/>
        <v>#DIV/0!</v>
      </c>
    </row>
    <row r="83" spans="1:8" ht="16.2" hidden="1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5"/>
        <v>0</v>
      </c>
      <c r="H83" s="86" t="e">
        <f t="shared" si="4"/>
        <v>#DIV/0!</v>
      </c>
    </row>
    <row r="84" spans="1:8" ht="16.2" hidden="1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5"/>
        <v>0</v>
      </c>
      <c r="H84" s="86" t="e">
        <f t="shared" si="4"/>
        <v>#DIV/0!</v>
      </c>
    </row>
    <row r="85" spans="1:8" ht="16.2" hidden="1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5"/>
        <v>0</v>
      </c>
      <c r="H85" s="86" t="e">
        <f t="shared" si="4"/>
        <v>#DIV/0!</v>
      </c>
    </row>
    <row r="86" spans="1:8" ht="16.2" hidden="1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5"/>
        <v>0</v>
      </c>
      <c r="H86" s="86" t="e">
        <f t="shared" si="4"/>
        <v>#DIV/0!</v>
      </c>
    </row>
    <row r="87" spans="1:8" ht="16.2" hidden="1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5"/>
        <v>0</v>
      </c>
      <c r="H87" s="86" t="e">
        <f t="shared" si="4"/>
        <v>#DIV/0!</v>
      </c>
    </row>
    <row r="88" spans="1:8" ht="16.2" hidden="1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5"/>
        <v>0</v>
      </c>
      <c r="H88" s="86" t="e">
        <f t="shared" si="4"/>
        <v>#DIV/0!</v>
      </c>
    </row>
    <row r="89" spans="1:8" ht="16.2" hidden="1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5"/>
        <v>0</v>
      </c>
      <c r="H89" s="86" t="e">
        <f t="shared" si="4"/>
        <v>#DIV/0!</v>
      </c>
    </row>
    <row r="90" spans="1:8" ht="16.2" hidden="1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5"/>
        <v>0</v>
      </c>
      <c r="H90" s="86" t="e">
        <f t="shared" si="4"/>
        <v>#DIV/0!</v>
      </c>
    </row>
    <row r="91" spans="1:8" ht="16.2" hidden="1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5"/>
        <v>0</v>
      </c>
      <c r="H91" s="86" t="e">
        <f t="shared" si="4"/>
        <v>#DIV/0!</v>
      </c>
    </row>
    <row r="92" spans="1:8" ht="16.2" hidden="1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5"/>
        <v>0</v>
      </c>
      <c r="H92" s="86" t="e">
        <f t="shared" si="4"/>
        <v>#DIV/0!</v>
      </c>
    </row>
    <row r="93" spans="1:8" ht="16.2" hidden="1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5"/>
        <v>0</v>
      </c>
      <c r="H93" s="86" t="e">
        <f t="shared" si="4"/>
        <v>#DIV/0!</v>
      </c>
    </row>
    <row r="94" spans="1:8" ht="16.2" hidden="1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5"/>
        <v>0</v>
      </c>
      <c r="H94" s="86" t="e">
        <f t="shared" si="4"/>
        <v>#DIV/0!</v>
      </c>
    </row>
    <row r="95" spans="1:8" ht="16.2" hidden="1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5"/>
        <v>0</v>
      </c>
      <c r="H95" s="86" t="e">
        <f t="shared" si="4"/>
        <v>#DIV/0!</v>
      </c>
    </row>
    <row r="96" spans="1:8" ht="16.2" hidden="1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5"/>
        <v>0</v>
      </c>
      <c r="H96" s="86" t="e">
        <f t="shared" si="4"/>
        <v>#DIV/0!</v>
      </c>
    </row>
    <row r="97" spans="1:8" ht="16.2" hidden="1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5"/>
        <v>0</v>
      </c>
      <c r="H97" s="86" t="e">
        <f t="shared" ref="H97:H100" si="6">(1520/G97)*(1520/G97)*100</f>
        <v>#DIV/0!</v>
      </c>
    </row>
    <row r="98" spans="1:8" ht="16.2" hidden="1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5"/>
        <v>0</v>
      </c>
      <c r="H98" s="86" t="e">
        <f t="shared" si="6"/>
        <v>#DIV/0!</v>
      </c>
    </row>
    <row r="99" spans="1:8" ht="16.2" hidden="1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5"/>
        <v>0</v>
      </c>
      <c r="H99" s="86" t="e">
        <f t="shared" si="6"/>
        <v>#DIV/0!</v>
      </c>
    </row>
    <row r="100" spans="1:8" ht="16.2" hidden="1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5"/>
        <v>0</v>
      </c>
      <c r="H100" s="86" t="e">
        <f t="shared" si="6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topLeftCell="A7" zoomScaleNormal="100" workbookViewId="0">
      <selection activeCell="H6" sqref="H6"/>
    </sheetView>
  </sheetViews>
  <sheetFormatPr defaultRowHeight="14.4"/>
  <cols>
    <col min="1" max="1" width="8.6640625" customWidth="1"/>
    <col min="2" max="2" width="1.6640625" customWidth="1"/>
    <col min="3" max="3" width="38" customWidth="1"/>
    <col min="4" max="4" width="11.33203125" customWidth="1"/>
    <col min="5" max="5" width="5.6640625" customWidth="1"/>
    <col min="6" max="6" width="9.88671875" customWidth="1"/>
    <col min="7" max="7" width="1.33203125" customWidth="1"/>
    <col min="8" max="1025" width="8.6640625" customWidth="1"/>
  </cols>
  <sheetData>
    <row r="1" spans="1:8" ht="26.4">
      <c r="A1" s="68" t="s">
        <v>390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391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304</v>
      </c>
      <c r="D6" s="83">
        <v>28</v>
      </c>
      <c r="E6" s="83" t="s">
        <v>355</v>
      </c>
      <c r="F6" s="84" t="s">
        <v>358</v>
      </c>
      <c r="G6" s="85">
        <f t="shared" ref="G6:G42" si="0">D6*60+F6</f>
        <v>1680</v>
      </c>
      <c r="H6" s="100">
        <f t="shared" ref="H6:H42" si="1">(1520/G6)*(1520/G6)*100*0.8</f>
        <v>65.487528344671205</v>
      </c>
    </row>
    <row r="7" spans="1:8" ht="16.2">
      <c r="A7" s="80">
        <v>2</v>
      </c>
      <c r="B7" s="81" t="s">
        <v>49</v>
      </c>
      <c r="C7" s="87" t="s">
        <v>198</v>
      </c>
      <c r="D7" s="83">
        <v>29</v>
      </c>
      <c r="E7" s="88" t="s">
        <v>355</v>
      </c>
      <c r="F7" s="89" t="s">
        <v>392</v>
      </c>
      <c r="G7" s="85">
        <f t="shared" si="0"/>
        <v>1754</v>
      </c>
      <c r="H7" s="100">
        <f t="shared" si="1"/>
        <v>60.078348365488765</v>
      </c>
    </row>
    <row r="8" spans="1:8" ht="16.2">
      <c r="A8" s="80">
        <v>3</v>
      </c>
      <c r="B8" s="81" t="s">
        <v>49</v>
      </c>
      <c r="C8" s="87" t="s">
        <v>238</v>
      </c>
      <c r="D8" s="90">
        <v>30</v>
      </c>
      <c r="E8" s="88" t="s">
        <v>355</v>
      </c>
      <c r="F8" s="89" t="s">
        <v>379</v>
      </c>
      <c r="G8" s="85">
        <f t="shared" si="0"/>
        <v>1803</v>
      </c>
      <c r="H8" s="100">
        <f t="shared" si="1"/>
        <v>56.857231538364765</v>
      </c>
    </row>
    <row r="9" spans="1:8" ht="16.2">
      <c r="A9" s="80">
        <v>4</v>
      </c>
      <c r="B9" s="81" t="s">
        <v>49</v>
      </c>
      <c r="C9" s="82" t="s">
        <v>294</v>
      </c>
      <c r="D9" s="90">
        <v>30</v>
      </c>
      <c r="E9" s="83" t="s">
        <v>355</v>
      </c>
      <c r="F9" s="84" t="s">
        <v>392</v>
      </c>
      <c r="G9" s="85">
        <f t="shared" si="0"/>
        <v>1814</v>
      </c>
      <c r="H9" s="100">
        <f t="shared" si="1"/>
        <v>56.169763775316085</v>
      </c>
    </row>
    <row r="10" spans="1:8" ht="16.2">
      <c r="A10" s="80">
        <v>5</v>
      </c>
      <c r="B10" s="81" t="s">
        <v>49</v>
      </c>
      <c r="C10" s="87" t="s">
        <v>219</v>
      </c>
      <c r="D10" s="90">
        <v>30</v>
      </c>
      <c r="E10" s="88" t="s">
        <v>355</v>
      </c>
      <c r="F10" s="89" t="s">
        <v>393</v>
      </c>
      <c r="G10" s="85">
        <f t="shared" si="0"/>
        <v>1823</v>
      </c>
      <c r="H10" s="100">
        <f t="shared" si="1"/>
        <v>55.616521867079669</v>
      </c>
    </row>
    <row r="11" spans="1:8" ht="16.2">
      <c r="A11" s="80">
        <v>6</v>
      </c>
      <c r="B11" s="81" t="s">
        <v>49</v>
      </c>
      <c r="C11" s="87" t="s">
        <v>285</v>
      </c>
      <c r="D11" s="90">
        <v>30</v>
      </c>
      <c r="E11" s="88" t="s">
        <v>355</v>
      </c>
      <c r="F11" s="89" t="s">
        <v>394</v>
      </c>
      <c r="G11" s="85">
        <f t="shared" si="0"/>
        <v>1824</v>
      </c>
      <c r="H11" s="100">
        <f t="shared" si="1"/>
        <v>55.555555555555571</v>
      </c>
    </row>
    <row r="12" spans="1:8" ht="16.2">
      <c r="A12" s="80">
        <v>7</v>
      </c>
      <c r="B12" s="81" t="s">
        <v>49</v>
      </c>
      <c r="C12" s="82" t="s">
        <v>107</v>
      </c>
      <c r="D12" s="83">
        <v>31</v>
      </c>
      <c r="E12" s="83" t="s">
        <v>355</v>
      </c>
      <c r="F12" s="84" t="s">
        <v>368</v>
      </c>
      <c r="G12" s="85">
        <f t="shared" si="0"/>
        <v>1861</v>
      </c>
      <c r="H12" s="100">
        <f t="shared" si="1"/>
        <v>53.368428742239033</v>
      </c>
    </row>
    <row r="13" spans="1:8" ht="16.2">
      <c r="A13" s="80">
        <v>8</v>
      </c>
      <c r="B13" s="81" t="s">
        <v>49</v>
      </c>
      <c r="C13" s="87" t="s">
        <v>204</v>
      </c>
      <c r="D13" s="83">
        <v>31</v>
      </c>
      <c r="E13" s="88" t="s">
        <v>355</v>
      </c>
      <c r="F13" s="89" t="s">
        <v>375</v>
      </c>
      <c r="G13" s="85">
        <f t="shared" si="0"/>
        <v>1876</v>
      </c>
      <c r="H13" s="100">
        <f t="shared" si="1"/>
        <v>52.518400989266276</v>
      </c>
    </row>
    <row r="14" spans="1:8" ht="16.2">
      <c r="A14" s="80">
        <v>9</v>
      </c>
      <c r="B14" s="81" t="s">
        <v>49</v>
      </c>
      <c r="C14" s="87" t="s">
        <v>346</v>
      </c>
      <c r="D14" s="83">
        <v>31</v>
      </c>
      <c r="E14" s="88" t="s">
        <v>355</v>
      </c>
      <c r="F14" s="89" t="s">
        <v>395</v>
      </c>
      <c r="G14" s="85">
        <f t="shared" si="0"/>
        <v>1892</v>
      </c>
      <c r="H14" s="100">
        <f t="shared" si="1"/>
        <v>51.633896365692422</v>
      </c>
    </row>
    <row r="15" spans="1:8" ht="16.2">
      <c r="A15" s="80">
        <v>10</v>
      </c>
      <c r="B15" s="81" t="s">
        <v>49</v>
      </c>
      <c r="C15" s="82" t="s">
        <v>328</v>
      </c>
      <c r="D15" s="83">
        <v>31</v>
      </c>
      <c r="E15" s="83" t="s">
        <v>355</v>
      </c>
      <c r="F15" s="84" t="s">
        <v>381</v>
      </c>
      <c r="G15" s="85">
        <f t="shared" si="0"/>
        <v>1904</v>
      </c>
      <c r="H15" s="100">
        <f t="shared" si="1"/>
        <v>50.985099922321879</v>
      </c>
    </row>
    <row r="16" spans="1:8" ht="16.2">
      <c r="A16" s="80">
        <v>11</v>
      </c>
      <c r="B16" s="81" t="s">
        <v>49</v>
      </c>
      <c r="C16" s="87" t="s">
        <v>327</v>
      </c>
      <c r="D16" s="83">
        <v>32</v>
      </c>
      <c r="E16" s="88" t="s">
        <v>355</v>
      </c>
      <c r="F16" s="89" t="s">
        <v>396</v>
      </c>
      <c r="G16" s="85">
        <f t="shared" si="0"/>
        <v>1939</v>
      </c>
      <c r="H16" s="100">
        <f t="shared" si="1"/>
        <v>49.161094666332957</v>
      </c>
    </row>
    <row r="17" spans="1:8" ht="16.2">
      <c r="A17" s="80">
        <v>12</v>
      </c>
      <c r="B17" s="81" t="s">
        <v>49</v>
      </c>
      <c r="C17" s="87" t="s">
        <v>68</v>
      </c>
      <c r="D17" s="83">
        <v>32</v>
      </c>
      <c r="E17" s="88" t="s">
        <v>355</v>
      </c>
      <c r="F17" s="89" t="s">
        <v>395</v>
      </c>
      <c r="G17" s="85">
        <f t="shared" si="0"/>
        <v>1952</v>
      </c>
      <c r="H17" s="100">
        <f t="shared" si="1"/>
        <v>48.508465466272511</v>
      </c>
    </row>
    <row r="18" spans="1:8" ht="16.2">
      <c r="A18" s="80">
        <v>13</v>
      </c>
      <c r="B18" s="81" t="s">
        <v>49</v>
      </c>
      <c r="C18" s="98" t="s">
        <v>286</v>
      </c>
      <c r="D18" s="83">
        <v>32</v>
      </c>
      <c r="E18" s="97" t="s">
        <v>355</v>
      </c>
      <c r="F18" s="99" t="s">
        <v>397</v>
      </c>
      <c r="G18" s="95">
        <f t="shared" si="0"/>
        <v>1979</v>
      </c>
      <c r="H18" s="101">
        <f t="shared" si="1"/>
        <v>47.193868106273015</v>
      </c>
    </row>
    <row r="19" spans="1:8" ht="16.2">
      <c r="A19" s="80">
        <v>14</v>
      </c>
      <c r="B19" s="81" t="s">
        <v>49</v>
      </c>
      <c r="C19" s="87" t="s">
        <v>254</v>
      </c>
      <c r="D19" s="83">
        <v>33</v>
      </c>
      <c r="E19" s="88" t="s">
        <v>355</v>
      </c>
      <c r="F19" s="89" t="s">
        <v>382</v>
      </c>
      <c r="G19" s="85">
        <f t="shared" si="0"/>
        <v>1985</v>
      </c>
      <c r="H19" s="100">
        <f t="shared" si="1"/>
        <v>46.908996313662286</v>
      </c>
    </row>
    <row r="20" spans="1:8" ht="16.2">
      <c r="A20" s="80">
        <v>15</v>
      </c>
      <c r="B20" s="81" t="s">
        <v>49</v>
      </c>
      <c r="C20" s="87" t="s">
        <v>332</v>
      </c>
      <c r="D20" s="83">
        <v>33</v>
      </c>
      <c r="E20" s="88" t="s">
        <v>355</v>
      </c>
      <c r="F20" s="89" t="s">
        <v>371</v>
      </c>
      <c r="G20" s="85">
        <f t="shared" si="0"/>
        <v>1992</v>
      </c>
      <c r="H20" s="100">
        <f t="shared" si="1"/>
        <v>46.579893872679484</v>
      </c>
    </row>
    <row r="21" spans="1:8" ht="16.2">
      <c r="A21" s="80">
        <v>16</v>
      </c>
      <c r="B21" s="81" t="s">
        <v>49</v>
      </c>
      <c r="C21" s="82" t="s">
        <v>171</v>
      </c>
      <c r="D21" s="83">
        <v>33</v>
      </c>
      <c r="E21" s="83" t="s">
        <v>355</v>
      </c>
      <c r="F21" s="84" t="s">
        <v>386</v>
      </c>
      <c r="G21" s="85">
        <f t="shared" si="0"/>
        <v>2000</v>
      </c>
      <c r="H21" s="100">
        <f t="shared" si="1"/>
        <v>46.207999999999998</v>
      </c>
    </row>
    <row r="22" spans="1:8" ht="16.2">
      <c r="A22" s="80">
        <v>17</v>
      </c>
      <c r="B22" s="81" t="s">
        <v>49</v>
      </c>
      <c r="C22" s="87" t="s">
        <v>80</v>
      </c>
      <c r="D22" s="83">
        <v>33</v>
      </c>
      <c r="E22" s="88" t="s">
        <v>355</v>
      </c>
      <c r="F22" s="89" t="s">
        <v>398</v>
      </c>
      <c r="G22" s="85">
        <f t="shared" si="0"/>
        <v>2032</v>
      </c>
      <c r="H22" s="100">
        <f t="shared" si="1"/>
        <v>44.764089528179056</v>
      </c>
    </row>
    <row r="23" spans="1:8" ht="16.2">
      <c r="A23" s="80">
        <v>18</v>
      </c>
      <c r="B23" s="81" t="s">
        <v>49</v>
      </c>
      <c r="C23" s="87" t="s">
        <v>165</v>
      </c>
      <c r="D23" s="90">
        <v>34</v>
      </c>
      <c r="E23" s="88" t="s">
        <v>355</v>
      </c>
      <c r="F23" s="89" t="s">
        <v>356</v>
      </c>
      <c r="G23" s="85">
        <f t="shared" si="0"/>
        <v>2058</v>
      </c>
      <c r="H23" s="100">
        <f t="shared" si="1"/>
        <v>43.640168826103263</v>
      </c>
    </row>
    <row r="24" spans="1:8" ht="16.2">
      <c r="A24" s="80">
        <v>19</v>
      </c>
      <c r="B24" s="81" t="s">
        <v>49</v>
      </c>
      <c r="C24" s="82" t="s">
        <v>240</v>
      </c>
      <c r="D24" s="90">
        <v>34</v>
      </c>
      <c r="E24" s="83" t="s">
        <v>355</v>
      </c>
      <c r="F24" s="84" t="s">
        <v>357</v>
      </c>
      <c r="G24" s="85">
        <f t="shared" si="0"/>
        <v>2066</v>
      </c>
      <c r="H24" s="100">
        <f t="shared" si="1"/>
        <v>43.302854775937149</v>
      </c>
    </row>
    <row r="25" spans="1:8" ht="16.2">
      <c r="A25" s="80">
        <v>20</v>
      </c>
      <c r="B25" s="81" t="s">
        <v>49</v>
      </c>
      <c r="C25" s="87" t="s">
        <v>297</v>
      </c>
      <c r="D25" s="90">
        <v>34</v>
      </c>
      <c r="E25" s="88" t="s">
        <v>355</v>
      </c>
      <c r="F25" s="89" t="s">
        <v>359</v>
      </c>
      <c r="G25" s="85">
        <f t="shared" si="0"/>
        <v>2089</v>
      </c>
      <c r="H25" s="100">
        <f t="shared" si="1"/>
        <v>42.354570579989883</v>
      </c>
    </row>
    <row r="26" spans="1:8" ht="16.2">
      <c r="A26" s="80">
        <v>21</v>
      </c>
      <c r="B26" s="81" t="s">
        <v>49</v>
      </c>
      <c r="C26" s="87" t="s">
        <v>172</v>
      </c>
      <c r="D26" s="90">
        <v>35</v>
      </c>
      <c r="E26" s="88" t="s">
        <v>355</v>
      </c>
      <c r="F26" s="89" t="s">
        <v>399</v>
      </c>
      <c r="G26" s="85">
        <f t="shared" si="0"/>
        <v>2125</v>
      </c>
      <c r="H26" s="100">
        <f t="shared" si="1"/>
        <v>40.931653979238767</v>
      </c>
    </row>
    <row r="27" spans="1:8" ht="16.2">
      <c r="A27" s="80">
        <v>22</v>
      </c>
      <c r="B27" s="81" t="s">
        <v>49</v>
      </c>
      <c r="C27" s="82" t="s">
        <v>73</v>
      </c>
      <c r="D27" s="90">
        <v>35</v>
      </c>
      <c r="E27" s="83" t="s">
        <v>355</v>
      </c>
      <c r="F27" s="84" t="s">
        <v>366</v>
      </c>
      <c r="G27" s="85">
        <f t="shared" si="0"/>
        <v>2133</v>
      </c>
      <c r="H27" s="100">
        <f t="shared" si="1"/>
        <v>40.625194381418169</v>
      </c>
    </row>
    <row r="28" spans="1:8" ht="16.2">
      <c r="A28" s="80">
        <v>23</v>
      </c>
      <c r="B28" s="81" t="s">
        <v>49</v>
      </c>
      <c r="C28" s="91" t="s">
        <v>151</v>
      </c>
      <c r="D28" s="90">
        <v>35</v>
      </c>
      <c r="E28" s="93" t="s">
        <v>355</v>
      </c>
      <c r="F28" s="94" t="s">
        <v>400</v>
      </c>
      <c r="G28" s="95">
        <f t="shared" si="0"/>
        <v>2140</v>
      </c>
      <c r="H28" s="101">
        <f t="shared" si="1"/>
        <v>40.359856756048558</v>
      </c>
    </row>
    <row r="29" spans="1:8" ht="16.2">
      <c r="A29" s="80">
        <v>24</v>
      </c>
      <c r="B29" s="81" t="s">
        <v>49</v>
      </c>
      <c r="C29" s="87" t="s">
        <v>97</v>
      </c>
      <c r="D29" s="90">
        <v>35</v>
      </c>
      <c r="E29" s="88" t="s">
        <v>355</v>
      </c>
      <c r="F29" s="89" t="s">
        <v>364</v>
      </c>
      <c r="G29" s="85">
        <f t="shared" si="0"/>
        <v>2156</v>
      </c>
      <c r="H29" s="100">
        <f t="shared" si="1"/>
        <v>39.763046389073423</v>
      </c>
    </row>
    <row r="30" spans="1:8" ht="16.2">
      <c r="A30" s="80">
        <v>25</v>
      </c>
      <c r="B30" s="81" t="s">
        <v>49</v>
      </c>
      <c r="C30" s="82" t="s">
        <v>275</v>
      </c>
      <c r="D30" s="83">
        <v>36</v>
      </c>
      <c r="E30" s="83" t="s">
        <v>355</v>
      </c>
      <c r="F30" s="84" t="s">
        <v>358</v>
      </c>
      <c r="G30" s="85">
        <f t="shared" si="0"/>
        <v>2160</v>
      </c>
      <c r="H30" s="100">
        <f t="shared" si="1"/>
        <v>39.61591220850481</v>
      </c>
    </row>
    <row r="31" spans="1:8" ht="16.2">
      <c r="A31" s="80">
        <v>26</v>
      </c>
      <c r="B31" s="81" t="s">
        <v>49</v>
      </c>
      <c r="C31" s="87" t="s">
        <v>133</v>
      </c>
      <c r="D31" s="83">
        <v>36</v>
      </c>
      <c r="E31" s="88" t="s">
        <v>355</v>
      </c>
      <c r="F31" s="89" t="s">
        <v>380</v>
      </c>
      <c r="G31" s="85">
        <f t="shared" si="0"/>
        <v>2171</v>
      </c>
      <c r="H31" s="100">
        <f t="shared" si="1"/>
        <v>39.215478266441295</v>
      </c>
    </row>
    <row r="32" spans="1:8" ht="16.2">
      <c r="A32" s="80">
        <v>27</v>
      </c>
      <c r="B32" s="81" t="s">
        <v>49</v>
      </c>
      <c r="C32" s="87" t="s">
        <v>223</v>
      </c>
      <c r="D32" s="90">
        <v>37</v>
      </c>
      <c r="E32" s="88" t="s">
        <v>355</v>
      </c>
      <c r="F32" s="89" t="s">
        <v>358</v>
      </c>
      <c r="G32" s="85">
        <f t="shared" si="0"/>
        <v>2220</v>
      </c>
      <c r="H32" s="100">
        <f t="shared" si="1"/>
        <v>37.503449395341292</v>
      </c>
    </row>
    <row r="33" spans="1:8" ht="16.2">
      <c r="A33" s="80">
        <v>28</v>
      </c>
      <c r="B33" s="81" t="s">
        <v>49</v>
      </c>
      <c r="C33" s="82" t="s">
        <v>342</v>
      </c>
      <c r="D33" s="83">
        <v>38</v>
      </c>
      <c r="E33" s="83" t="s">
        <v>355</v>
      </c>
      <c r="F33" s="84" t="s">
        <v>382</v>
      </c>
      <c r="G33" s="85">
        <f t="shared" si="0"/>
        <v>2285</v>
      </c>
      <c r="H33" s="100">
        <f t="shared" si="1"/>
        <v>35.400121618968726</v>
      </c>
    </row>
    <row r="34" spans="1:8" ht="16.2">
      <c r="A34" s="80">
        <v>29</v>
      </c>
      <c r="B34" s="81" t="s">
        <v>49</v>
      </c>
      <c r="C34" s="87" t="s">
        <v>58</v>
      </c>
      <c r="D34" s="83">
        <v>38</v>
      </c>
      <c r="E34" s="88" t="s">
        <v>355</v>
      </c>
      <c r="F34" s="89" t="s">
        <v>362</v>
      </c>
      <c r="G34" s="85">
        <f t="shared" si="0"/>
        <v>2289</v>
      </c>
      <c r="H34" s="100">
        <f t="shared" si="1"/>
        <v>35.276507146359378</v>
      </c>
    </row>
    <row r="35" spans="1:8" ht="16.2">
      <c r="A35" s="80">
        <v>30</v>
      </c>
      <c r="B35" s="81" t="s">
        <v>49</v>
      </c>
      <c r="C35" s="91" t="s">
        <v>335</v>
      </c>
      <c r="D35" s="83">
        <v>38</v>
      </c>
      <c r="E35" s="93" t="s">
        <v>355</v>
      </c>
      <c r="F35" s="94" t="s">
        <v>401</v>
      </c>
      <c r="G35" s="95">
        <f t="shared" si="0"/>
        <v>2307</v>
      </c>
      <c r="H35" s="101">
        <f t="shared" si="1"/>
        <v>34.728176002287753</v>
      </c>
    </row>
    <row r="36" spans="1:8" ht="16.2">
      <c r="A36" s="80">
        <v>31</v>
      </c>
      <c r="B36" s="81" t="s">
        <v>49</v>
      </c>
      <c r="C36" s="98" t="s">
        <v>300</v>
      </c>
      <c r="D36" s="97">
        <v>39</v>
      </c>
      <c r="E36" s="97" t="s">
        <v>355</v>
      </c>
      <c r="F36" s="99" t="s">
        <v>393</v>
      </c>
      <c r="G36" s="95">
        <f t="shared" si="0"/>
        <v>2363</v>
      </c>
      <c r="H36" s="101">
        <f t="shared" si="1"/>
        <v>33.101655888701707</v>
      </c>
    </row>
    <row r="37" spans="1:8" ht="16.2">
      <c r="A37" s="80">
        <v>32</v>
      </c>
      <c r="B37" s="81" t="s">
        <v>49</v>
      </c>
      <c r="C37" s="87" t="s">
        <v>197</v>
      </c>
      <c r="D37" s="83">
        <v>41</v>
      </c>
      <c r="E37" s="88" t="s">
        <v>355</v>
      </c>
      <c r="F37" s="89" t="s">
        <v>400</v>
      </c>
      <c r="G37" s="85">
        <f t="shared" si="0"/>
        <v>2500</v>
      </c>
      <c r="H37" s="100">
        <f t="shared" si="1"/>
        <v>29.573120000000003</v>
      </c>
    </row>
    <row r="38" spans="1:8" ht="16.2">
      <c r="A38" s="80">
        <v>33</v>
      </c>
      <c r="B38" s="81" t="s">
        <v>49</v>
      </c>
      <c r="C38" s="91" t="s">
        <v>196</v>
      </c>
      <c r="D38" s="83">
        <v>41</v>
      </c>
      <c r="E38" s="93" t="s">
        <v>355</v>
      </c>
      <c r="F38" s="94" t="s">
        <v>377</v>
      </c>
      <c r="G38" s="95">
        <f t="shared" si="0"/>
        <v>2510</v>
      </c>
      <c r="H38" s="101">
        <f t="shared" si="1"/>
        <v>29.337947016714022</v>
      </c>
    </row>
    <row r="39" spans="1:8" ht="16.2">
      <c r="A39" s="80">
        <v>34</v>
      </c>
      <c r="B39" s="81" t="s">
        <v>49</v>
      </c>
      <c r="C39" s="82" t="s">
        <v>145</v>
      </c>
      <c r="D39" s="83">
        <v>43</v>
      </c>
      <c r="E39" s="83" t="s">
        <v>355</v>
      </c>
      <c r="F39" s="84" t="s">
        <v>401</v>
      </c>
      <c r="G39" s="85">
        <f t="shared" si="0"/>
        <v>2607</v>
      </c>
      <c r="H39" s="100">
        <f t="shared" si="1"/>
        <v>27.195378056982406</v>
      </c>
    </row>
    <row r="40" spans="1:8" ht="16.2">
      <c r="A40" s="80">
        <v>35</v>
      </c>
      <c r="B40" s="81" t="s">
        <v>49</v>
      </c>
      <c r="C40" s="87" t="s">
        <v>318</v>
      </c>
      <c r="D40" s="83">
        <v>45</v>
      </c>
      <c r="E40" s="88" t="s">
        <v>355</v>
      </c>
      <c r="F40" s="89" t="s">
        <v>366</v>
      </c>
      <c r="G40" s="85">
        <f t="shared" si="0"/>
        <v>2733</v>
      </c>
      <c r="H40" s="100">
        <f t="shared" si="1"/>
        <v>24.745594928781045</v>
      </c>
    </row>
    <row r="41" spans="1:8" ht="16.2">
      <c r="A41" s="80">
        <v>36</v>
      </c>
      <c r="B41" s="81" t="s">
        <v>49</v>
      </c>
      <c r="C41" s="87" t="s">
        <v>117</v>
      </c>
      <c r="D41" s="90">
        <v>47</v>
      </c>
      <c r="E41" s="88" t="s">
        <v>355</v>
      </c>
      <c r="F41" s="89" t="s">
        <v>402</v>
      </c>
      <c r="G41" s="85">
        <f t="shared" si="0"/>
        <v>2850</v>
      </c>
      <c r="H41" s="100">
        <f t="shared" si="1"/>
        <v>22.755555555555556</v>
      </c>
    </row>
    <row r="42" spans="1:8" ht="16.2">
      <c r="A42" s="80">
        <v>37</v>
      </c>
      <c r="B42" s="81" t="s">
        <v>49</v>
      </c>
      <c r="C42" s="82" t="s">
        <v>280</v>
      </c>
      <c r="D42" s="83">
        <v>47</v>
      </c>
      <c r="E42" s="83" t="s">
        <v>355</v>
      </c>
      <c r="F42" s="84" t="s">
        <v>384</v>
      </c>
      <c r="G42" s="85">
        <f t="shared" si="0"/>
        <v>2866</v>
      </c>
      <c r="H42" s="100">
        <f t="shared" si="1"/>
        <v>22.502190174868236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topLeftCell="A20" zoomScaleNormal="100" workbookViewId="0">
      <selection activeCell="C38" sqref="C38"/>
    </sheetView>
  </sheetViews>
  <sheetFormatPr defaultRowHeight="14.4"/>
  <cols>
    <col min="1" max="1" width="8.6640625" customWidth="1"/>
    <col min="2" max="2" width="1.6640625" customWidth="1"/>
    <col min="3" max="3" width="38.88671875" customWidth="1"/>
    <col min="4" max="4" width="8.6640625" customWidth="1"/>
    <col min="5" max="5" width="3.33203125" customWidth="1"/>
    <col min="6" max="6" width="8.6640625" customWidth="1"/>
    <col min="7" max="7" width="1.33203125" customWidth="1"/>
    <col min="8" max="1025" width="8.6640625" customWidth="1"/>
  </cols>
  <sheetData>
    <row r="1" spans="1:8" ht="26.4">
      <c r="A1" s="68" t="s">
        <v>403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373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94</v>
      </c>
      <c r="D6" s="83">
        <v>25</v>
      </c>
      <c r="E6" s="83" t="s">
        <v>355</v>
      </c>
      <c r="F6" s="84" t="s">
        <v>400</v>
      </c>
      <c r="G6" s="85">
        <f t="shared" ref="G6:G47" si="0">D6*60+F6</f>
        <v>1540</v>
      </c>
      <c r="H6" s="86">
        <f t="shared" ref="H6:H47" si="1">(1520/G6)*(1520/G6)*100*0.8</f>
        <v>77.935570922583906</v>
      </c>
    </row>
    <row r="7" spans="1:8" ht="16.2">
      <c r="A7" s="80">
        <v>2</v>
      </c>
      <c r="B7" s="81" t="s">
        <v>49</v>
      </c>
      <c r="C7" s="87" t="s">
        <v>247</v>
      </c>
      <c r="D7" s="83">
        <v>26</v>
      </c>
      <c r="E7" s="88" t="s">
        <v>355</v>
      </c>
      <c r="F7" s="89" t="s">
        <v>398</v>
      </c>
      <c r="G7" s="85">
        <f t="shared" si="0"/>
        <v>1612</v>
      </c>
      <c r="H7" s="86">
        <f t="shared" si="1"/>
        <v>71.129063044535712</v>
      </c>
    </row>
    <row r="8" spans="1:8" ht="16.2">
      <c r="A8" s="80">
        <v>3</v>
      </c>
      <c r="B8" s="81" t="s">
        <v>49</v>
      </c>
      <c r="C8" s="87" t="s">
        <v>256</v>
      </c>
      <c r="D8" s="90">
        <v>27</v>
      </c>
      <c r="E8" s="88" t="s">
        <v>355</v>
      </c>
      <c r="F8" s="89" t="s">
        <v>397</v>
      </c>
      <c r="G8" s="85">
        <f t="shared" si="0"/>
        <v>1679</v>
      </c>
      <c r="H8" s="86">
        <f t="shared" si="1"/>
        <v>65.565559351566719</v>
      </c>
    </row>
    <row r="9" spans="1:8" ht="16.2">
      <c r="A9" s="80">
        <v>4</v>
      </c>
      <c r="B9" s="81" t="s">
        <v>49</v>
      </c>
      <c r="C9" s="82" t="s">
        <v>304</v>
      </c>
      <c r="D9" s="83">
        <v>28</v>
      </c>
      <c r="E9" s="83" t="s">
        <v>355</v>
      </c>
      <c r="F9" s="84" t="s">
        <v>396</v>
      </c>
      <c r="G9" s="85">
        <f t="shared" si="0"/>
        <v>1699</v>
      </c>
      <c r="H9" s="86">
        <f t="shared" si="1"/>
        <v>64.031017795670422</v>
      </c>
    </row>
    <row r="10" spans="1:8" ht="16.2">
      <c r="A10" s="80">
        <v>5</v>
      </c>
      <c r="B10" s="81" t="s">
        <v>49</v>
      </c>
      <c r="C10" s="87" t="s">
        <v>198</v>
      </c>
      <c r="D10" s="83">
        <v>28</v>
      </c>
      <c r="E10" s="88" t="s">
        <v>355</v>
      </c>
      <c r="F10" s="89" t="s">
        <v>381</v>
      </c>
      <c r="G10" s="85">
        <f t="shared" si="0"/>
        <v>1724</v>
      </c>
      <c r="H10" s="86">
        <f t="shared" si="1"/>
        <v>62.187434391503068</v>
      </c>
    </row>
    <row r="11" spans="1:8" ht="16.2">
      <c r="A11" s="80">
        <v>6</v>
      </c>
      <c r="B11" s="81" t="s">
        <v>49</v>
      </c>
      <c r="C11" s="87" t="s">
        <v>204</v>
      </c>
      <c r="D11" s="90">
        <v>29</v>
      </c>
      <c r="E11" s="88" t="s">
        <v>355</v>
      </c>
      <c r="F11" s="89" t="s">
        <v>381</v>
      </c>
      <c r="G11" s="85">
        <f t="shared" si="0"/>
        <v>1784</v>
      </c>
      <c r="H11" s="86">
        <f t="shared" si="1"/>
        <v>58.074765227533241</v>
      </c>
    </row>
    <row r="12" spans="1:8" ht="16.2">
      <c r="A12" s="80">
        <v>7</v>
      </c>
      <c r="B12" s="81" t="s">
        <v>49</v>
      </c>
      <c r="C12" s="82" t="s">
        <v>238</v>
      </c>
      <c r="D12" s="90">
        <v>29</v>
      </c>
      <c r="E12" s="83" t="s">
        <v>355</v>
      </c>
      <c r="F12" s="84" t="s">
        <v>360</v>
      </c>
      <c r="G12" s="85">
        <f t="shared" si="0"/>
        <v>1795</v>
      </c>
      <c r="H12" s="86">
        <f t="shared" si="1"/>
        <v>57.365166316214186</v>
      </c>
    </row>
    <row r="13" spans="1:8" ht="16.2">
      <c r="A13" s="80">
        <v>8</v>
      </c>
      <c r="B13" s="81" t="s">
        <v>49</v>
      </c>
      <c r="C13" s="87" t="s">
        <v>294</v>
      </c>
      <c r="D13" s="83">
        <v>30</v>
      </c>
      <c r="E13" s="88" t="s">
        <v>355</v>
      </c>
      <c r="F13" s="89" t="s">
        <v>386</v>
      </c>
      <c r="G13" s="85">
        <f t="shared" si="0"/>
        <v>1820</v>
      </c>
      <c r="H13" s="86">
        <f t="shared" si="1"/>
        <v>55.800024151672517</v>
      </c>
    </row>
    <row r="14" spans="1:8" ht="16.2">
      <c r="A14" s="80">
        <v>9</v>
      </c>
      <c r="B14" s="81" t="s">
        <v>49</v>
      </c>
      <c r="C14" s="87" t="s">
        <v>285</v>
      </c>
      <c r="D14" s="83">
        <v>30</v>
      </c>
      <c r="E14" s="88" t="s">
        <v>355</v>
      </c>
      <c r="F14" s="89" t="s">
        <v>404</v>
      </c>
      <c r="G14" s="85">
        <f t="shared" si="0"/>
        <v>1822</v>
      </c>
      <c r="H14" s="86">
        <f t="shared" si="1"/>
        <v>55.677588589757342</v>
      </c>
    </row>
    <row r="15" spans="1:8" ht="16.2">
      <c r="A15" s="80">
        <v>10</v>
      </c>
      <c r="B15" s="81" t="s">
        <v>49</v>
      </c>
      <c r="C15" s="82" t="s">
        <v>295</v>
      </c>
      <c r="D15" s="83">
        <v>30</v>
      </c>
      <c r="E15" s="83" t="s">
        <v>355</v>
      </c>
      <c r="F15" s="84" t="s">
        <v>405</v>
      </c>
      <c r="G15" s="85">
        <f t="shared" si="0"/>
        <v>1831</v>
      </c>
      <c r="H15" s="86">
        <f t="shared" si="1"/>
        <v>55.131584481236885</v>
      </c>
    </row>
    <row r="16" spans="1:8" ht="16.2">
      <c r="A16" s="80">
        <v>11</v>
      </c>
      <c r="B16" s="81" t="s">
        <v>49</v>
      </c>
      <c r="C16" s="87" t="s">
        <v>107</v>
      </c>
      <c r="D16" s="83">
        <v>30</v>
      </c>
      <c r="E16" s="88" t="s">
        <v>355</v>
      </c>
      <c r="F16" s="89" t="s">
        <v>406</v>
      </c>
      <c r="G16" s="85">
        <f t="shared" si="0"/>
        <v>1851</v>
      </c>
      <c r="H16" s="86">
        <f t="shared" si="1"/>
        <v>53.946630685123267</v>
      </c>
    </row>
    <row r="17" spans="1:8" ht="16.2">
      <c r="A17" s="80">
        <v>12</v>
      </c>
      <c r="B17" s="81" t="s">
        <v>49</v>
      </c>
      <c r="C17" s="87" t="s">
        <v>219</v>
      </c>
      <c r="D17" s="90">
        <v>31</v>
      </c>
      <c r="E17" s="88" t="s">
        <v>355</v>
      </c>
      <c r="F17" s="89" t="s">
        <v>358</v>
      </c>
      <c r="G17" s="85">
        <f t="shared" si="0"/>
        <v>1860</v>
      </c>
      <c r="H17" s="86">
        <f t="shared" si="1"/>
        <v>53.425829575673497</v>
      </c>
    </row>
    <row r="18" spans="1:8" ht="16.2">
      <c r="A18" s="80">
        <v>13</v>
      </c>
      <c r="B18" s="81" t="s">
        <v>49</v>
      </c>
      <c r="C18" s="82" t="s">
        <v>327</v>
      </c>
      <c r="D18" s="90">
        <v>31</v>
      </c>
      <c r="E18" s="83" t="s">
        <v>355</v>
      </c>
      <c r="F18" s="84" t="s">
        <v>395</v>
      </c>
      <c r="G18" s="85">
        <f t="shared" si="0"/>
        <v>1892</v>
      </c>
      <c r="H18" s="86">
        <f t="shared" si="1"/>
        <v>51.633896365692422</v>
      </c>
    </row>
    <row r="19" spans="1:8" ht="16.2">
      <c r="A19" s="80">
        <v>14</v>
      </c>
      <c r="B19" s="81" t="s">
        <v>49</v>
      </c>
      <c r="C19" s="87" t="s">
        <v>346</v>
      </c>
      <c r="D19" s="90">
        <v>31</v>
      </c>
      <c r="E19" s="88" t="s">
        <v>355</v>
      </c>
      <c r="F19" s="89" t="s">
        <v>407</v>
      </c>
      <c r="G19" s="85">
        <f t="shared" si="0"/>
        <v>1903</v>
      </c>
      <c r="H19" s="86">
        <f t="shared" si="1"/>
        <v>51.03869792116825</v>
      </c>
    </row>
    <row r="20" spans="1:8" ht="16.2">
      <c r="A20" s="80">
        <v>15</v>
      </c>
      <c r="B20" s="81" t="s">
        <v>49</v>
      </c>
      <c r="C20" s="87" t="s">
        <v>85</v>
      </c>
      <c r="D20" s="90">
        <v>32</v>
      </c>
      <c r="E20" s="88" t="s">
        <v>355</v>
      </c>
      <c r="F20" s="89" t="s">
        <v>365</v>
      </c>
      <c r="G20" s="85">
        <f t="shared" si="0"/>
        <v>1927</v>
      </c>
      <c r="H20" s="86">
        <f t="shared" si="1"/>
        <v>49.775282502573837</v>
      </c>
    </row>
    <row r="21" spans="1:8" ht="16.2">
      <c r="A21" s="80">
        <v>16</v>
      </c>
      <c r="B21" s="81" t="s">
        <v>49</v>
      </c>
      <c r="C21" s="82" t="s">
        <v>80</v>
      </c>
      <c r="D21" s="90">
        <v>32</v>
      </c>
      <c r="E21" s="83" t="s">
        <v>355</v>
      </c>
      <c r="F21" s="84" t="s">
        <v>405</v>
      </c>
      <c r="G21" s="85">
        <f t="shared" si="0"/>
        <v>1951</v>
      </c>
      <c r="H21" s="86">
        <f t="shared" si="1"/>
        <v>48.558204981556059</v>
      </c>
    </row>
    <row r="22" spans="1:8" ht="16.2">
      <c r="A22" s="80">
        <v>17</v>
      </c>
      <c r="B22" s="81" t="s">
        <v>49</v>
      </c>
      <c r="C22" s="87" t="s">
        <v>225</v>
      </c>
      <c r="D22" s="83">
        <v>33</v>
      </c>
      <c r="E22" s="88" t="s">
        <v>355</v>
      </c>
      <c r="F22" s="89" t="s">
        <v>361</v>
      </c>
      <c r="G22" s="85">
        <f t="shared" si="0"/>
        <v>1988</v>
      </c>
      <c r="H22" s="86">
        <f t="shared" si="1"/>
        <v>46.76752668931092</v>
      </c>
    </row>
    <row r="23" spans="1:8" ht="16.2">
      <c r="A23" s="80">
        <v>18</v>
      </c>
      <c r="B23" s="81" t="s">
        <v>49</v>
      </c>
      <c r="C23" s="91" t="s">
        <v>57</v>
      </c>
      <c r="D23" s="97">
        <v>33</v>
      </c>
      <c r="E23" s="93" t="s">
        <v>355</v>
      </c>
      <c r="F23" s="94" t="s">
        <v>408</v>
      </c>
      <c r="G23" s="95">
        <f t="shared" si="0"/>
        <v>1997</v>
      </c>
      <c r="H23" s="86">
        <f t="shared" si="1"/>
        <v>46.346936528979754</v>
      </c>
    </row>
    <row r="24" spans="1:8" ht="16.2">
      <c r="A24" s="80">
        <v>19</v>
      </c>
      <c r="B24" s="81" t="s">
        <v>49</v>
      </c>
      <c r="C24" s="82" t="s">
        <v>82</v>
      </c>
      <c r="D24" s="83">
        <v>33</v>
      </c>
      <c r="E24" s="83" t="s">
        <v>355</v>
      </c>
      <c r="F24" s="84" t="s">
        <v>399</v>
      </c>
      <c r="G24" s="85">
        <f t="shared" si="0"/>
        <v>2005</v>
      </c>
      <c r="H24" s="86">
        <f t="shared" si="1"/>
        <v>45.977823520998001</v>
      </c>
    </row>
    <row r="25" spans="1:8" ht="16.2">
      <c r="A25" s="80">
        <v>20</v>
      </c>
      <c r="B25" s="81" t="s">
        <v>49</v>
      </c>
      <c r="C25" s="87" t="s">
        <v>456</v>
      </c>
      <c r="D25" s="83">
        <v>34</v>
      </c>
      <c r="E25" s="88" t="s">
        <v>355</v>
      </c>
      <c r="F25" s="89" t="s">
        <v>409</v>
      </c>
      <c r="G25" s="85">
        <f t="shared" si="0"/>
        <v>2042</v>
      </c>
      <c r="H25" s="86">
        <f t="shared" si="1"/>
        <v>44.326729282520546</v>
      </c>
    </row>
    <row r="26" spans="1:8" ht="16.2">
      <c r="A26" s="80">
        <v>21</v>
      </c>
      <c r="B26" s="81" t="s">
        <v>49</v>
      </c>
      <c r="C26" s="87" t="s">
        <v>73</v>
      </c>
      <c r="D26" s="83">
        <v>34</v>
      </c>
      <c r="E26" s="88" t="s">
        <v>355</v>
      </c>
      <c r="F26" s="89" t="s">
        <v>356</v>
      </c>
      <c r="G26" s="85">
        <f t="shared" si="0"/>
        <v>2058</v>
      </c>
      <c r="H26" s="86">
        <f t="shared" si="1"/>
        <v>43.640168826103263</v>
      </c>
    </row>
    <row r="27" spans="1:8" ht="16.2">
      <c r="A27" s="80">
        <v>22</v>
      </c>
      <c r="B27" s="81" t="s">
        <v>49</v>
      </c>
      <c r="C27" s="82" t="s">
        <v>297</v>
      </c>
      <c r="D27" s="83">
        <v>34</v>
      </c>
      <c r="E27" s="83" t="s">
        <v>355</v>
      </c>
      <c r="F27" s="84" t="s">
        <v>404</v>
      </c>
      <c r="G27" s="85">
        <f t="shared" si="0"/>
        <v>2062</v>
      </c>
      <c r="H27" s="86">
        <f t="shared" si="1"/>
        <v>43.471021044045834</v>
      </c>
    </row>
    <row r="28" spans="1:8" ht="16.2">
      <c r="A28" s="80">
        <v>23</v>
      </c>
      <c r="B28" s="81" t="s">
        <v>49</v>
      </c>
      <c r="C28" s="87" t="s">
        <v>165</v>
      </c>
      <c r="D28" s="83">
        <v>34</v>
      </c>
      <c r="E28" s="88" t="s">
        <v>355</v>
      </c>
      <c r="F28" s="89" t="s">
        <v>377</v>
      </c>
      <c r="G28" s="85">
        <f t="shared" si="0"/>
        <v>2090</v>
      </c>
      <c r="H28" s="86">
        <f t="shared" si="1"/>
        <v>42.314049586776861</v>
      </c>
    </row>
    <row r="29" spans="1:8" ht="16.2">
      <c r="A29" s="80">
        <v>24</v>
      </c>
      <c r="B29" s="81" t="s">
        <v>49</v>
      </c>
      <c r="C29" s="87" t="s">
        <v>229</v>
      </c>
      <c r="D29" s="83">
        <v>34</v>
      </c>
      <c r="E29" s="88" t="s">
        <v>355</v>
      </c>
      <c r="F29" s="89" t="s">
        <v>369</v>
      </c>
      <c r="G29" s="85">
        <f t="shared" si="0"/>
        <v>2097</v>
      </c>
      <c r="H29" s="86">
        <f t="shared" si="1"/>
        <v>42.032023857685296</v>
      </c>
    </row>
    <row r="30" spans="1:8" ht="16.2">
      <c r="A30" s="80">
        <v>25</v>
      </c>
      <c r="B30" s="81" t="s">
        <v>49</v>
      </c>
      <c r="C30" s="82" t="s">
        <v>172</v>
      </c>
      <c r="D30" s="83">
        <v>34</v>
      </c>
      <c r="E30" s="83" t="s">
        <v>355</v>
      </c>
      <c r="F30" s="84" t="s">
        <v>369</v>
      </c>
      <c r="G30" s="85">
        <f t="shared" si="0"/>
        <v>2097</v>
      </c>
      <c r="H30" s="86">
        <f t="shared" si="1"/>
        <v>42.032023857685296</v>
      </c>
    </row>
    <row r="31" spans="1:8" ht="16.2">
      <c r="A31" s="80">
        <v>26</v>
      </c>
      <c r="B31" s="81" t="s">
        <v>49</v>
      </c>
      <c r="C31" s="87" t="s">
        <v>97</v>
      </c>
      <c r="D31" s="83">
        <v>35</v>
      </c>
      <c r="E31" s="88" t="s">
        <v>355</v>
      </c>
      <c r="F31" s="89" t="s">
        <v>396</v>
      </c>
      <c r="G31" s="85">
        <f t="shared" si="0"/>
        <v>2119</v>
      </c>
      <c r="H31" s="86">
        <f t="shared" si="1"/>
        <v>41.163780096081183</v>
      </c>
    </row>
    <row r="32" spans="1:8" ht="16.2">
      <c r="A32" s="80">
        <v>27</v>
      </c>
      <c r="B32" s="81" t="s">
        <v>49</v>
      </c>
      <c r="C32" s="87" t="s">
        <v>171</v>
      </c>
      <c r="D32" s="83">
        <v>35</v>
      </c>
      <c r="E32" s="88" t="s">
        <v>355</v>
      </c>
      <c r="F32" s="89" t="s">
        <v>360</v>
      </c>
      <c r="G32" s="85">
        <f t="shared" si="0"/>
        <v>2155</v>
      </c>
      <c r="H32" s="86">
        <f t="shared" si="1"/>
        <v>39.799958010561959</v>
      </c>
    </row>
    <row r="33" spans="1:8" ht="16.2">
      <c r="A33" s="80">
        <v>28</v>
      </c>
      <c r="B33" s="81" t="s">
        <v>49</v>
      </c>
      <c r="C33" s="82" t="s">
        <v>275</v>
      </c>
      <c r="D33" s="83">
        <v>35</v>
      </c>
      <c r="E33" s="83" t="s">
        <v>355</v>
      </c>
      <c r="F33" s="84" t="s">
        <v>360</v>
      </c>
      <c r="G33" s="85">
        <f t="shared" si="0"/>
        <v>2155</v>
      </c>
      <c r="H33" s="86">
        <f t="shared" si="1"/>
        <v>39.799958010561959</v>
      </c>
    </row>
    <row r="34" spans="1:8" ht="16.2">
      <c r="A34" s="80">
        <v>29</v>
      </c>
      <c r="B34" s="81" t="s">
        <v>49</v>
      </c>
      <c r="C34" s="91" t="s">
        <v>151</v>
      </c>
      <c r="D34" s="97">
        <v>36</v>
      </c>
      <c r="E34" s="93" t="s">
        <v>355</v>
      </c>
      <c r="F34" s="94" t="s">
        <v>399</v>
      </c>
      <c r="G34" s="95">
        <f t="shared" si="0"/>
        <v>2185</v>
      </c>
      <c r="H34" s="86">
        <f t="shared" si="1"/>
        <v>38.714555765595463</v>
      </c>
    </row>
    <row r="35" spans="1:8" ht="16.2">
      <c r="A35" s="80">
        <v>30</v>
      </c>
      <c r="B35" s="81" t="s">
        <v>49</v>
      </c>
      <c r="C35" s="87" t="s">
        <v>124</v>
      </c>
      <c r="D35" s="83">
        <v>36</v>
      </c>
      <c r="E35" s="88" t="s">
        <v>355</v>
      </c>
      <c r="F35" s="89" t="s">
        <v>377</v>
      </c>
      <c r="G35" s="85">
        <f t="shared" si="0"/>
        <v>2210</v>
      </c>
      <c r="H35" s="86">
        <f t="shared" si="1"/>
        <v>37.84361499559796</v>
      </c>
    </row>
    <row r="36" spans="1:8" ht="16.2">
      <c r="A36" s="80">
        <v>31</v>
      </c>
      <c r="B36" s="81" t="s">
        <v>49</v>
      </c>
      <c r="C36" s="82" t="s">
        <v>223</v>
      </c>
      <c r="D36" s="83">
        <v>36</v>
      </c>
      <c r="E36" s="83" t="s">
        <v>355</v>
      </c>
      <c r="F36" s="84" t="s">
        <v>364</v>
      </c>
      <c r="G36" s="85">
        <f t="shared" si="0"/>
        <v>2216</v>
      </c>
      <c r="H36" s="86">
        <f t="shared" si="1"/>
        <v>37.638963103911173</v>
      </c>
    </row>
    <row r="37" spans="1:8" ht="16.2">
      <c r="A37" s="80">
        <v>32</v>
      </c>
      <c r="B37" s="81" t="s">
        <v>49</v>
      </c>
      <c r="C37" s="87" t="s">
        <v>159</v>
      </c>
      <c r="D37" s="83">
        <v>37</v>
      </c>
      <c r="E37" s="88" t="s">
        <v>355</v>
      </c>
      <c r="F37" s="89" t="s">
        <v>410</v>
      </c>
      <c r="G37" s="85">
        <f t="shared" si="0"/>
        <v>2230</v>
      </c>
      <c r="H37" s="86">
        <f t="shared" si="1"/>
        <v>37.167849745621261</v>
      </c>
    </row>
    <row r="38" spans="1:8" ht="16.2">
      <c r="A38" s="80">
        <v>33</v>
      </c>
      <c r="B38" s="81" t="s">
        <v>49</v>
      </c>
      <c r="C38" s="87" t="s">
        <v>160</v>
      </c>
      <c r="D38" s="83">
        <v>37</v>
      </c>
      <c r="E38" s="88" t="s">
        <v>355</v>
      </c>
      <c r="F38" s="89" t="s">
        <v>410</v>
      </c>
      <c r="G38" s="85">
        <f t="shared" si="0"/>
        <v>2230</v>
      </c>
      <c r="H38" s="86">
        <f t="shared" si="1"/>
        <v>37.167849745621261</v>
      </c>
    </row>
    <row r="39" spans="1:8" ht="16.2">
      <c r="A39" s="80">
        <v>34</v>
      </c>
      <c r="B39" s="81" t="s">
        <v>49</v>
      </c>
      <c r="C39" s="82" t="s">
        <v>342</v>
      </c>
      <c r="D39" s="83">
        <v>38</v>
      </c>
      <c r="E39" s="83" t="s">
        <v>355</v>
      </c>
      <c r="F39" s="84" t="s">
        <v>383</v>
      </c>
      <c r="G39" s="85">
        <f t="shared" si="0"/>
        <v>2284</v>
      </c>
      <c r="H39" s="86">
        <f t="shared" si="1"/>
        <v>35.431126760131392</v>
      </c>
    </row>
    <row r="40" spans="1:8" ht="16.2">
      <c r="A40" s="80">
        <v>35</v>
      </c>
      <c r="B40" s="81" t="s">
        <v>49</v>
      </c>
      <c r="C40" s="91" t="s">
        <v>335</v>
      </c>
      <c r="D40" s="97">
        <v>38</v>
      </c>
      <c r="E40" s="93" t="s">
        <v>355</v>
      </c>
      <c r="F40" s="94" t="s">
        <v>395</v>
      </c>
      <c r="G40" s="95">
        <f t="shared" si="0"/>
        <v>2312</v>
      </c>
      <c r="H40" s="86">
        <f t="shared" si="1"/>
        <v>34.578130051124866</v>
      </c>
    </row>
    <row r="41" spans="1:8" ht="16.2">
      <c r="A41" s="80">
        <v>36</v>
      </c>
      <c r="B41" s="81" t="s">
        <v>49</v>
      </c>
      <c r="C41" s="87" t="s">
        <v>162</v>
      </c>
      <c r="D41" s="90">
        <v>40</v>
      </c>
      <c r="E41" s="88" t="s">
        <v>355</v>
      </c>
      <c r="F41" s="89" t="s">
        <v>365</v>
      </c>
      <c r="G41" s="85">
        <f t="shared" si="0"/>
        <v>2407</v>
      </c>
      <c r="H41" s="86">
        <f t="shared" si="1"/>
        <v>31.90251946571151</v>
      </c>
    </row>
    <row r="42" spans="1:8" ht="16.2">
      <c r="A42" s="80">
        <v>37</v>
      </c>
      <c r="B42" s="81" t="s">
        <v>49</v>
      </c>
      <c r="C42" s="82" t="s">
        <v>318</v>
      </c>
      <c r="D42" s="83">
        <v>41</v>
      </c>
      <c r="E42" s="83" t="s">
        <v>355</v>
      </c>
      <c r="F42" s="84" t="s">
        <v>382</v>
      </c>
      <c r="G42" s="85">
        <f t="shared" si="0"/>
        <v>2465</v>
      </c>
      <c r="H42" s="86">
        <f t="shared" si="1"/>
        <v>30.418886726544851</v>
      </c>
    </row>
    <row r="43" spans="1:8" ht="16.2">
      <c r="A43" s="80">
        <v>38</v>
      </c>
      <c r="B43" s="81" t="s">
        <v>49</v>
      </c>
      <c r="C43" s="87" t="s">
        <v>197</v>
      </c>
      <c r="D43" s="83">
        <v>41</v>
      </c>
      <c r="E43" s="88" t="s">
        <v>355</v>
      </c>
      <c r="F43" s="89" t="s">
        <v>371</v>
      </c>
      <c r="G43" s="85">
        <f t="shared" si="0"/>
        <v>2472</v>
      </c>
      <c r="H43" s="86">
        <f t="shared" si="1"/>
        <v>30.246855395314256</v>
      </c>
    </row>
    <row r="44" spans="1:8" ht="16.2">
      <c r="A44" s="80">
        <v>39</v>
      </c>
      <c r="B44" s="81" t="s">
        <v>49</v>
      </c>
      <c r="C44" s="91" t="s">
        <v>196</v>
      </c>
      <c r="D44" s="97">
        <v>41</v>
      </c>
      <c r="E44" s="93" t="s">
        <v>355</v>
      </c>
      <c r="F44" s="94" t="s">
        <v>363</v>
      </c>
      <c r="G44" s="95">
        <f t="shared" si="0"/>
        <v>2475</v>
      </c>
      <c r="H44" s="86">
        <f t="shared" si="1"/>
        <v>30.173574125089274</v>
      </c>
    </row>
    <row r="45" spans="1:8" ht="16.2">
      <c r="A45" s="80">
        <v>40</v>
      </c>
      <c r="B45" s="81" t="s">
        <v>49</v>
      </c>
      <c r="C45" s="82" t="s">
        <v>112</v>
      </c>
      <c r="D45" s="83">
        <v>41</v>
      </c>
      <c r="E45" s="83" t="s">
        <v>355</v>
      </c>
      <c r="F45" s="84" t="s">
        <v>411</v>
      </c>
      <c r="G45" s="85">
        <f t="shared" si="0"/>
        <v>2497</v>
      </c>
      <c r="H45" s="86">
        <f t="shared" si="1"/>
        <v>29.644223448594865</v>
      </c>
    </row>
    <row r="46" spans="1:8" ht="16.2">
      <c r="A46" s="80">
        <v>41</v>
      </c>
      <c r="B46" s="81" t="s">
        <v>49</v>
      </c>
      <c r="C46" s="87" t="s">
        <v>280</v>
      </c>
      <c r="D46" s="83">
        <v>43</v>
      </c>
      <c r="E46" s="88" t="s">
        <v>355</v>
      </c>
      <c r="F46" s="89" t="s">
        <v>410</v>
      </c>
      <c r="G46" s="85">
        <f t="shared" si="0"/>
        <v>2590</v>
      </c>
      <c r="H46" s="86">
        <f t="shared" si="1"/>
        <v>27.553554657801772</v>
      </c>
    </row>
    <row r="47" spans="1:8" ht="16.2">
      <c r="A47" s="80">
        <v>42</v>
      </c>
      <c r="B47" s="81" t="s">
        <v>49</v>
      </c>
      <c r="C47" s="87" t="s">
        <v>344</v>
      </c>
      <c r="D47" s="90">
        <v>52</v>
      </c>
      <c r="E47" s="88" t="s">
        <v>355</v>
      </c>
      <c r="F47" s="89" t="s">
        <v>356</v>
      </c>
      <c r="G47" s="85">
        <f t="shared" si="0"/>
        <v>3138</v>
      </c>
      <c r="H47" s="86">
        <f t="shared" si="1"/>
        <v>18.770303047290135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4"/>
  <sheetViews>
    <sheetView topLeftCell="A19" zoomScaleNormal="100" workbookViewId="0">
      <selection activeCell="C34" sqref="C34"/>
    </sheetView>
  </sheetViews>
  <sheetFormatPr defaultRowHeight="14.4"/>
  <cols>
    <col min="1" max="1" width="8.6640625" customWidth="1"/>
    <col min="2" max="2" width="2.33203125" customWidth="1"/>
    <col min="3" max="3" width="33.44140625" customWidth="1"/>
    <col min="4" max="4" width="8.6640625" customWidth="1"/>
    <col min="5" max="5" width="3.44140625" customWidth="1"/>
    <col min="6" max="6" width="8.6640625" customWidth="1"/>
    <col min="7" max="7" width="1" customWidth="1"/>
    <col min="8" max="1025" width="8.6640625" customWidth="1"/>
  </cols>
  <sheetData>
    <row r="1" spans="1:8" ht="26.4">
      <c r="A1" s="68" t="s">
        <v>426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427</v>
      </c>
      <c r="D2" s="75"/>
      <c r="E2" s="73"/>
      <c r="F2" s="73"/>
      <c r="G2" s="73"/>
      <c r="H2" s="73"/>
    </row>
    <row r="3" spans="1:8">
      <c r="A3" s="73"/>
      <c r="B3" s="73"/>
      <c r="C3" s="74" t="s">
        <v>428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27</v>
      </c>
      <c r="E6" s="83" t="s">
        <v>355</v>
      </c>
      <c r="F6" s="84" t="s">
        <v>369</v>
      </c>
      <c r="G6" s="85">
        <f t="shared" ref="G6:G37" si="0">D6*60+F6</f>
        <v>1677</v>
      </c>
      <c r="H6" s="100">
        <f t="shared" ref="H6:H37" si="1">(1520/G6)*(1520/G6)*100*0.8</f>
        <v>65.722040344497387</v>
      </c>
    </row>
    <row r="7" spans="1:8" ht="16.8" thickBot="1">
      <c r="A7" s="80">
        <v>2</v>
      </c>
      <c r="B7" s="81" t="s">
        <v>49</v>
      </c>
      <c r="C7" s="87" t="s">
        <v>256</v>
      </c>
      <c r="D7" s="83">
        <v>28</v>
      </c>
      <c r="E7" s="88" t="s">
        <v>355</v>
      </c>
      <c r="F7" s="89" t="s">
        <v>409</v>
      </c>
      <c r="G7" s="85">
        <f t="shared" si="0"/>
        <v>1682</v>
      </c>
      <c r="H7" s="100">
        <f t="shared" si="1"/>
        <v>65.331883650204105</v>
      </c>
    </row>
    <row r="8" spans="1:8" ht="16.8" thickBot="1">
      <c r="A8" s="80">
        <v>3</v>
      </c>
      <c r="B8" s="81" t="s">
        <v>49</v>
      </c>
      <c r="C8" s="87" t="s">
        <v>204</v>
      </c>
      <c r="D8" s="83">
        <v>28</v>
      </c>
      <c r="E8" s="88" t="s">
        <v>355</v>
      </c>
      <c r="F8" s="89" t="s">
        <v>363</v>
      </c>
      <c r="G8" s="85">
        <f t="shared" si="0"/>
        <v>1695</v>
      </c>
      <c r="H8" s="100">
        <f t="shared" si="1"/>
        <v>64.333585680597977</v>
      </c>
    </row>
    <row r="9" spans="1:8" ht="16.8" thickBot="1">
      <c r="A9" s="80">
        <v>4</v>
      </c>
      <c r="B9" s="81" t="s">
        <v>49</v>
      </c>
      <c r="C9" s="82" t="s">
        <v>198</v>
      </c>
      <c r="D9" s="83">
        <v>29</v>
      </c>
      <c r="E9" s="83" t="s">
        <v>355</v>
      </c>
      <c r="F9" s="84" t="s">
        <v>404</v>
      </c>
      <c r="G9" s="85">
        <f t="shared" si="0"/>
        <v>1762</v>
      </c>
      <c r="H9" s="100">
        <f t="shared" si="1"/>
        <v>59.534039973665259</v>
      </c>
    </row>
    <row r="10" spans="1:8" ht="16.8" thickBot="1">
      <c r="A10" s="80">
        <v>5</v>
      </c>
      <c r="B10" s="81" t="s">
        <v>49</v>
      </c>
      <c r="C10" s="87" t="s">
        <v>294</v>
      </c>
      <c r="D10" s="83">
        <v>30</v>
      </c>
      <c r="E10" s="88" t="s">
        <v>355</v>
      </c>
      <c r="F10" s="89" t="s">
        <v>410</v>
      </c>
      <c r="G10" s="85">
        <f t="shared" si="0"/>
        <v>1810</v>
      </c>
      <c r="H10" s="100">
        <f t="shared" si="1"/>
        <v>56.418302249626073</v>
      </c>
    </row>
    <row r="11" spans="1:8" ht="16.8" thickBot="1">
      <c r="A11" s="80">
        <v>6</v>
      </c>
      <c r="B11" s="81" t="s">
        <v>49</v>
      </c>
      <c r="C11" s="87" t="s">
        <v>238</v>
      </c>
      <c r="D11" s="83">
        <v>30</v>
      </c>
      <c r="E11" s="88" t="s">
        <v>355</v>
      </c>
      <c r="F11" s="89" t="s">
        <v>371</v>
      </c>
      <c r="G11" s="85">
        <f t="shared" si="0"/>
        <v>1812</v>
      </c>
      <c r="H11" s="100">
        <f t="shared" si="1"/>
        <v>56.293827268784504</v>
      </c>
    </row>
    <row r="12" spans="1:8" ht="16.8" thickBot="1">
      <c r="A12" s="80">
        <v>7</v>
      </c>
      <c r="B12" s="81" t="s">
        <v>49</v>
      </c>
      <c r="C12" s="82" t="s">
        <v>285</v>
      </c>
      <c r="D12" s="83">
        <v>30</v>
      </c>
      <c r="E12" s="83" t="s">
        <v>355</v>
      </c>
      <c r="F12" s="84" t="s">
        <v>392</v>
      </c>
      <c r="G12" s="85">
        <f t="shared" si="0"/>
        <v>1814</v>
      </c>
      <c r="H12" s="100">
        <f t="shared" si="1"/>
        <v>56.169763775316085</v>
      </c>
    </row>
    <row r="13" spans="1:8" ht="16.8" thickBot="1">
      <c r="A13" s="80">
        <v>8</v>
      </c>
      <c r="B13" s="81" t="s">
        <v>49</v>
      </c>
      <c r="C13" s="87" t="s">
        <v>295</v>
      </c>
      <c r="D13" s="83">
        <v>30</v>
      </c>
      <c r="E13" s="88" t="s">
        <v>355</v>
      </c>
      <c r="F13" s="89" t="s">
        <v>429</v>
      </c>
      <c r="G13" s="85">
        <f t="shared" si="0"/>
        <v>1841</v>
      </c>
      <c r="H13" s="100">
        <f t="shared" si="1"/>
        <v>54.534280279504721</v>
      </c>
    </row>
    <row r="14" spans="1:8" ht="16.8" thickBot="1">
      <c r="A14" s="80">
        <v>9</v>
      </c>
      <c r="B14" s="81" t="s">
        <v>49</v>
      </c>
      <c r="C14" s="87" t="s">
        <v>219</v>
      </c>
      <c r="D14" s="83">
        <v>30</v>
      </c>
      <c r="E14" s="88" t="s">
        <v>355</v>
      </c>
      <c r="F14" s="89" t="s">
        <v>384</v>
      </c>
      <c r="G14" s="85">
        <f t="shared" si="0"/>
        <v>1846</v>
      </c>
      <c r="H14" s="100">
        <f t="shared" si="1"/>
        <v>54.239261722514442</v>
      </c>
    </row>
    <row r="15" spans="1:8" ht="16.8" thickBot="1">
      <c r="A15" s="80">
        <v>10</v>
      </c>
      <c r="B15" s="81" t="s">
        <v>49</v>
      </c>
      <c r="C15" s="82" t="s">
        <v>141</v>
      </c>
      <c r="D15" s="83">
        <v>31</v>
      </c>
      <c r="E15" s="83" t="s">
        <v>355</v>
      </c>
      <c r="F15" s="84" t="s">
        <v>363</v>
      </c>
      <c r="G15" s="85">
        <f t="shared" si="0"/>
        <v>1875</v>
      </c>
      <c r="H15" s="100">
        <f t="shared" si="1"/>
        <v>52.57443555555556</v>
      </c>
    </row>
    <row r="16" spans="1:8" ht="16.8" thickBot="1">
      <c r="A16" s="80">
        <v>11</v>
      </c>
      <c r="B16" s="81" t="s">
        <v>49</v>
      </c>
      <c r="C16" s="87" t="s">
        <v>327</v>
      </c>
      <c r="D16" s="83">
        <v>31</v>
      </c>
      <c r="E16" s="88" t="s">
        <v>355</v>
      </c>
      <c r="F16" s="89" t="s">
        <v>430</v>
      </c>
      <c r="G16" s="85">
        <f t="shared" si="0"/>
        <v>1888</v>
      </c>
      <c r="H16" s="100">
        <f t="shared" si="1"/>
        <v>51.85291582878483</v>
      </c>
    </row>
    <row r="17" spans="1:8" ht="16.8" thickBot="1">
      <c r="A17" s="80">
        <v>12</v>
      </c>
      <c r="B17" s="81" t="s">
        <v>49</v>
      </c>
      <c r="C17" s="87" t="s">
        <v>346</v>
      </c>
      <c r="D17" s="83">
        <v>31</v>
      </c>
      <c r="E17" s="88" t="s">
        <v>355</v>
      </c>
      <c r="F17" s="89" t="s">
        <v>429</v>
      </c>
      <c r="G17" s="85">
        <f t="shared" si="0"/>
        <v>1901</v>
      </c>
      <c r="H17" s="100">
        <f t="shared" si="1"/>
        <v>51.146147781795406</v>
      </c>
    </row>
    <row r="18" spans="1:8" ht="16.8" thickBot="1">
      <c r="A18" s="80">
        <v>13</v>
      </c>
      <c r="B18" s="81" t="s">
        <v>49</v>
      </c>
      <c r="C18" s="82" t="s">
        <v>85</v>
      </c>
      <c r="D18" s="83">
        <v>32</v>
      </c>
      <c r="E18" s="83" t="s">
        <v>355</v>
      </c>
      <c r="F18" s="84" t="s">
        <v>409</v>
      </c>
      <c r="G18" s="85">
        <f t="shared" si="0"/>
        <v>1922</v>
      </c>
      <c r="H18" s="100">
        <f t="shared" si="1"/>
        <v>50.034595856510037</v>
      </c>
    </row>
    <row r="19" spans="1:8" ht="16.8" thickBot="1">
      <c r="A19" s="80">
        <v>14</v>
      </c>
      <c r="B19" s="81" t="s">
        <v>49</v>
      </c>
      <c r="C19" s="87" t="s">
        <v>328</v>
      </c>
      <c r="D19" s="83">
        <v>32</v>
      </c>
      <c r="E19" s="88" t="s">
        <v>355</v>
      </c>
      <c r="F19" s="89" t="s">
        <v>410</v>
      </c>
      <c r="G19" s="85">
        <f t="shared" si="0"/>
        <v>1930</v>
      </c>
      <c r="H19" s="100">
        <f t="shared" si="1"/>
        <v>49.620660957341144</v>
      </c>
    </row>
    <row r="20" spans="1:8" ht="16.8" thickBot="1">
      <c r="A20" s="80">
        <v>15</v>
      </c>
      <c r="B20" s="81" t="s">
        <v>49</v>
      </c>
      <c r="C20" s="87" t="s">
        <v>254</v>
      </c>
      <c r="D20" s="83">
        <v>32</v>
      </c>
      <c r="E20" s="88" t="s">
        <v>355</v>
      </c>
      <c r="F20" s="89" t="s">
        <v>399</v>
      </c>
      <c r="G20" s="85">
        <f t="shared" si="0"/>
        <v>1945</v>
      </c>
      <c r="H20" s="100">
        <f t="shared" si="1"/>
        <v>48.858254967915883</v>
      </c>
    </row>
    <row r="21" spans="1:8" ht="16.8" thickBot="1">
      <c r="A21" s="80">
        <v>16</v>
      </c>
      <c r="B21" s="81" t="s">
        <v>49</v>
      </c>
      <c r="C21" s="82" t="s">
        <v>240</v>
      </c>
      <c r="D21" s="83">
        <v>33</v>
      </c>
      <c r="E21" s="83" t="s">
        <v>355</v>
      </c>
      <c r="F21" s="84" t="s">
        <v>399</v>
      </c>
      <c r="G21" s="85">
        <f t="shared" si="0"/>
        <v>2005</v>
      </c>
      <c r="H21" s="100">
        <f t="shared" si="1"/>
        <v>45.977823520998001</v>
      </c>
    </row>
    <row r="22" spans="1:8" ht="16.8" thickBot="1">
      <c r="A22" s="80">
        <v>17</v>
      </c>
      <c r="B22" s="81" t="s">
        <v>49</v>
      </c>
      <c r="C22" s="87" t="s">
        <v>171</v>
      </c>
      <c r="D22" s="83">
        <v>33</v>
      </c>
      <c r="E22" s="88" t="s">
        <v>355</v>
      </c>
      <c r="F22" s="89" t="s">
        <v>395</v>
      </c>
      <c r="G22" s="85">
        <f t="shared" si="0"/>
        <v>2012</v>
      </c>
      <c r="H22" s="100">
        <f t="shared" si="1"/>
        <v>45.658454837574951</v>
      </c>
    </row>
    <row r="23" spans="1:8" ht="16.8" thickBot="1">
      <c r="A23" s="80">
        <v>18</v>
      </c>
      <c r="B23" s="81" t="s">
        <v>49</v>
      </c>
      <c r="C23" s="87" t="s">
        <v>80</v>
      </c>
      <c r="D23" s="83">
        <v>33</v>
      </c>
      <c r="E23" s="88" t="s">
        <v>355</v>
      </c>
      <c r="F23" s="89" t="s">
        <v>400</v>
      </c>
      <c r="G23" s="85">
        <f t="shared" si="0"/>
        <v>2020</v>
      </c>
      <c r="H23" s="100">
        <f t="shared" si="1"/>
        <v>45.297519850995002</v>
      </c>
    </row>
    <row r="24" spans="1:8" ht="16.8" thickBot="1">
      <c r="A24" s="80">
        <v>19</v>
      </c>
      <c r="B24" s="81" t="s">
        <v>49</v>
      </c>
      <c r="C24" s="82" t="s">
        <v>456</v>
      </c>
      <c r="D24" s="83">
        <v>33</v>
      </c>
      <c r="E24" s="83" t="s">
        <v>355</v>
      </c>
      <c r="F24" s="84" t="s">
        <v>377</v>
      </c>
      <c r="G24" s="85">
        <f t="shared" si="0"/>
        <v>2030</v>
      </c>
      <c r="H24" s="100">
        <f t="shared" si="1"/>
        <v>44.852338081487055</v>
      </c>
    </row>
    <row r="25" spans="1:8" ht="16.8" thickBot="1">
      <c r="A25" s="80">
        <v>20</v>
      </c>
      <c r="B25" s="81" t="s">
        <v>49</v>
      </c>
      <c r="C25" s="87" t="s">
        <v>225</v>
      </c>
      <c r="D25" s="83">
        <v>34</v>
      </c>
      <c r="E25" s="88" t="s">
        <v>355</v>
      </c>
      <c r="F25" s="89" t="s">
        <v>379</v>
      </c>
      <c r="G25" s="85">
        <f t="shared" si="0"/>
        <v>2043</v>
      </c>
      <c r="H25" s="100">
        <f t="shared" si="1"/>
        <v>44.283346139258995</v>
      </c>
    </row>
    <row r="26" spans="1:8" ht="16.8" thickBot="1">
      <c r="A26" s="80">
        <v>21</v>
      </c>
      <c r="B26" s="81" t="s">
        <v>49</v>
      </c>
      <c r="C26" s="87" t="s">
        <v>297</v>
      </c>
      <c r="D26" s="83">
        <v>34</v>
      </c>
      <c r="E26" s="88" t="s">
        <v>355</v>
      </c>
      <c r="F26" s="89" t="s">
        <v>404</v>
      </c>
      <c r="G26" s="85">
        <f t="shared" si="0"/>
        <v>2062</v>
      </c>
      <c r="H26" s="100">
        <f t="shared" si="1"/>
        <v>43.471021044045834</v>
      </c>
    </row>
    <row r="27" spans="1:8" ht="16.8" thickBot="1">
      <c r="A27" s="80">
        <v>22</v>
      </c>
      <c r="B27" s="81" t="s">
        <v>49</v>
      </c>
      <c r="C27" s="82" t="s">
        <v>73</v>
      </c>
      <c r="D27" s="83">
        <v>34</v>
      </c>
      <c r="E27" s="83" t="s">
        <v>355</v>
      </c>
      <c r="F27" s="84" t="s">
        <v>405</v>
      </c>
      <c r="G27" s="85">
        <f t="shared" si="0"/>
        <v>2071</v>
      </c>
      <c r="H27" s="100">
        <f t="shared" si="1"/>
        <v>43.094015655247887</v>
      </c>
    </row>
    <row r="28" spans="1:8" ht="16.8" thickBot="1">
      <c r="A28" s="80">
        <v>23</v>
      </c>
      <c r="B28" s="81" t="s">
        <v>49</v>
      </c>
      <c r="C28" s="87" t="s">
        <v>97</v>
      </c>
      <c r="D28" s="83">
        <v>35</v>
      </c>
      <c r="E28" s="88" t="s">
        <v>355</v>
      </c>
      <c r="F28" s="89" t="s">
        <v>395</v>
      </c>
      <c r="G28" s="85">
        <f t="shared" si="0"/>
        <v>2132</v>
      </c>
      <c r="H28" s="100">
        <f t="shared" si="1"/>
        <v>40.663313257465092</v>
      </c>
    </row>
    <row r="29" spans="1:8" ht="16.8" thickBot="1">
      <c r="A29" s="80">
        <v>24</v>
      </c>
      <c r="B29" s="81" t="s">
        <v>49</v>
      </c>
      <c r="C29" s="87" t="s">
        <v>82</v>
      </c>
      <c r="D29" s="90">
        <v>36</v>
      </c>
      <c r="E29" s="88" t="s">
        <v>355</v>
      </c>
      <c r="F29" s="89" t="s">
        <v>394</v>
      </c>
      <c r="G29" s="85">
        <f t="shared" si="0"/>
        <v>2184</v>
      </c>
      <c r="H29" s="100">
        <f t="shared" si="1"/>
        <v>38.750016771994794</v>
      </c>
    </row>
    <row r="30" spans="1:8" ht="16.8" thickBot="1">
      <c r="A30" s="80">
        <v>25</v>
      </c>
      <c r="B30" s="81" t="s">
        <v>49</v>
      </c>
      <c r="C30" s="82" t="s">
        <v>133</v>
      </c>
      <c r="D30" s="90">
        <v>36</v>
      </c>
      <c r="E30" s="83" t="s">
        <v>355</v>
      </c>
      <c r="F30" s="84" t="s">
        <v>366</v>
      </c>
      <c r="G30" s="85">
        <f t="shared" si="0"/>
        <v>2193</v>
      </c>
      <c r="H30" s="100">
        <f t="shared" si="1"/>
        <v>38.432611827751067</v>
      </c>
    </row>
    <row r="31" spans="1:8" ht="16.8" thickBot="1">
      <c r="A31" s="80">
        <v>26</v>
      </c>
      <c r="B31" s="81" t="s">
        <v>49</v>
      </c>
      <c r="C31" s="87" t="s">
        <v>172</v>
      </c>
      <c r="D31" s="90">
        <v>36</v>
      </c>
      <c r="E31" s="88" t="s">
        <v>355</v>
      </c>
      <c r="F31" s="89" t="s">
        <v>387</v>
      </c>
      <c r="G31" s="85">
        <f t="shared" si="0"/>
        <v>2198</v>
      </c>
      <c r="H31" s="100">
        <f t="shared" si="1"/>
        <v>38.257958057660161</v>
      </c>
    </row>
    <row r="32" spans="1:8" ht="16.8" thickBot="1">
      <c r="A32" s="80">
        <v>27</v>
      </c>
      <c r="B32" s="81" t="s">
        <v>49</v>
      </c>
      <c r="C32" s="87" t="s">
        <v>223</v>
      </c>
      <c r="D32" s="90">
        <v>36</v>
      </c>
      <c r="E32" s="88" t="s">
        <v>355</v>
      </c>
      <c r="F32" s="89" t="s">
        <v>378</v>
      </c>
      <c r="G32" s="85">
        <f t="shared" si="0"/>
        <v>2205</v>
      </c>
      <c r="H32" s="100">
        <f t="shared" si="1"/>
        <v>38.015435955183285</v>
      </c>
    </row>
    <row r="33" spans="1:8" ht="16.8" thickBot="1">
      <c r="A33" s="80">
        <v>28</v>
      </c>
      <c r="B33" s="81" t="s">
        <v>49</v>
      </c>
      <c r="C33" s="82" t="s">
        <v>165</v>
      </c>
      <c r="D33" s="90">
        <v>36</v>
      </c>
      <c r="E33" s="83" t="s">
        <v>355</v>
      </c>
      <c r="F33" s="84" t="s">
        <v>370</v>
      </c>
      <c r="G33" s="85">
        <f t="shared" si="0"/>
        <v>2208</v>
      </c>
      <c r="H33" s="100">
        <f t="shared" si="1"/>
        <v>37.912203318630539</v>
      </c>
    </row>
    <row r="34" spans="1:8" ht="16.8" thickBot="1">
      <c r="A34" s="80">
        <v>29</v>
      </c>
      <c r="B34" s="81" t="s">
        <v>49</v>
      </c>
      <c r="C34" s="87" t="s">
        <v>160</v>
      </c>
      <c r="D34" s="83">
        <v>37</v>
      </c>
      <c r="E34" s="88" t="s">
        <v>355</v>
      </c>
      <c r="F34" s="89" t="s">
        <v>409</v>
      </c>
      <c r="G34" s="85">
        <f t="shared" si="0"/>
        <v>2222</v>
      </c>
      <c r="H34" s="100">
        <f t="shared" si="1"/>
        <v>37.435966819004129</v>
      </c>
    </row>
    <row r="35" spans="1:8" ht="16.8" thickBot="1">
      <c r="A35" s="80">
        <v>30</v>
      </c>
      <c r="B35" s="81" t="s">
        <v>49</v>
      </c>
      <c r="C35" s="87" t="s">
        <v>275</v>
      </c>
      <c r="D35" s="83">
        <v>37</v>
      </c>
      <c r="E35" s="88" t="s">
        <v>355</v>
      </c>
      <c r="F35" s="89" t="s">
        <v>365</v>
      </c>
      <c r="G35" s="85">
        <f t="shared" si="0"/>
        <v>2227</v>
      </c>
      <c r="H35" s="100">
        <f t="shared" si="1"/>
        <v>37.268055091521795</v>
      </c>
    </row>
    <row r="36" spans="1:8" ht="16.8" thickBot="1">
      <c r="A36" s="80">
        <v>31</v>
      </c>
      <c r="B36" s="81" t="s">
        <v>49</v>
      </c>
      <c r="C36" s="82" t="s">
        <v>58</v>
      </c>
      <c r="D36" s="83">
        <v>37</v>
      </c>
      <c r="E36" s="83" t="s">
        <v>355</v>
      </c>
      <c r="F36" s="84" t="s">
        <v>411</v>
      </c>
      <c r="G36" s="85">
        <f t="shared" si="0"/>
        <v>2257</v>
      </c>
      <c r="H36" s="100">
        <f t="shared" si="1"/>
        <v>36.283906966737071</v>
      </c>
    </row>
    <row r="37" spans="1:8" ht="16.8" thickBot="1">
      <c r="A37" s="80">
        <v>32</v>
      </c>
      <c r="B37" s="81" t="s">
        <v>49</v>
      </c>
      <c r="C37" s="87" t="s">
        <v>342</v>
      </c>
      <c r="D37" s="83">
        <v>38</v>
      </c>
      <c r="E37" s="88" t="s">
        <v>355</v>
      </c>
      <c r="F37" s="89" t="s">
        <v>409</v>
      </c>
      <c r="G37" s="85">
        <f t="shared" si="0"/>
        <v>2282</v>
      </c>
      <c r="H37" s="100">
        <f t="shared" si="1"/>
        <v>35.493259368559805</v>
      </c>
    </row>
    <row r="38" spans="1:8" ht="16.8" thickBot="1">
      <c r="A38" s="80">
        <v>33</v>
      </c>
      <c r="B38" s="81" t="s">
        <v>49</v>
      </c>
      <c r="C38" s="87" t="s">
        <v>162</v>
      </c>
      <c r="D38" s="83">
        <v>38</v>
      </c>
      <c r="E38" s="88" t="s">
        <v>355</v>
      </c>
      <c r="F38" s="89" t="s">
        <v>357</v>
      </c>
      <c r="G38" s="85">
        <f t="shared" ref="G38:G44" si="2">D38*60+F38</f>
        <v>2306</v>
      </c>
      <c r="H38" s="100">
        <f t="shared" ref="H38:H44" si="3">(1520/G38)*(1520/G38)*100*0.8</f>
        <v>34.758302373460687</v>
      </c>
    </row>
    <row r="39" spans="1:8" ht="16.8" thickBot="1">
      <c r="A39" s="80">
        <v>34</v>
      </c>
      <c r="B39" s="81" t="s">
        <v>49</v>
      </c>
      <c r="C39" s="82" t="s">
        <v>212</v>
      </c>
      <c r="D39" s="83">
        <v>40</v>
      </c>
      <c r="E39" s="83" t="s">
        <v>355</v>
      </c>
      <c r="F39" s="84" t="s">
        <v>392</v>
      </c>
      <c r="G39" s="85">
        <f t="shared" si="2"/>
        <v>2414</v>
      </c>
      <c r="H39" s="100">
        <f t="shared" si="3"/>
        <v>31.717768965761039</v>
      </c>
    </row>
    <row r="40" spans="1:8" ht="16.2">
      <c r="A40" s="80">
        <v>35</v>
      </c>
      <c r="B40" s="81" t="s">
        <v>49</v>
      </c>
      <c r="C40" s="102" t="s">
        <v>300</v>
      </c>
      <c r="D40" s="103">
        <v>40</v>
      </c>
      <c r="E40" s="104" t="s">
        <v>355</v>
      </c>
      <c r="F40" s="105" t="s">
        <v>356</v>
      </c>
      <c r="G40" s="106">
        <f t="shared" si="2"/>
        <v>2418</v>
      </c>
      <c r="H40" s="107">
        <f t="shared" si="3"/>
        <v>31.612916908682543</v>
      </c>
    </row>
    <row r="41" spans="1:8" ht="16.8" thickBot="1">
      <c r="A41" s="80">
        <v>36</v>
      </c>
      <c r="B41" s="81" t="s">
        <v>49</v>
      </c>
      <c r="C41" s="102" t="s">
        <v>196</v>
      </c>
      <c r="D41" s="108">
        <v>42</v>
      </c>
      <c r="E41" s="104" t="s">
        <v>355</v>
      </c>
      <c r="F41" s="105" t="s">
        <v>389</v>
      </c>
      <c r="G41" s="106">
        <f t="shared" si="2"/>
        <v>2541</v>
      </c>
      <c r="H41" s="107">
        <f t="shared" si="3"/>
        <v>28.626472331527609</v>
      </c>
    </row>
    <row r="42" spans="1:8" ht="16.8" thickBot="1">
      <c r="A42" s="80">
        <v>37</v>
      </c>
      <c r="B42" s="81" t="s">
        <v>49</v>
      </c>
      <c r="C42" s="82" t="s">
        <v>280</v>
      </c>
      <c r="D42" s="90">
        <v>42</v>
      </c>
      <c r="E42" s="83" t="s">
        <v>355</v>
      </c>
      <c r="F42" s="84" t="s">
        <v>378</v>
      </c>
      <c r="G42" s="85">
        <f t="shared" si="2"/>
        <v>2565</v>
      </c>
      <c r="H42" s="100">
        <f t="shared" si="3"/>
        <v>28.093278463648829</v>
      </c>
    </row>
    <row r="43" spans="1:8" ht="16.8" thickBot="1">
      <c r="A43" s="80">
        <v>38</v>
      </c>
      <c r="B43" s="81" t="s">
        <v>49</v>
      </c>
      <c r="C43" s="87" t="s">
        <v>197</v>
      </c>
      <c r="D43" s="90">
        <v>42</v>
      </c>
      <c r="E43" s="88" t="s">
        <v>355</v>
      </c>
      <c r="F43" s="89" t="s">
        <v>406</v>
      </c>
      <c r="G43" s="85">
        <f t="shared" si="2"/>
        <v>2571</v>
      </c>
      <c r="H43" s="100">
        <f t="shared" si="3"/>
        <v>27.962307646805819</v>
      </c>
    </row>
    <row r="44" spans="1:8" ht="16.2">
      <c r="A44" s="80">
        <v>39</v>
      </c>
      <c r="B44" s="81" t="s">
        <v>49</v>
      </c>
      <c r="C44" s="87" t="s">
        <v>344</v>
      </c>
      <c r="D44" s="90">
        <v>49</v>
      </c>
      <c r="E44" s="88" t="s">
        <v>355</v>
      </c>
      <c r="F44" s="89" t="s">
        <v>375</v>
      </c>
      <c r="G44" s="85">
        <f t="shared" si="2"/>
        <v>2956</v>
      </c>
      <c r="H44" s="100">
        <f t="shared" si="3"/>
        <v>21.152821444331934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"/>
  <sheetViews>
    <sheetView topLeftCell="A7" zoomScaleNormal="100" workbookViewId="0">
      <selection activeCell="C32" sqref="C32"/>
    </sheetView>
  </sheetViews>
  <sheetFormatPr defaultRowHeight="14.4"/>
  <cols>
    <col min="1" max="1" width="8.6640625" customWidth="1"/>
    <col min="2" max="2" width="1.6640625" customWidth="1"/>
    <col min="3" max="3" width="33" customWidth="1"/>
    <col min="4" max="6" width="8.6640625" customWidth="1"/>
    <col min="7" max="7" width="1.44140625" customWidth="1"/>
    <col min="8" max="1025" width="8.6640625" customWidth="1"/>
  </cols>
  <sheetData>
    <row r="1" spans="1:8" ht="26.4">
      <c r="A1" s="68" t="s">
        <v>431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432</v>
      </c>
      <c r="D2" s="75"/>
      <c r="E2" s="73"/>
      <c r="F2" s="73"/>
      <c r="G2" s="73"/>
      <c r="H2" s="73"/>
    </row>
    <row r="3" spans="1:8">
      <c r="A3" s="73"/>
      <c r="B3" s="73"/>
      <c r="C3" s="74" t="s">
        <v>433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7" t="s">
        <v>247</v>
      </c>
      <c r="D6" s="83">
        <v>26</v>
      </c>
      <c r="E6" s="83" t="s">
        <v>355</v>
      </c>
      <c r="F6" s="84" t="s">
        <v>429</v>
      </c>
      <c r="G6" s="85">
        <f t="shared" ref="G6:G37" si="0">D6*60+F6</f>
        <v>1601</v>
      </c>
      <c r="H6" s="100">
        <f t="shared" ref="H6:H37" si="1">(1520/G6)*(1520/G6)*100*0.8</f>
        <v>72.109834538922243</v>
      </c>
    </row>
    <row r="7" spans="1:8" ht="16.8" thickBot="1">
      <c r="A7" s="80">
        <v>2</v>
      </c>
      <c r="B7" s="81" t="s">
        <v>49</v>
      </c>
      <c r="C7" s="87" t="s">
        <v>204</v>
      </c>
      <c r="D7" s="83">
        <v>28</v>
      </c>
      <c r="E7" s="88" t="s">
        <v>355</v>
      </c>
      <c r="F7" s="89" t="s">
        <v>357</v>
      </c>
      <c r="G7" s="85">
        <f t="shared" si="0"/>
        <v>1706</v>
      </c>
      <c r="H7" s="100">
        <f t="shared" si="1"/>
        <v>63.506636119124416</v>
      </c>
    </row>
    <row r="8" spans="1:8" ht="16.8" thickBot="1">
      <c r="A8" s="80">
        <v>3</v>
      </c>
      <c r="B8" s="81" t="s">
        <v>49</v>
      </c>
      <c r="C8" s="87" t="s">
        <v>198</v>
      </c>
      <c r="D8" s="83">
        <v>28</v>
      </c>
      <c r="E8" s="88" t="s">
        <v>355</v>
      </c>
      <c r="F8" s="89" t="s">
        <v>376</v>
      </c>
      <c r="G8" s="85">
        <f t="shared" si="0"/>
        <v>1709</v>
      </c>
      <c r="H8" s="100">
        <f t="shared" si="1"/>
        <v>63.283871124576763</v>
      </c>
    </row>
    <row r="9" spans="1:8" ht="16.8" thickBot="1">
      <c r="A9" s="80">
        <v>4</v>
      </c>
      <c r="B9" s="81" t="s">
        <v>49</v>
      </c>
      <c r="C9" s="82" t="s">
        <v>256</v>
      </c>
      <c r="D9" s="83">
        <v>28</v>
      </c>
      <c r="E9" s="83" t="s">
        <v>355</v>
      </c>
      <c r="F9" s="84" t="s">
        <v>359</v>
      </c>
      <c r="G9" s="85">
        <f t="shared" si="0"/>
        <v>1729</v>
      </c>
      <c r="H9" s="100">
        <f t="shared" si="1"/>
        <v>61.828281608501385</v>
      </c>
    </row>
    <row r="10" spans="1:8" ht="16.8" thickBot="1">
      <c r="A10" s="80">
        <v>5</v>
      </c>
      <c r="B10" s="81" t="s">
        <v>49</v>
      </c>
      <c r="C10" s="87" t="s">
        <v>238</v>
      </c>
      <c r="D10" s="83">
        <v>29</v>
      </c>
      <c r="E10" s="88" t="s">
        <v>355</v>
      </c>
      <c r="F10" s="89" t="s">
        <v>411</v>
      </c>
      <c r="G10" s="85">
        <f t="shared" si="0"/>
        <v>1777</v>
      </c>
      <c r="H10" s="100">
        <f t="shared" si="1"/>
        <v>58.533205351060843</v>
      </c>
    </row>
    <row r="11" spans="1:8" ht="16.8" thickBot="1">
      <c r="A11" s="80">
        <v>6</v>
      </c>
      <c r="B11" s="81" t="s">
        <v>49</v>
      </c>
      <c r="C11" s="87" t="s">
        <v>285</v>
      </c>
      <c r="D11" s="83">
        <v>29</v>
      </c>
      <c r="E11" s="88" t="s">
        <v>355</v>
      </c>
      <c r="F11" s="89" t="s">
        <v>406</v>
      </c>
      <c r="G11" s="85">
        <f t="shared" si="0"/>
        <v>1791</v>
      </c>
      <c r="H11" s="100">
        <f t="shared" si="1"/>
        <v>57.62168993737221</v>
      </c>
    </row>
    <row r="12" spans="1:8" ht="16.8" thickBot="1">
      <c r="A12" s="80">
        <v>7</v>
      </c>
      <c r="B12" s="81" t="s">
        <v>49</v>
      </c>
      <c r="C12" s="82" t="s">
        <v>107</v>
      </c>
      <c r="D12" s="83">
        <v>30</v>
      </c>
      <c r="E12" s="83" t="s">
        <v>355</v>
      </c>
      <c r="F12" s="84" t="s">
        <v>386</v>
      </c>
      <c r="G12" s="85">
        <f t="shared" si="0"/>
        <v>1820</v>
      </c>
      <c r="H12" s="100">
        <f t="shared" si="1"/>
        <v>55.800024151672517</v>
      </c>
    </row>
    <row r="13" spans="1:8" ht="16.8" thickBot="1">
      <c r="A13" s="80">
        <v>8</v>
      </c>
      <c r="B13" s="81" t="s">
        <v>49</v>
      </c>
      <c r="C13" s="87" t="s">
        <v>219</v>
      </c>
      <c r="D13" s="83">
        <v>30</v>
      </c>
      <c r="E13" s="88" t="s">
        <v>355</v>
      </c>
      <c r="F13" s="89" t="s">
        <v>389</v>
      </c>
      <c r="G13" s="85">
        <f t="shared" si="0"/>
        <v>1821</v>
      </c>
      <c r="H13" s="100">
        <f t="shared" si="1"/>
        <v>55.738755944211782</v>
      </c>
    </row>
    <row r="14" spans="1:8" ht="16.8" thickBot="1">
      <c r="A14" s="80">
        <v>9</v>
      </c>
      <c r="B14" s="81" t="s">
        <v>49</v>
      </c>
      <c r="C14" s="87" t="s">
        <v>346</v>
      </c>
      <c r="D14" s="83">
        <v>30</v>
      </c>
      <c r="E14" s="88" t="s">
        <v>355</v>
      </c>
      <c r="F14" s="89" t="s">
        <v>400</v>
      </c>
      <c r="G14" s="85">
        <f t="shared" si="0"/>
        <v>1840</v>
      </c>
      <c r="H14" s="100">
        <f t="shared" si="1"/>
        <v>54.593572778827983</v>
      </c>
    </row>
    <row r="15" spans="1:8" ht="16.8" thickBot="1">
      <c r="A15" s="80">
        <v>10</v>
      </c>
      <c r="B15" s="81" t="s">
        <v>49</v>
      </c>
      <c r="C15" s="82" t="s">
        <v>254</v>
      </c>
      <c r="D15" s="83">
        <v>31</v>
      </c>
      <c r="E15" s="83" t="s">
        <v>355</v>
      </c>
      <c r="F15" s="84" t="s">
        <v>405</v>
      </c>
      <c r="G15" s="85">
        <f t="shared" si="0"/>
        <v>1891</v>
      </c>
      <c r="H15" s="100">
        <f t="shared" si="1"/>
        <v>51.688520954696202</v>
      </c>
    </row>
    <row r="16" spans="1:8" ht="16.2">
      <c r="A16" s="80">
        <v>11</v>
      </c>
      <c r="B16" s="81" t="s">
        <v>49</v>
      </c>
      <c r="C16" s="87" t="s">
        <v>85</v>
      </c>
      <c r="D16" s="83">
        <v>31</v>
      </c>
      <c r="E16" s="88" t="s">
        <v>355</v>
      </c>
      <c r="F16" s="89" t="s">
        <v>400</v>
      </c>
      <c r="G16" s="85">
        <f t="shared" si="0"/>
        <v>1900</v>
      </c>
      <c r="H16" s="100">
        <f t="shared" si="1"/>
        <v>51.200000000000017</v>
      </c>
    </row>
    <row r="17" spans="1:8" ht="16.2">
      <c r="A17" s="80">
        <v>12</v>
      </c>
      <c r="B17" s="81" t="s">
        <v>49</v>
      </c>
      <c r="C17" s="87" t="s">
        <v>80</v>
      </c>
      <c r="D17" s="90">
        <v>32</v>
      </c>
      <c r="E17" s="88" t="s">
        <v>355</v>
      </c>
      <c r="F17" s="89" t="s">
        <v>434</v>
      </c>
      <c r="G17" s="85">
        <f t="shared" si="0"/>
        <v>1955</v>
      </c>
      <c r="H17" s="100">
        <f t="shared" si="1"/>
        <v>48.359704606851075</v>
      </c>
    </row>
    <row r="18" spans="1:8" ht="16.2">
      <c r="A18" s="80">
        <v>13</v>
      </c>
      <c r="B18" s="81" t="s">
        <v>49</v>
      </c>
      <c r="C18" s="82" t="s">
        <v>86</v>
      </c>
      <c r="D18" s="83">
        <v>33</v>
      </c>
      <c r="E18" s="83" t="s">
        <v>355</v>
      </c>
      <c r="F18" s="84" t="s">
        <v>409</v>
      </c>
      <c r="G18" s="85">
        <f t="shared" si="0"/>
        <v>1982</v>
      </c>
      <c r="H18" s="100">
        <f t="shared" si="1"/>
        <v>47.051108818926352</v>
      </c>
    </row>
    <row r="19" spans="1:8" ht="16.2">
      <c r="A19" s="80">
        <v>14</v>
      </c>
      <c r="B19" s="81" t="s">
        <v>49</v>
      </c>
      <c r="C19" s="87" t="s">
        <v>240</v>
      </c>
      <c r="D19" s="83">
        <v>33</v>
      </c>
      <c r="E19" s="88" t="s">
        <v>355</v>
      </c>
      <c r="F19" s="89" t="s">
        <v>395</v>
      </c>
      <c r="G19" s="85">
        <f t="shared" si="0"/>
        <v>2012</v>
      </c>
      <c r="H19" s="100">
        <f t="shared" si="1"/>
        <v>45.658454837574951</v>
      </c>
    </row>
    <row r="20" spans="1:8" ht="16.8" thickBot="1">
      <c r="A20" s="80">
        <v>15</v>
      </c>
      <c r="B20" s="81" t="s">
        <v>49</v>
      </c>
      <c r="C20" s="87" t="s">
        <v>225</v>
      </c>
      <c r="D20" s="90">
        <v>34</v>
      </c>
      <c r="E20" s="88" t="s">
        <v>355</v>
      </c>
      <c r="F20" s="89" t="s">
        <v>409</v>
      </c>
      <c r="G20" s="85">
        <f t="shared" si="0"/>
        <v>2042</v>
      </c>
      <c r="H20" s="100">
        <f t="shared" si="1"/>
        <v>44.326729282520546</v>
      </c>
    </row>
    <row r="21" spans="1:8" ht="16.8" thickBot="1">
      <c r="A21" s="80">
        <v>16</v>
      </c>
      <c r="B21" s="81" t="s">
        <v>49</v>
      </c>
      <c r="C21" s="82" t="s">
        <v>297</v>
      </c>
      <c r="D21" s="90">
        <v>34</v>
      </c>
      <c r="E21" s="83" t="s">
        <v>355</v>
      </c>
      <c r="F21" s="84" t="s">
        <v>357</v>
      </c>
      <c r="G21" s="85">
        <f t="shared" si="0"/>
        <v>2066</v>
      </c>
      <c r="H21" s="100">
        <f t="shared" si="1"/>
        <v>43.302854775937149</v>
      </c>
    </row>
    <row r="22" spans="1:8" ht="16.8" thickBot="1">
      <c r="A22" s="80">
        <v>17</v>
      </c>
      <c r="B22" s="81" t="s">
        <v>49</v>
      </c>
      <c r="C22" s="87" t="s">
        <v>96</v>
      </c>
      <c r="D22" s="90">
        <v>34</v>
      </c>
      <c r="E22" s="88" t="s">
        <v>355</v>
      </c>
      <c r="F22" s="89" t="s">
        <v>400</v>
      </c>
      <c r="G22" s="85">
        <f t="shared" si="0"/>
        <v>2080</v>
      </c>
      <c r="H22" s="100">
        <f t="shared" si="1"/>
        <v>42.721893491124256</v>
      </c>
    </row>
    <row r="23" spans="1:8" ht="16.8" thickBot="1">
      <c r="A23" s="80">
        <v>18</v>
      </c>
      <c r="B23" s="81" t="s">
        <v>49</v>
      </c>
      <c r="C23" s="87" t="s">
        <v>97</v>
      </c>
      <c r="D23" s="90">
        <v>34</v>
      </c>
      <c r="E23" s="88" t="s">
        <v>355</v>
      </c>
      <c r="F23" s="89" t="s">
        <v>385</v>
      </c>
      <c r="G23" s="85">
        <f t="shared" si="0"/>
        <v>2093</v>
      </c>
      <c r="H23" s="100">
        <f t="shared" si="1"/>
        <v>42.192834897294908</v>
      </c>
    </row>
    <row r="24" spans="1:8" ht="16.8" thickBot="1">
      <c r="A24" s="80">
        <v>19</v>
      </c>
      <c r="B24" s="81" t="s">
        <v>49</v>
      </c>
      <c r="C24" s="82" t="s">
        <v>165</v>
      </c>
      <c r="D24" s="83">
        <v>35</v>
      </c>
      <c r="E24" s="83" t="s">
        <v>355</v>
      </c>
      <c r="F24" s="84" t="s">
        <v>404</v>
      </c>
      <c r="G24" s="85">
        <f t="shared" si="0"/>
        <v>2122</v>
      </c>
      <c r="H24" s="100">
        <f t="shared" si="1"/>
        <v>41.047470909754736</v>
      </c>
    </row>
    <row r="25" spans="1:8" ht="16.8" thickBot="1">
      <c r="A25" s="80">
        <v>20</v>
      </c>
      <c r="B25" s="81" t="s">
        <v>49</v>
      </c>
      <c r="C25" s="102" t="s">
        <v>151</v>
      </c>
      <c r="D25" s="103">
        <v>35</v>
      </c>
      <c r="E25" s="104" t="s">
        <v>355</v>
      </c>
      <c r="F25" s="105" t="s">
        <v>434</v>
      </c>
      <c r="G25" s="106">
        <f t="shared" si="0"/>
        <v>2135</v>
      </c>
      <c r="H25" s="107">
        <f t="shared" si="1"/>
        <v>40.549117255071877</v>
      </c>
    </row>
    <row r="26" spans="1:8" ht="16.8" thickBot="1">
      <c r="A26" s="80">
        <v>21</v>
      </c>
      <c r="B26" s="81" t="s">
        <v>49</v>
      </c>
      <c r="C26" s="87" t="s">
        <v>58</v>
      </c>
      <c r="D26" s="83">
        <v>36</v>
      </c>
      <c r="E26" s="88" t="s">
        <v>355</v>
      </c>
      <c r="F26" s="89" t="s">
        <v>358</v>
      </c>
      <c r="G26" s="85">
        <f t="shared" si="0"/>
        <v>2160</v>
      </c>
      <c r="H26" s="100">
        <f t="shared" si="1"/>
        <v>39.61591220850481</v>
      </c>
    </row>
    <row r="27" spans="1:8" ht="16.8" thickBot="1">
      <c r="A27" s="80">
        <v>22</v>
      </c>
      <c r="B27" s="81" t="s">
        <v>49</v>
      </c>
      <c r="C27" s="82" t="s">
        <v>133</v>
      </c>
      <c r="D27" s="83">
        <v>36</v>
      </c>
      <c r="E27" s="83" t="s">
        <v>355</v>
      </c>
      <c r="F27" s="84" t="s">
        <v>393</v>
      </c>
      <c r="G27" s="85">
        <f t="shared" si="0"/>
        <v>2183</v>
      </c>
      <c r="H27" s="100">
        <f t="shared" si="1"/>
        <v>38.785526522042126</v>
      </c>
    </row>
    <row r="28" spans="1:8" ht="16.8" thickBot="1">
      <c r="A28" s="80">
        <v>23</v>
      </c>
      <c r="B28" s="81" t="s">
        <v>49</v>
      </c>
      <c r="C28" s="87" t="s">
        <v>223</v>
      </c>
      <c r="D28" s="83">
        <v>36</v>
      </c>
      <c r="E28" s="88" t="s">
        <v>355</v>
      </c>
      <c r="F28" s="89" t="s">
        <v>376</v>
      </c>
      <c r="G28" s="85">
        <f t="shared" si="0"/>
        <v>2189</v>
      </c>
      <c r="H28" s="100">
        <f t="shared" si="1"/>
        <v>38.573197396092127</v>
      </c>
    </row>
    <row r="29" spans="1:8" ht="16.8" thickBot="1">
      <c r="A29" s="80">
        <v>24</v>
      </c>
      <c r="B29" s="81" t="s">
        <v>49</v>
      </c>
      <c r="C29" s="87" t="s">
        <v>162</v>
      </c>
      <c r="D29" s="83">
        <v>36</v>
      </c>
      <c r="E29" s="88" t="s">
        <v>355</v>
      </c>
      <c r="F29" s="89" t="s">
        <v>364</v>
      </c>
      <c r="G29" s="85">
        <f t="shared" si="0"/>
        <v>2216</v>
      </c>
      <c r="H29" s="100">
        <f t="shared" si="1"/>
        <v>37.638963103911173</v>
      </c>
    </row>
    <row r="30" spans="1:8" ht="16.8" thickBot="1">
      <c r="A30" s="80">
        <v>25</v>
      </c>
      <c r="B30" s="81" t="s">
        <v>49</v>
      </c>
      <c r="C30" s="82" t="s">
        <v>275</v>
      </c>
      <c r="D30" s="83">
        <v>36</v>
      </c>
      <c r="E30" s="83" t="s">
        <v>355</v>
      </c>
      <c r="F30" s="84" t="s">
        <v>364</v>
      </c>
      <c r="G30" s="85">
        <f t="shared" si="0"/>
        <v>2216</v>
      </c>
      <c r="H30" s="100">
        <f t="shared" si="1"/>
        <v>37.638963103911173</v>
      </c>
    </row>
    <row r="31" spans="1:8" ht="16.2">
      <c r="A31" s="80">
        <v>26</v>
      </c>
      <c r="B31" s="81" t="s">
        <v>49</v>
      </c>
      <c r="C31" s="87" t="s">
        <v>114</v>
      </c>
      <c r="D31" s="83">
        <v>38</v>
      </c>
      <c r="E31" s="88" t="s">
        <v>355</v>
      </c>
      <c r="F31" s="89" t="s">
        <v>408</v>
      </c>
      <c r="G31" s="85">
        <f t="shared" si="0"/>
        <v>2297</v>
      </c>
      <c r="H31" s="100">
        <f t="shared" si="1"/>
        <v>35.031212751428164</v>
      </c>
    </row>
    <row r="32" spans="1:8" ht="16.8" thickBot="1">
      <c r="A32" s="80">
        <v>27</v>
      </c>
      <c r="B32" s="81" t="s">
        <v>49</v>
      </c>
      <c r="C32" s="87" t="s">
        <v>160</v>
      </c>
      <c r="D32" s="90">
        <v>39</v>
      </c>
      <c r="E32" s="88" t="s">
        <v>355</v>
      </c>
      <c r="F32" s="89" t="s">
        <v>363</v>
      </c>
      <c r="G32" s="85">
        <f t="shared" si="0"/>
        <v>2355</v>
      </c>
      <c r="H32" s="100">
        <f t="shared" si="1"/>
        <v>33.326932352450626</v>
      </c>
    </row>
    <row r="33" spans="1:14" ht="18.600000000000001" thickBot="1">
      <c r="A33" s="80">
        <v>28</v>
      </c>
      <c r="B33" s="81" t="s">
        <v>49</v>
      </c>
      <c r="C33" s="109" t="s">
        <v>300</v>
      </c>
      <c r="D33" s="108">
        <v>39</v>
      </c>
      <c r="E33" s="103" t="s">
        <v>355</v>
      </c>
      <c r="F33" s="110" t="s">
        <v>404</v>
      </c>
      <c r="G33" s="106">
        <f t="shared" si="0"/>
        <v>2362</v>
      </c>
      <c r="H33" s="107">
        <f t="shared" si="1"/>
        <v>33.129690319703514</v>
      </c>
      <c r="N33" s="52"/>
    </row>
    <row r="34" spans="1:14" ht="16.8" thickBot="1">
      <c r="A34" s="80">
        <v>29</v>
      </c>
      <c r="B34" s="81" t="s">
        <v>49</v>
      </c>
      <c r="C34" s="87" t="s">
        <v>112</v>
      </c>
      <c r="D34" s="90">
        <v>39</v>
      </c>
      <c r="E34" s="88" t="s">
        <v>355</v>
      </c>
      <c r="F34" s="89" t="s">
        <v>411</v>
      </c>
      <c r="G34" s="85">
        <f t="shared" si="0"/>
        <v>2377</v>
      </c>
      <c r="H34" s="100">
        <f t="shared" si="1"/>
        <v>32.712881422707341</v>
      </c>
    </row>
    <row r="35" spans="1:14" ht="16.8" thickBot="1">
      <c r="A35" s="80">
        <v>30</v>
      </c>
      <c r="B35" s="81" t="s">
        <v>49</v>
      </c>
      <c r="C35" s="87" t="s">
        <v>212</v>
      </c>
      <c r="D35" s="90">
        <v>40</v>
      </c>
      <c r="E35" s="88" t="s">
        <v>355</v>
      </c>
      <c r="F35" s="89" t="s">
        <v>371</v>
      </c>
      <c r="G35" s="85">
        <f t="shared" si="0"/>
        <v>2412</v>
      </c>
      <c r="H35" s="100">
        <f t="shared" si="1"/>
        <v>31.770390721901823</v>
      </c>
    </row>
    <row r="36" spans="1:14" ht="16.8" thickBot="1">
      <c r="A36" s="80">
        <v>31</v>
      </c>
      <c r="B36" s="81" t="s">
        <v>49</v>
      </c>
      <c r="C36" s="82" t="s">
        <v>322</v>
      </c>
      <c r="D36" s="90">
        <v>40</v>
      </c>
      <c r="E36" s="83" t="s">
        <v>355</v>
      </c>
      <c r="F36" s="84" t="s">
        <v>357</v>
      </c>
      <c r="G36" s="85">
        <f t="shared" si="0"/>
        <v>2426</v>
      </c>
      <c r="H36" s="100">
        <f t="shared" si="1"/>
        <v>31.404766581326641</v>
      </c>
    </row>
    <row r="37" spans="1:14" ht="16.8" thickBot="1">
      <c r="A37" s="80">
        <v>32</v>
      </c>
      <c r="B37" s="81" t="s">
        <v>49</v>
      </c>
      <c r="C37" s="102" t="s">
        <v>321</v>
      </c>
      <c r="D37" s="103">
        <v>41</v>
      </c>
      <c r="E37" s="104" t="s">
        <v>355</v>
      </c>
      <c r="F37" s="105" t="s">
        <v>375</v>
      </c>
      <c r="G37" s="106">
        <f t="shared" si="0"/>
        <v>2476</v>
      </c>
      <c r="H37" s="107">
        <f t="shared" si="1"/>
        <v>30.149206208356276</v>
      </c>
    </row>
    <row r="38" spans="1:14" ht="16.8" thickBot="1">
      <c r="A38" s="80">
        <v>33</v>
      </c>
      <c r="B38" s="81" t="s">
        <v>49</v>
      </c>
      <c r="C38" s="87" t="s">
        <v>318</v>
      </c>
      <c r="D38" s="90">
        <v>42</v>
      </c>
      <c r="E38" s="88" t="s">
        <v>355</v>
      </c>
      <c r="F38" s="89" t="s">
        <v>358</v>
      </c>
      <c r="G38" s="85">
        <f t="shared" ref="G38:G41" si="2">D38*60+F38</f>
        <v>2520</v>
      </c>
      <c r="H38" s="100">
        <f t="shared" ref="H38:H41" si="3">(1520/G38)*(1520/G38)*100*0.8</f>
        <v>29.1055681531872</v>
      </c>
    </row>
    <row r="39" spans="1:14" ht="16.8" thickBot="1">
      <c r="A39" s="80">
        <v>34</v>
      </c>
      <c r="B39" s="81" t="s">
        <v>49</v>
      </c>
      <c r="C39" s="109" t="s">
        <v>196</v>
      </c>
      <c r="D39" s="108">
        <v>42</v>
      </c>
      <c r="E39" s="103" t="s">
        <v>355</v>
      </c>
      <c r="F39" s="110" t="s">
        <v>363</v>
      </c>
      <c r="G39" s="106">
        <f t="shared" si="2"/>
        <v>2535</v>
      </c>
      <c r="H39" s="107">
        <f t="shared" si="3"/>
        <v>28.762142626503113</v>
      </c>
    </row>
    <row r="40" spans="1:14" ht="16.8" thickBot="1">
      <c r="A40" s="80">
        <v>35</v>
      </c>
      <c r="B40" s="81" t="s">
        <v>49</v>
      </c>
      <c r="C40" s="87" t="s">
        <v>197</v>
      </c>
      <c r="D40" s="90">
        <v>42</v>
      </c>
      <c r="E40" s="88" t="s">
        <v>355</v>
      </c>
      <c r="F40" s="89" t="s">
        <v>377</v>
      </c>
      <c r="G40" s="85">
        <f t="shared" si="2"/>
        <v>2570</v>
      </c>
      <c r="H40" s="100">
        <f t="shared" si="3"/>
        <v>27.984072431073901</v>
      </c>
    </row>
    <row r="41" spans="1:14" ht="16.2">
      <c r="A41" s="80">
        <v>36</v>
      </c>
      <c r="B41" s="81" t="s">
        <v>49</v>
      </c>
      <c r="C41" s="87" t="s">
        <v>344</v>
      </c>
      <c r="D41" s="90">
        <v>49</v>
      </c>
      <c r="E41" s="88" t="s">
        <v>355</v>
      </c>
      <c r="F41" s="89" t="s">
        <v>383</v>
      </c>
      <c r="G41" s="85">
        <f t="shared" si="2"/>
        <v>2944</v>
      </c>
      <c r="H41" s="100">
        <f t="shared" si="3"/>
        <v>21.325614366729678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topLeftCell="A28" zoomScaleNormal="100" workbookViewId="0">
      <selection activeCell="H8" sqref="H8"/>
    </sheetView>
  </sheetViews>
  <sheetFormatPr defaultRowHeight="14.4"/>
  <cols>
    <col min="1" max="1" width="8.6640625" customWidth="1"/>
    <col min="2" max="2" width="2.6640625" customWidth="1"/>
    <col min="3" max="3" width="38.109375" customWidth="1"/>
    <col min="4" max="6" width="8.6640625" customWidth="1"/>
    <col min="7" max="7" width="0.88671875" customWidth="1"/>
    <col min="8" max="1025" width="8.6640625" customWidth="1"/>
  </cols>
  <sheetData>
    <row r="1" spans="1:8" ht="26.4">
      <c r="A1" s="68" t="s">
        <v>435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436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7" t="s">
        <v>247</v>
      </c>
      <c r="D6" s="83">
        <v>27</v>
      </c>
      <c r="E6" s="83" t="s">
        <v>355</v>
      </c>
      <c r="F6" s="84" t="s">
        <v>442</v>
      </c>
      <c r="G6" s="85">
        <f t="shared" ref="G6:G37" si="0">D6*60+F6</f>
        <v>1641</v>
      </c>
      <c r="H6" s="100">
        <f t="shared" ref="H6:H37" si="1">(1520/G6)*(1520/G6)*100*0.8</f>
        <v>68.637269897927169</v>
      </c>
    </row>
    <row r="7" spans="1:8" ht="16.2">
      <c r="A7" s="80">
        <v>2</v>
      </c>
      <c r="B7" s="81" t="s">
        <v>49</v>
      </c>
      <c r="C7" s="87" t="s">
        <v>256</v>
      </c>
      <c r="D7" s="83">
        <v>27</v>
      </c>
      <c r="E7" s="88" t="s">
        <v>355</v>
      </c>
      <c r="F7" s="89" t="s">
        <v>443</v>
      </c>
      <c r="G7" s="85">
        <f t="shared" si="0"/>
        <v>1643</v>
      </c>
      <c r="H7" s="100">
        <f t="shared" si="1"/>
        <v>68.470269303105937</v>
      </c>
    </row>
    <row r="8" spans="1:8" ht="16.2">
      <c r="A8" s="80">
        <v>3</v>
      </c>
      <c r="B8" s="81" t="s">
        <v>49</v>
      </c>
      <c r="C8" s="87" t="s">
        <v>204</v>
      </c>
      <c r="D8" s="90">
        <v>28</v>
      </c>
      <c r="E8" s="88" t="s">
        <v>355</v>
      </c>
      <c r="F8" s="89" t="s">
        <v>392</v>
      </c>
      <c r="G8" s="85">
        <f t="shared" si="0"/>
        <v>1694</v>
      </c>
      <c r="H8" s="100">
        <f t="shared" si="1"/>
        <v>64.409562745937109</v>
      </c>
    </row>
    <row r="9" spans="1:8" ht="16.2">
      <c r="A9" s="80">
        <v>4</v>
      </c>
      <c r="B9" s="81" t="s">
        <v>49</v>
      </c>
      <c r="C9" s="82" t="s">
        <v>304</v>
      </c>
      <c r="D9" s="83">
        <v>28</v>
      </c>
      <c r="E9" s="83" t="s">
        <v>355</v>
      </c>
      <c r="F9" s="84" t="s">
        <v>363</v>
      </c>
      <c r="G9" s="85">
        <f t="shared" si="0"/>
        <v>1695</v>
      </c>
      <c r="H9" s="100">
        <f t="shared" si="1"/>
        <v>64.333585680597977</v>
      </c>
    </row>
    <row r="10" spans="1:8" ht="16.2">
      <c r="A10" s="80">
        <v>5</v>
      </c>
      <c r="B10" s="81" t="s">
        <v>49</v>
      </c>
      <c r="C10" s="87" t="s">
        <v>198</v>
      </c>
      <c r="D10" s="83">
        <v>28</v>
      </c>
      <c r="E10" s="88" t="s">
        <v>355</v>
      </c>
      <c r="F10" s="89" t="s">
        <v>444</v>
      </c>
      <c r="G10" s="85">
        <f t="shared" si="0"/>
        <v>1714</v>
      </c>
      <c r="H10" s="100">
        <f t="shared" si="1"/>
        <v>62.915192205313112</v>
      </c>
    </row>
    <row r="11" spans="1:8" ht="16.2">
      <c r="A11" s="80">
        <v>6</v>
      </c>
      <c r="B11" s="81" t="s">
        <v>49</v>
      </c>
      <c r="C11" s="87" t="s">
        <v>238</v>
      </c>
      <c r="D11" s="90">
        <v>30</v>
      </c>
      <c r="E11" s="88" t="s">
        <v>355</v>
      </c>
      <c r="F11" s="89" t="s">
        <v>445</v>
      </c>
      <c r="G11" s="85">
        <f t="shared" si="0"/>
        <v>1806</v>
      </c>
      <c r="H11" s="100">
        <f t="shared" si="1"/>
        <v>56.668493970510511</v>
      </c>
    </row>
    <row r="12" spans="1:8" ht="16.2">
      <c r="A12" s="80">
        <v>7</v>
      </c>
      <c r="B12" s="81" t="s">
        <v>49</v>
      </c>
      <c r="C12" s="82" t="s">
        <v>219</v>
      </c>
      <c r="D12" s="90">
        <v>30</v>
      </c>
      <c r="E12" s="83" t="s">
        <v>355</v>
      </c>
      <c r="F12" s="84" t="s">
        <v>446</v>
      </c>
      <c r="G12" s="85">
        <f t="shared" si="0"/>
        <v>1813</v>
      </c>
      <c r="H12" s="100">
        <f t="shared" si="1"/>
        <v>56.23174419959544</v>
      </c>
    </row>
    <row r="13" spans="1:8" ht="16.2">
      <c r="A13" s="80">
        <v>8</v>
      </c>
      <c r="B13" s="81" t="s">
        <v>49</v>
      </c>
      <c r="C13" s="87" t="s">
        <v>107</v>
      </c>
      <c r="D13" s="90">
        <v>30</v>
      </c>
      <c r="E13" s="88" t="s">
        <v>355</v>
      </c>
      <c r="F13" s="89" t="s">
        <v>363</v>
      </c>
      <c r="G13" s="85">
        <f t="shared" si="0"/>
        <v>1815</v>
      </c>
      <c r="H13" s="100">
        <f t="shared" si="1"/>
        <v>56.107885769794109</v>
      </c>
    </row>
    <row r="14" spans="1:8" ht="16.2">
      <c r="A14" s="80">
        <v>9</v>
      </c>
      <c r="B14" s="81" t="s">
        <v>49</v>
      </c>
      <c r="C14" s="87" t="s">
        <v>346</v>
      </c>
      <c r="D14" s="90">
        <v>30</v>
      </c>
      <c r="E14" s="88" t="s">
        <v>355</v>
      </c>
      <c r="F14" s="89" t="s">
        <v>378</v>
      </c>
      <c r="G14" s="85">
        <f t="shared" si="0"/>
        <v>1845</v>
      </c>
      <c r="H14" s="100">
        <f t="shared" si="1"/>
        <v>54.298073604042287</v>
      </c>
    </row>
    <row r="15" spans="1:8" ht="16.2">
      <c r="A15" s="80">
        <v>10</v>
      </c>
      <c r="B15" s="81" t="s">
        <v>49</v>
      </c>
      <c r="C15" s="82" t="s">
        <v>327</v>
      </c>
      <c r="D15" s="90">
        <v>30</v>
      </c>
      <c r="E15" s="83" t="s">
        <v>355</v>
      </c>
      <c r="F15" s="84" t="s">
        <v>364</v>
      </c>
      <c r="G15" s="85">
        <f t="shared" si="0"/>
        <v>1856</v>
      </c>
      <c r="H15" s="100">
        <f t="shared" si="1"/>
        <v>53.656361474435201</v>
      </c>
    </row>
    <row r="16" spans="1:8" ht="16.2">
      <c r="A16" s="80">
        <v>11</v>
      </c>
      <c r="B16" s="81" t="s">
        <v>49</v>
      </c>
      <c r="C16" s="87" t="s">
        <v>295</v>
      </c>
      <c r="D16" s="83">
        <v>31</v>
      </c>
      <c r="E16" s="88" t="s">
        <v>355</v>
      </c>
      <c r="F16" s="89" t="s">
        <v>363</v>
      </c>
      <c r="G16" s="85">
        <f t="shared" si="0"/>
        <v>1875</v>
      </c>
      <c r="H16" s="100">
        <f t="shared" si="1"/>
        <v>52.57443555555556</v>
      </c>
    </row>
    <row r="17" spans="1:8" ht="16.2">
      <c r="A17" s="80">
        <v>12</v>
      </c>
      <c r="B17" s="81" t="s">
        <v>49</v>
      </c>
      <c r="C17" s="87" t="s">
        <v>252</v>
      </c>
      <c r="D17" s="90">
        <v>32</v>
      </c>
      <c r="E17" s="88" t="s">
        <v>355</v>
      </c>
      <c r="F17" s="89" t="s">
        <v>371</v>
      </c>
      <c r="G17" s="85">
        <f t="shared" si="0"/>
        <v>1932</v>
      </c>
      <c r="H17" s="100">
        <f t="shared" si="1"/>
        <v>49.51797984474193</v>
      </c>
    </row>
    <row r="18" spans="1:8" ht="16.2">
      <c r="A18" s="80">
        <v>13</v>
      </c>
      <c r="B18" s="81" t="s">
        <v>49</v>
      </c>
      <c r="C18" s="82" t="s">
        <v>85</v>
      </c>
      <c r="D18" s="90">
        <v>32</v>
      </c>
      <c r="E18" s="83" t="s">
        <v>355</v>
      </c>
      <c r="F18" s="84" t="s">
        <v>408</v>
      </c>
      <c r="G18" s="85">
        <f t="shared" si="0"/>
        <v>1937</v>
      </c>
      <c r="H18" s="100">
        <f t="shared" si="1"/>
        <v>49.262667148902352</v>
      </c>
    </row>
    <row r="19" spans="1:8" ht="16.2">
      <c r="A19" s="80">
        <v>14</v>
      </c>
      <c r="B19" s="81" t="s">
        <v>49</v>
      </c>
      <c r="C19" s="87" t="s">
        <v>240</v>
      </c>
      <c r="D19" s="90">
        <v>32</v>
      </c>
      <c r="E19" s="88" t="s">
        <v>355</v>
      </c>
      <c r="F19" s="89" t="s">
        <v>447</v>
      </c>
      <c r="G19" s="85">
        <f t="shared" si="0"/>
        <v>1947</v>
      </c>
      <c r="H19" s="100">
        <f t="shared" si="1"/>
        <v>48.757930035514846</v>
      </c>
    </row>
    <row r="20" spans="1:8" ht="16.2">
      <c r="A20" s="80">
        <v>15</v>
      </c>
      <c r="B20" s="81" t="s">
        <v>49</v>
      </c>
      <c r="C20" s="87" t="s">
        <v>254</v>
      </c>
      <c r="D20" s="90">
        <v>32</v>
      </c>
      <c r="E20" s="88" t="s">
        <v>355</v>
      </c>
      <c r="F20" s="89" t="s">
        <v>366</v>
      </c>
      <c r="G20" s="85">
        <f t="shared" si="0"/>
        <v>1953</v>
      </c>
      <c r="H20" s="100">
        <f t="shared" si="1"/>
        <v>48.458802336211782</v>
      </c>
    </row>
    <row r="21" spans="1:8" ht="16.2">
      <c r="A21" s="80">
        <v>16</v>
      </c>
      <c r="B21" s="81" t="s">
        <v>49</v>
      </c>
      <c r="C21" s="82" t="s">
        <v>141</v>
      </c>
      <c r="D21" s="90">
        <v>32</v>
      </c>
      <c r="E21" s="83" t="s">
        <v>355</v>
      </c>
      <c r="F21" s="84" t="s">
        <v>360</v>
      </c>
      <c r="G21" s="85">
        <f t="shared" si="0"/>
        <v>1975</v>
      </c>
      <c r="H21" s="100">
        <f t="shared" si="1"/>
        <v>47.385226726486138</v>
      </c>
    </row>
    <row r="22" spans="1:8" ht="16.8" thickBot="1">
      <c r="A22" s="80">
        <v>17</v>
      </c>
      <c r="B22" s="81" t="s">
        <v>49</v>
      </c>
      <c r="C22" s="87" t="s">
        <v>171</v>
      </c>
      <c r="D22" s="83">
        <v>33</v>
      </c>
      <c r="E22" s="88" t="s">
        <v>355</v>
      </c>
      <c r="F22" s="89" t="s">
        <v>375</v>
      </c>
      <c r="G22" s="85">
        <f t="shared" si="0"/>
        <v>1996</v>
      </c>
      <c r="H22" s="100">
        <f t="shared" si="1"/>
        <v>46.393387978361538</v>
      </c>
    </row>
    <row r="23" spans="1:8" ht="16.8" thickBot="1">
      <c r="A23" s="80">
        <v>18</v>
      </c>
      <c r="B23" s="81" t="s">
        <v>49</v>
      </c>
      <c r="C23" s="87" t="s">
        <v>73</v>
      </c>
      <c r="D23" s="83">
        <v>33</v>
      </c>
      <c r="E23" s="88" t="s">
        <v>355</v>
      </c>
      <c r="F23" s="89" t="s">
        <v>360</v>
      </c>
      <c r="G23" s="85">
        <f t="shared" si="0"/>
        <v>2035</v>
      </c>
      <c r="H23" s="100">
        <f t="shared" si="1"/>
        <v>44.63220423908384</v>
      </c>
    </row>
    <row r="24" spans="1:8" ht="16.8" thickBot="1">
      <c r="A24" s="80">
        <v>19</v>
      </c>
      <c r="B24" s="81" t="s">
        <v>49</v>
      </c>
      <c r="C24" s="82" t="s">
        <v>297</v>
      </c>
      <c r="D24" s="83">
        <v>34</v>
      </c>
      <c r="E24" s="83" t="s">
        <v>355</v>
      </c>
      <c r="F24" s="84" t="s">
        <v>375</v>
      </c>
      <c r="G24" s="85">
        <f t="shared" si="0"/>
        <v>2056</v>
      </c>
      <c r="H24" s="100">
        <f t="shared" si="1"/>
        <v>43.725113173552977</v>
      </c>
    </row>
    <row r="25" spans="1:8" ht="16.8" thickBot="1">
      <c r="A25" s="80">
        <v>20</v>
      </c>
      <c r="B25" s="81" t="s">
        <v>49</v>
      </c>
      <c r="C25" s="87" t="s">
        <v>165</v>
      </c>
      <c r="D25" s="83">
        <v>35</v>
      </c>
      <c r="E25" s="88" t="s">
        <v>355</v>
      </c>
      <c r="F25" s="89" t="s">
        <v>374</v>
      </c>
      <c r="G25" s="85">
        <f t="shared" si="0"/>
        <v>2136</v>
      </c>
      <c r="H25" s="100">
        <f t="shared" si="1"/>
        <v>40.511158804303612</v>
      </c>
    </row>
    <row r="26" spans="1:8" ht="16.8" thickBot="1">
      <c r="A26" s="80">
        <v>21</v>
      </c>
      <c r="B26" s="81" t="s">
        <v>49</v>
      </c>
      <c r="C26" s="87" t="s">
        <v>437</v>
      </c>
      <c r="D26" s="83">
        <v>35</v>
      </c>
      <c r="E26" s="88" t="s">
        <v>355</v>
      </c>
      <c r="F26" s="89" t="s">
        <v>441</v>
      </c>
      <c r="G26" s="85">
        <f t="shared" si="0"/>
        <v>2142</v>
      </c>
      <c r="H26" s="100">
        <f t="shared" si="1"/>
        <v>40.284523395414823</v>
      </c>
    </row>
    <row r="27" spans="1:8" ht="16.8" thickBot="1">
      <c r="A27" s="80">
        <v>22</v>
      </c>
      <c r="B27" s="81" t="s">
        <v>49</v>
      </c>
      <c r="C27" s="82" t="s">
        <v>58</v>
      </c>
      <c r="D27" s="83">
        <v>35</v>
      </c>
      <c r="E27" s="83" t="s">
        <v>355</v>
      </c>
      <c r="F27" s="84" t="s">
        <v>398</v>
      </c>
      <c r="G27" s="85">
        <f t="shared" si="0"/>
        <v>2152</v>
      </c>
      <c r="H27" s="100">
        <f t="shared" si="1"/>
        <v>39.911001782728277</v>
      </c>
    </row>
    <row r="28" spans="1:8" ht="16.8" thickBot="1">
      <c r="A28" s="80">
        <v>23</v>
      </c>
      <c r="B28" s="81" t="s">
        <v>49</v>
      </c>
      <c r="C28" s="87" t="s">
        <v>438</v>
      </c>
      <c r="D28" s="83">
        <v>35</v>
      </c>
      <c r="E28" s="88" t="s">
        <v>355</v>
      </c>
      <c r="F28" s="89" t="s">
        <v>360</v>
      </c>
      <c r="G28" s="85">
        <f t="shared" si="0"/>
        <v>2155</v>
      </c>
      <c r="H28" s="100">
        <f t="shared" si="1"/>
        <v>39.799958010561959</v>
      </c>
    </row>
    <row r="29" spans="1:8" ht="16.8" thickBot="1">
      <c r="A29" s="80">
        <v>24</v>
      </c>
      <c r="B29" s="81" t="s">
        <v>49</v>
      </c>
      <c r="C29" s="87" t="s">
        <v>133</v>
      </c>
      <c r="D29" s="83">
        <v>35</v>
      </c>
      <c r="E29" s="88" t="s">
        <v>355</v>
      </c>
      <c r="F29" s="89" t="s">
        <v>364</v>
      </c>
      <c r="G29" s="85">
        <f t="shared" si="0"/>
        <v>2156</v>
      </c>
      <c r="H29" s="100">
        <f t="shared" si="1"/>
        <v>39.763046389073423</v>
      </c>
    </row>
    <row r="30" spans="1:8" ht="16.8" thickBot="1">
      <c r="A30" s="80">
        <v>25</v>
      </c>
      <c r="B30" s="81" t="s">
        <v>49</v>
      </c>
      <c r="C30" s="82" t="s">
        <v>223</v>
      </c>
      <c r="D30" s="83">
        <v>36</v>
      </c>
      <c r="E30" s="83" t="s">
        <v>355</v>
      </c>
      <c r="F30" s="84" t="s">
        <v>382</v>
      </c>
      <c r="G30" s="85">
        <f t="shared" si="0"/>
        <v>2165</v>
      </c>
      <c r="H30" s="100">
        <f t="shared" si="1"/>
        <v>39.433140077551215</v>
      </c>
    </row>
    <row r="31" spans="1:8" ht="16.8" thickBot="1">
      <c r="A31" s="80">
        <v>26</v>
      </c>
      <c r="B31" s="81" t="s">
        <v>49</v>
      </c>
      <c r="C31" s="87" t="s">
        <v>162</v>
      </c>
      <c r="D31" s="83">
        <v>36</v>
      </c>
      <c r="E31" s="88" t="s">
        <v>355</v>
      </c>
      <c r="F31" s="89" t="s">
        <v>441</v>
      </c>
      <c r="G31" s="85">
        <f t="shared" si="0"/>
        <v>2202</v>
      </c>
      <c r="H31" s="100">
        <f t="shared" si="1"/>
        <v>38.119090810847375</v>
      </c>
    </row>
    <row r="32" spans="1:8" ht="16.8" thickBot="1">
      <c r="A32" s="80">
        <v>27</v>
      </c>
      <c r="B32" s="81" t="s">
        <v>49</v>
      </c>
      <c r="C32" s="87" t="s">
        <v>275</v>
      </c>
      <c r="D32" s="83">
        <v>36</v>
      </c>
      <c r="E32" s="88" t="s">
        <v>355</v>
      </c>
      <c r="F32" s="89" t="s">
        <v>407</v>
      </c>
      <c r="G32" s="85">
        <f t="shared" si="0"/>
        <v>2203</v>
      </c>
      <c r="H32" s="100">
        <f t="shared" si="1"/>
        <v>38.084492137058184</v>
      </c>
    </row>
    <row r="33" spans="1:8" ht="16.8" thickBot="1">
      <c r="A33" s="80">
        <v>28</v>
      </c>
      <c r="B33" s="81" t="s">
        <v>49</v>
      </c>
      <c r="C33" s="82" t="s">
        <v>114</v>
      </c>
      <c r="D33" s="83">
        <v>37</v>
      </c>
      <c r="E33" s="83" t="s">
        <v>355</v>
      </c>
      <c r="F33" s="84" t="s">
        <v>364</v>
      </c>
      <c r="G33" s="85">
        <f t="shared" si="0"/>
        <v>2276</v>
      </c>
      <c r="H33" s="100">
        <f t="shared" si="1"/>
        <v>35.680640966638968</v>
      </c>
    </row>
    <row r="34" spans="1:8" ht="16.2">
      <c r="A34" s="80">
        <v>29</v>
      </c>
      <c r="B34" s="81" t="s">
        <v>49</v>
      </c>
      <c r="C34" s="87" t="s">
        <v>439</v>
      </c>
      <c r="D34" s="83">
        <v>37</v>
      </c>
      <c r="E34" s="88" t="s">
        <v>355</v>
      </c>
      <c r="F34" s="89" t="s">
        <v>397</v>
      </c>
      <c r="G34" s="85">
        <f t="shared" si="0"/>
        <v>2279</v>
      </c>
      <c r="H34" s="100">
        <f t="shared" si="1"/>
        <v>35.586765170516394</v>
      </c>
    </row>
    <row r="35" spans="1:8" ht="16.2">
      <c r="A35" s="80">
        <v>30</v>
      </c>
      <c r="B35" s="81" t="s">
        <v>49</v>
      </c>
      <c r="C35" s="87" t="s">
        <v>440</v>
      </c>
      <c r="D35" s="90">
        <v>38</v>
      </c>
      <c r="E35" s="88" t="s">
        <v>355</v>
      </c>
      <c r="F35" s="89" t="s">
        <v>429</v>
      </c>
      <c r="G35" s="85">
        <f t="shared" si="0"/>
        <v>2321</v>
      </c>
      <c r="H35" s="100">
        <f t="shared" si="1"/>
        <v>34.310486963065621</v>
      </c>
    </row>
    <row r="36" spans="1:8" ht="16.2">
      <c r="A36" s="80">
        <v>31</v>
      </c>
      <c r="B36" s="81" t="s">
        <v>49</v>
      </c>
      <c r="C36" s="82" t="s">
        <v>112</v>
      </c>
      <c r="D36" s="83">
        <v>39</v>
      </c>
      <c r="E36" s="83" t="s">
        <v>355</v>
      </c>
      <c r="F36" s="84" t="s">
        <v>374</v>
      </c>
      <c r="G36" s="85">
        <f t="shared" si="0"/>
        <v>2376</v>
      </c>
      <c r="H36" s="100">
        <f t="shared" si="1"/>
        <v>32.740423312813881</v>
      </c>
    </row>
    <row r="37" spans="1:8" ht="16.2">
      <c r="A37" s="80">
        <v>32</v>
      </c>
      <c r="B37" s="81" t="s">
        <v>49</v>
      </c>
      <c r="C37" s="87" t="s">
        <v>212</v>
      </c>
      <c r="D37" s="83">
        <v>40</v>
      </c>
      <c r="E37" s="88" t="s">
        <v>355</v>
      </c>
      <c r="F37" s="89" t="s">
        <v>448</v>
      </c>
      <c r="G37" s="85">
        <f t="shared" si="0"/>
        <v>2429</v>
      </c>
      <c r="H37" s="100">
        <f t="shared" si="1"/>
        <v>31.327239929349641</v>
      </c>
    </row>
    <row r="38" spans="1:8" ht="16.2">
      <c r="A38" s="80">
        <v>33</v>
      </c>
      <c r="B38" s="81" t="s">
        <v>49</v>
      </c>
      <c r="C38" s="87" t="s">
        <v>318</v>
      </c>
      <c r="D38" s="90">
        <v>41</v>
      </c>
      <c r="E38" s="88" t="s">
        <v>355</v>
      </c>
      <c r="F38" s="89" t="s">
        <v>405</v>
      </c>
      <c r="G38" s="85">
        <f t="shared" ref="G38:G44" si="2">D38*60+F38</f>
        <v>2491</v>
      </c>
      <c r="H38" s="100">
        <f t="shared" ref="H38:H44" si="3">(1520/G38)*(1520/G38)*100*0.8</f>
        <v>29.787201810903028</v>
      </c>
    </row>
    <row r="39" spans="1:8" ht="16.2">
      <c r="A39" s="80">
        <v>34</v>
      </c>
      <c r="B39" s="81" t="s">
        <v>49</v>
      </c>
      <c r="C39" s="109" t="s">
        <v>196</v>
      </c>
      <c r="D39" s="103">
        <v>41</v>
      </c>
      <c r="E39" s="103" t="s">
        <v>355</v>
      </c>
      <c r="F39" s="110" t="s">
        <v>366</v>
      </c>
      <c r="G39" s="106">
        <f t="shared" si="2"/>
        <v>2493</v>
      </c>
      <c r="H39" s="107">
        <f t="shared" si="3"/>
        <v>29.73942763765821</v>
      </c>
    </row>
    <row r="40" spans="1:8" ht="16.8" thickBot="1">
      <c r="A40" s="80">
        <v>35</v>
      </c>
      <c r="B40" s="81" t="s">
        <v>49</v>
      </c>
      <c r="C40" s="87" t="s">
        <v>197</v>
      </c>
      <c r="D40" s="83">
        <v>42</v>
      </c>
      <c r="E40" s="88" t="s">
        <v>355</v>
      </c>
      <c r="F40" s="89" t="s">
        <v>374</v>
      </c>
      <c r="G40" s="85">
        <f t="shared" si="2"/>
        <v>2556</v>
      </c>
      <c r="H40" s="100">
        <f t="shared" si="3"/>
        <v>28.291466762669572</v>
      </c>
    </row>
    <row r="41" spans="1:8" ht="16.8" thickBot="1">
      <c r="A41" s="80">
        <v>36</v>
      </c>
      <c r="B41" s="81" t="s">
        <v>49</v>
      </c>
      <c r="C41" s="87" t="s">
        <v>280</v>
      </c>
      <c r="D41" s="90">
        <v>43</v>
      </c>
      <c r="E41" s="88" t="s">
        <v>355</v>
      </c>
      <c r="F41" s="89" t="s">
        <v>434</v>
      </c>
      <c r="G41" s="85">
        <f t="shared" si="2"/>
        <v>2615</v>
      </c>
      <c r="H41" s="100">
        <f t="shared" si="3"/>
        <v>27.0292363880978</v>
      </c>
    </row>
    <row r="42" spans="1:8" ht="16.8" thickBot="1">
      <c r="A42" s="80">
        <v>37</v>
      </c>
      <c r="B42" s="81" t="s">
        <v>49</v>
      </c>
      <c r="C42" s="87" t="s">
        <v>182</v>
      </c>
      <c r="D42" s="90">
        <v>45</v>
      </c>
      <c r="E42" s="88" t="s">
        <v>355</v>
      </c>
      <c r="F42" s="89" t="s">
        <v>361</v>
      </c>
      <c r="G42" s="85">
        <f t="shared" si="2"/>
        <v>2708</v>
      </c>
      <c r="H42" s="100">
        <f t="shared" si="3"/>
        <v>25.204601934418289</v>
      </c>
    </row>
    <row r="43" spans="1:8" ht="16.2">
      <c r="A43" s="80">
        <v>38</v>
      </c>
      <c r="B43" s="81" t="s">
        <v>49</v>
      </c>
      <c r="C43" s="82" t="s">
        <v>145</v>
      </c>
      <c r="D43" s="83">
        <v>45</v>
      </c>
      <c r="E43" s="83" t="s">
        <v>355</v>
      </c>
      <c r="F43" s="84" t="s">
        <v>361</v>
      </c>
      <c r="G43" s="85">
        <f t="shared" si="2"/>
        <v>2708</v>
      </c>
      <c r="H43" s="100">
        <f t="shared" si="3"/>
        <v>25.204601934418289</v>
      </c>
    </row>
    <row r="44" spans="1:8" ht="16.2">
      <c r="A44" s="80">
        <v>39</v>
      </c>
      <c r="B44" s="81" t="s">
        <v>49</v>
      </c>
      <c r="C44" s="87" t="s">
        <v>344</v>
      </c>
      <c r="D44" s="83">
        <v>45</v>
      </c>
      <c r="E44" s="88" t="s">
        <v>355</v>
      </c>
      <c r="F44" s="89" t="s">
        <v>441</v>
      </c>
      <c r="G44" s="85">
        <f t="shared" si="2"/>
        <v>2742</v>
      </c>
      <c r="H44" s="100">
        <f t="shared" si="3"/>
        <v>24.583417790950513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9F2618-7227-4EE5-B3FF-7B3B023A052A}">
            <xm:f>COUNTIF(Popis!$A$2:$A$1148,C6)=0</xm:f>
            <x14:dxf>
              <fill>
                <patternFill>
                  <bgColor rgb="FFFFC000"/>
                </patternFill>
              </fill>
            </x14:dxf>
          </x14:cfRule>
          <xm:sqref>C6:C44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2"/>
  <sheetViews>
    <sheetView topLeftCell="A34" zoomScaleNormal="100" workbookViewId="0">
      <selection activeCell="C35" sqref="C35"/>
    </sheetView>
  </sheetViews>
  <sheetFormatPr defaultRowHeight="14.4"/>
  <cols>
    <col min="1" max="1" width="8.6640625" customWidth="1"/>
    <col min="2" max="2" width="2.33203125" customWidth="1"/>
    <col min="3" max="3" width="40.33203125" customWidth="1"/>
    <col min="4" max="4" width="11.6640625" customWidth="1"/>
    <col min="5" max="5" width="4.6640625" customWidth="1"/>
    <col min="6" max="6" width="9.88671875" customWidth="1"/>
    <col min="7" max="7" width="0.88671875" customWidth="1"/>
    <col min="8" max="1025" width="8.6640625" customWidth="1"/>
  </cols>
  <sheetData>
    <row r="1" spans="1:8" ht="26.4">
      <c r="A1" s="68" t="s">
        <v>449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450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338</v>
      </c>
      <c r="D6" s="83">
        <v>27</v>
      </c>
      <c r="E6" s="83" t="s">
        <v>355</v>
      </c>
      <c r="F6" s="84" t="s">
        <v>441</v>
      </c>
      <c r="G6" s="85">
        <f t="shared" ref="G6:G37" si="0">D6*60+F6</f>
        <v>1662</v>
      </c>
      <c r="H6" s="100">
        <f t="shared" ref="H6:H37" si="1">(1520/G6)*(1520/G6)*100*0.8</f>
        <v>66.913712184730954</v>
      </c>
    </row>
    <row r="7" spans="1:8" ht="16.2">
      <c r="A7" s="80">
        <v>2</v>
      </c>
      <c r="B7" s="81" t="s">
        <v>49</v>
      </c>
      <c r="C7" s="111" t="s">
        <v>105</v>
      </c>
      <c r="D7" s="83">
        <v>28</v>
      </c>
      <c r="E7" s="88" t="s">
        <v>355</v>
      </c>
      <c r="F7" s="89" t="s">
        <v>370</v>
      </c>
      <c r="G7" s="85">
        <f t="shared" si="0"/>
        <v>1728</v>
      </c>
      <c r="H7" s="100">
        <f t="shared" si="1"/>
        <v>61.899862825788752</v>
      </c>
    </row>
    <row r="8" spans="1:8" ht="16.8" thickBot="1">
      <c r="A8" s="80">
        <v>3</v>
      </c>
      <c r="B8" s="81" t="s">
        <v>49</v>
      </c>
      <c r="C8" s="87" t="s">
        <v>256</v>
      </c>
      <c r="D8" s="90">
        <v>30</v>
      </c>
      <c r="E8" s="88" t="s">
        <v>355</v>
      </c>
      <c r="F8" s="89" t="s">
        <v>387</v>
      </c>
      <c r="G8" s="85">
        <f t="shared" si="0"/>
        <v>1838</v>
      </c>
      <c r="H8" s="100">
        <f t="shared" si="1"/>
        <v>54.712448242341281</v>
      </c>
    </row>
    <row r="9" spans="1:8" ht="16.8" thickBot="1">
      <c r="A9" s="80">
        <v>4</v>
      </c>
      <c r="B9" s="81" t="s">
        <v>49</v>
      </c>
      <c r="C9" s="87" t="s">
        <v>141</v>
      </c>
      <c r="D9" s="90">
        <v>30</v>
      </c>
      <c r="E9" s="83" t="s">
        <v>355</v>
      </c>
      <c r="F9" s="84" t="s">
        <v>407</v>
      </c>
      <c r="G9" s="85">
        <f t="shared" si="0"/>
        <v>1843</v>
      </c>
      <c r="H9" s="100">
        <f t="shared" si="1"/>
        <v>54.415984695504307</v>
      </c>
    </row>
    <row r="10" spans="1:8" ht="16.8" thickBot="1">
      <c r="A10" s="80">
        <v>5</v>
      </c>
      <c r="B10" s="81" t="s">
        <v>49</v>
      </c>
      <c r="C10" s="87" t="s">
        <v>219</v>
      </c>
      <c r="D10" s="90">
        <v>30</v>
      </c>
      <c r="E10" s="88" t="s">
        <v>355</v>
      </c>
      <c r="F10" s="89" t="s">
        <v>359</v>
      </c>
      <c r="G10" s="85">
        <f t="shared" si="0"/>
        <v>1849</v>
      </c>
      <c r="H10" s="100">
        <f t="shared" si="1"/>
        <v>54.063398249854259</v>
      </c>
    </row>
    <row r="11" spans="1:8" ht="16.8" thickBot="1">
      <c r="A11" s="80">
        <v>6</v>
      </c>
      <c r="B11" s="81" t="s">
        <v>49</v>
      </c>
      <c r="C11" s="87" t="s">
        <v>327</v>
      </c>
      <c r="D11" s="90">
        <v>31</v>
      </c>
      <c r="E11" s="88" t="s">
        <v>355</v>
      </c>
      <c r="F11" s="89" t="s">
        <v>358</v>
      </c>
      <c r="G11" s="85">
        <f t="shared" si="0"/>
        <v>1860</v>
      </c>
      <c r="H11" s="100">
        <f t="shared" si="1"/>
        <v>53.425829575673497</v>
      </c>
    </row>
    <row r="12" spans="1:8" ht="16.8" thickBot="1">
      <c r="A12" s="80">
        <v>7</v>
      </c>
      <c r="B12" s="81" t="s">
        <v>49</v>
      </c>
      <c r="C12" s="82" t="s">
        <v>254</v>
      </c>
      <c r="D12" s="90">
        <v>31</v>
      </c>
      <c r="E12" s="83" t="s">
        <v>355</v>
      </c>
      <c r="F12" s="84" t="s">
        <v>445</v>
      </c>
      <c r="G12" s="85">
        <f t="shared" si="0"/>
        <v>1866</v>
      </c>
      <c r="H12" s="100">
        <f t="shared" si="1"/>
        <v>53.082807479474184</v>
      </c>
    </row>
    <row r="13" spans="1:8" ht="16.8" thickBot="1">
      <c r="A13" s="80">
        <v>8</v>
      </c>
      <c r="B13" s="81" t="s">
        <v>49</v>
      </c>
      <c r="C13" s="87" t="s">
        <v>107</v>
      </c>
      <c r="D13" s="90">
        <v>31</v>
      </c>
      <c r="E13" s="88" t="s">
        <v>355</v>
      </c>
      <c r="F13" s="89" t="s">
        <v>405</v>
      </c>
      <c r="G13" s="85">
        <f t="shared" si="0"/>
        <v>1891</v>
      </c>
      <c r="H13" s="100">
        <f t="shared" si="1"/>
        <v>51.688520954696202</v>
      </c>
    </row>
    <row r="14" spans="1:8" ht="16.8" thickBot="1">
      <c r="A14" s="80">
        <v>9</v>
      </c>
      <c r="B14" s="81" t="s">
        <v>49</v>
      </c>
      <c r="C14" s="87" t="s">
        <v>204</v>
      </c>
      <c r="D14" s="90">
        <v>32</v>
      </c>
      <c r="E14" s="88" t="s">
        <v>355</v>
      </c>
      <c r="F14" s="89" t="s">
        <v>404</v>
      </c>
      <c r="G14" s="85">
        <f t="shared" si="0"/>
        <v>1942</v>
      </c>
      <c r="H14" s="100">
        <f t="shared" si="1"/>
        <v>49.00932394751608</v>
      </c>
    </row>
    <row r="15" spans="1:8" ht="16.8" thickBot="1">
      <c r="A15" s="80">
        <v>10</v>
      </c>
      <c r="B15" s="81" t="s">
        <v>49</v>
      </c>
      <c r="C15" s="82" t="s">
        <v>252</v>
      </c>
      <c r="D15" s="90">
        <v>32</v>
      </c>
      <c r="E15" s="83" t="s">
        <v>355</v>
      </c>
      <c r="F15" s="84" t="s">
        <v>444</v>
      </c>
      <c r="G15" s="85">
        <f t="shared" si="0"/>
        <v>1954</v>
      </c>
      <c r="H15" s="100">
        <f t="shared" si="1"/>
        <v>48.409215435047031</v>
      </c>
    </row>
    <row r="16" spans="1:8" ht="16.8" thickBot="1">
      <c r="A16" s="80">
        <v>11</v>
      </c>
      <c r="B16" s="81" t="s">
        <v>49</v>
      </c>
      <c r="C16" s="87" t="s">
        <v>346</v>
      </c>
      <c r="D16" s="90">
        <v>32</v>
      </c>
      <c r="E16" s="88" t="s">
        <v>355</v>
      </c>
      <c r="F16" s="89" t="s">
        <v>441</v>
      </c>
      <c r="G16" s="85">
        <f t="shared" si="0"/>
        <v>1962</v>
      </c>
      <c r="H16" s="100">
        <f t="shared" si="1"/>
        <v>48.015245838100263</v>
      </c>
    </row>
    <row r="17" spans="1:8" ht="16.8" thickBot="1">
      <c r="A17" s="80">
        <v>12</v>
      </c>
      <c r="B17" s="81" t="s">
        <v>49</v>
      </c>
      <c r="C17" s="87" t="s">
        <v>456</v>
      </c>
      <c r="D17" s="90">
        <v>32</v>
      </c>
      <c r="E17" s="88" t="s">
        <v>355</v>
      </c>
      <c r="F17" s="89" t="s">
        <v>359</v>
      </c>
      <c r="G17" s="85">
        <f t="shared" si="0"/>
        <v>1969</v>
      </c>
      <c r="H17" s="100">
        <f t="shared" si="1"/>
        <v>47.674454295516519</v>
      </c>
    </row>
    <row r="18" spans="1:8" ht="16.8" thickBot="1">
      <c r="A18" s="80">
        <v>13</v>
      </c>
      <c r="B18" s="81" t="s">
        <v>49</v>
      </c>
      <c r="C18" s="82" t="s">
        <v>240</v>
      </c>
      <c r="D18" s="83">
        <v>33</v>
      </c>
      <c r="E18" s="83" t="s">
        <v>355</v>
      </c>
      <c r="F18" s="84" t="s">
        <v>364</v>
      </c>
      <c r="G18" s="85">
        <f t="shared" si="0"/>
        <v>2036</v>
      </c>
      <c r="H18" s="100">
        <f t="shared" si="1"/>
        <v>44.588371976331729</v>
      </c>
    </row>
    <row r="19" spans="1:8" ht="16.8" thickBot="1">
      <c r="A19" s="80">
        <v>14</v>
      </c>
      <c r="B19" s="81" t="s">
        <v>49</v>
      </c>
      <c r="C19" s="87" t="s">
        <v>85</v>
      </c>
      <c r="D19" s="83">
        <v>34</v>
      </c>
      <c r="E19" s="88" t="s">
        <v>355</v>
      </c>
      <c r="F19" s="89" t="s">
        <v>386</v>
      </c>
      <c r="G19" s="85">
        <f t="shared" si="0"/>
        <v>2060</v>
      </c>
      <c r="H19" s="100">
        <f t="shared" si="1"/>
        <v>43.55547176925252</v>
      </c>
    </row>
    <row r="20" spans="1:8" ht="16.8" thickBot="1">
      <c r="A20" s="80">
        <v>15</v>
      </c>
      <c r="B20" s="81" t="s">
        <v>49</v>
      </c>
      <c r="C20" s="87" t="s">
        <v>97</v>
      </c>
      <c r="D20" s="83">
        <v>34</v>
      </c>
      <c r="E20" s="88" t="s">
        <v>355</v>
      </c>
      <c r="F20" s="89" t="s">
        <v>394</v>
      </c>
      <c r="G20" s="85">
        <f t="shared" si="0"/>
        <v>2064</v>
      </c>
      <c r="H20" s="100">
        <f t="shared" si="1"/>
        <v>43.386815696172107</v>
      </c>
    </row>
    <row r="21" spans="1:8" ht="16.8" thickBot="1">
      <c r="A21" s="80">
        <v>16</v>
      </c>
      <c r="B21" s="81" t="s">
        <v>49</v>
      </c>
      <c r="C21" s="82" t="s">
        <v>86</v>
      </c>
      <c r="D21" s="83">
        <v>34</v>
      </c>
      <c r="E21" s="83" t="s">
        <v>355</v>
      </c>
      <c r="F21" s="84" t="s">
        <v>367</v>
      </c>
      <c r="G21" s="85">
        <f t="shared" si="0"/>
        <v>2079</v>
      </c>
      <c r="H21" s="100">
        <f t="shared" si="1"/>
        <v>42.763001877960996</v>
      </c>
    </row>
    <row r="22" spans="1:8" ht="16.8" thickBot="1">
      <c r="A22" s="80">
        <v>17</v>
      </c>
      <c r="B22" s="81" t="s">
        <v>49</v>
      </c>
      <c r="C22" s="87" t="s">
        <v>73</v>
      </c>
      <c r="D22" s="83">
        <v>34</v>
      </c>
      <c r="E22" s="88" t="s">
        <v>355</v>
      </c>
      <c r="F22" s="89" t="s">
        <v>441</v>
      </c>
      <c r="G22" s="85">
        <f t="shared" si="0"/>
        <v>2082</v>
      </c>
      <c r="H22" s="100">
        <f t="shared" si="1"/>
        <v>42.63985434828146</v>
      </c>
    </row>
    <row r="23" spans="1:8" ht="16.8" thickBot="1">
      <c r="A23" s="80">
        <v>18</v>
      </c>
      <c r="B23" s="81" t="s">
        <v>49</v>
      </c>
      <c r="C23" s="87" t="s">
        <v>438</v>
      </c>
      <c r="D23" s="83">
        <v>34</v>
      </c>
      <c r="E23" s="88" t="s">
        <v>355</v>
      </c>
      <c r="F23" s="89" t="s">
        <v>451</v>
      </c>
      <c r="G23" s="85">
        <f t="shared" si="0"/>
        <v>2087</v>
      </c>
      <c r="H23" s="100">
        <f t="shared" si="1"/>
        <v>42.435787379329774</v>
      </c>
    </row>
    <row r="24" spans="1:8" ht="16.8" thickBot="1">
      <c r="A24" s="80">
        <v>19</v>
      </c>
      <c r="B24" s="81" t="s">
        <v>49</v>
      </c>
      <c r="C24" s="82" t="s">
        <v>297</v>
      </c>
      <c r="D24" s="83">
        <v>34</v>
      </c>
      <c r="E24" s="83" t="s">
        <v>355</v>
      </c>
      <c r="F24" s="84" t="s">
        <v>360</v>
      </c>
      <c r="G24" s="85">
        <f t="shared" si="0"/>
        <v>2095</v>
      </c>
      <c r="H24" s="100">
        <f t="shared" si="1"/>
        <v>42.1123142383559</v>
      </c>
    </row>
    <row r="25" spans="1:8" ht="16.8" thickBot="1">
      <c r="A25" s="80">
        <v>20</v>
      </c>
      <c r="B25" s="81" t="s">
        <v>49</v>
      </c>
      <c r="C25" s="87" t="s">
        <v>80</v>
      </c>
      <c r="D25" s="83">
        <v>35</v>
      </c>
      <c r="E25" s="88" t="s">
        <v>355</v>
      </c>
      <c r="F25" s="89" t="s">
        <v>357</v>
      </c>
      <c r="G25" s="85">
        <f t="shared" si="0"/>
        <v>2126</v>
      </c>
      <c r="H25" s="100">
        <f t="shared" si="1"/>
        <v>40.893157245906735</v>
      </c>
    </row>
    <row r="26" spans="1:8" ht="16.8" thickBot="1">
      <c r="A26" s="80">
        <v>21</v>
      </c>
      <c r="B26" s="81" t="s">
        <v>49</v>
      </c>
      <c r="C26" s="87" t="s">
        <v>96</v>
      </c>
      <c r="D26" s="83">
        <v>35</v>
      </c>
      <c r="E26" s="88" t="s">
        <v>355</v>
      </c>
      <c r="F26" s="89" t="s">
        <v>407</v>
      </c>
      <c r="G26" s="85">
        <f t="shared" si="0"/>
        <v>2143</v>
      </c>
      <c r="H26" s="100">
        <f t="shared" si="1"/>
        <v>40.246935785242265</v>
      </c>
    </row>
    <row r="27" spans="1:8" ht="16.8" thickBot="1">
      <c r="A27" s="80">
        <v>22</v>
      </c>
      <c r="B27" s="81" t="s">
        <v>49</v>
      </c>
      <c r="C27" s="82" t="s">
        <v>328</v>
      </c>
      <c r="D27" s="83">
        <v>36</v>
      </c>
      <c r="E27" s="83" t="s">
        <v>355</v>
      </c>
      <c r="F27" s="84" t="s">
        <v>392</v>
      </c>
      <c r="G27" s="85">
        <f t="shared" si="0"/>
        <v>2174</v>
      </c>
      <c r="H27" s="100">
        <f t="shared" si="1"/>
        <v>39.107322551624158</v>
      </c>
    </row>
    <row r="28" spans="1:8" ht="16.8" thickBot="1">
      <c r="A28" s="80">
        <v>23</v>
      </c>
      <c r="B28" s="81" t="s">
        <v>49</v>
      </c>
      <c r="C28" s="87" t="s">
        <v>133</v>
      </c>
      <c r="D28" s="83">
        <v>36</v>
      </c>
      <c r="E28" s="88" t="s">
        <v>355</v>
      </c>
      <c r="F28" s="89" t="s">
        <v>404</v>
      </c>
      <c r="G28" s="85">
        <f t="shared" si="0"/>
        <v>2182</v>
      </c>
      <c r="H28" s="100">
        <f t="shared" si="1"/>
        <v>38.821085105113838</v>
      </c>
    </row>
    <row r="29" spans="1:8" ht="16.8" thickBot="1">
      <c r="A29" s="80">
        <v>24</v>
      </c>
      <c r="B29" s="81" t="s">
        <v>49</v>
      </c>
      <c r="C29" s="87" t="s">
        <v>58</v>
      </c>
      <c r="D29" s="83">
        <v>36</v>
      </c>
      <c r="E29" s="88" t="s">
        <v>355</v>
      </c>
      <c r="F29" s="89" t="s">
        <v>406</v>
      </c>
      <c r="G29" s="85">
        <f t="shared" si="0"/>
        <v>2211</v>
      </c>
      <c r="H29" s="100">
        <f t="shared" si="1"/>
        <v>37.809390611188945</v>
      </c>
    </row>
    <row r="30" spans="1:8" ht="16.8" thickBot="1">
      <c r="A30" s="80">
        <v>25</v>
      </c>
      <c r="B30" s="81" t="s">
        <v>49</v>
      </c>
      <c r="C30" s="82" t="s">
        <v>223</v>
      </c>
      <c r="D30" s="83">
        <v>37</v>
      </c>
      <c r="E30" s="83" t="s">
        <v>355</v>
      </c>
      <c r="F30" s="84" t="s">
        <v>445</v>
      </c>
      <c r="G30" s="85">
        <f t="shared" si="0"/>
        <v>2226</v>
      </c>
      <c r="H30" s="100">
        <f t="shared" si="1"/>
        <v>37.301546938936966</v>
      </c>
    </row>
    <row r="31" spans="1:8" ht="16.2">
      <c r="A31" s="80">
        <v>26</v>
      </c>
      <c r="B31" s="81" t="s">
        <v>49</v>
      </c>
      <c r="C31" s="87" t="s">
        <v>172</v>
      </c>
      <c r="D31" s="83">
        <v>37</v>
      </c>
      <c r="E31" s="88" t="s">
        <v>355</v>
      </c>
      <c r="F31" s="89" t="s">
        <v>384</v>
      </c>
      <c r="G31" s="85">
        <f t="shared" si="0"/>
        <v>2266</v>
      </c>
      <c r="H31" s="100">
        <f t="shared" si="1"/>
        <v>35.996257660539278</v>
      </c>
    </row>
    <row r="32" spans="1:8" ht="16.8" thickBot="1">
      <c r="A32" s="80">
        <v>27</v>
      </c>
      <c r="B32" s="81" t="s">
        <v>49</v>
      </c>
      <c r="C32" s="87" t="s">
        <v>439</v>
      </c>
      <c r="D32" s="90">
        <v>38</v>
      </c>
      <c r="E32" s="88" t="s">
        <v>355</v>
      </c>
      <c r="F32" s="89" t="s">
        <v>368</v>
      </c>
      <c r="G32" s="85">
        <f t="shared" si="0"/>
        <v>2281</v>
      </c>
      <c r="H32" s="100">
        <f t="shared" si="1"/>
        <v>35.524386978876073</v>
      </c>
    </row>
    <row r="33" spans="1:8" ht="16.8" thickBot="1">
      <c r="A33" s="80">
        <v>28</v>
      </c>
      <c r="B33" s="81" t="s">
        <v>49</v>
      </c>
      <c r="C33" s="82" t="s">
        <v>162</v>
      </c>
      <c r="D33" s="90">
        <v>38</v>
      </c>
      <c r="E33" s="83" t="s">
        <v>355</v>
      </c>
      <c r="F33" s="84" t="s">
        <v>368</v>
      </c>
      <c r="G33" s="85">
        <f t="shared" si="0"/>
        <v>2281</v>
      </c>
      <c r="H33" s="100">
        <f t="shared" si="1"/>
        <v>35.524386978876073</v>
      </c>
    </row>
    <row r="34" spans="1:8" ht="16.8" thickBot="1">
      <c r="A34" s="80">
        <v>29</v>
      </c>
      <c r="B34" s="81" t="s">
        <v>49</v>
      </c>
      <c r="C34" s="87" t="s">
        <v>275</v>
      </c>
      <c r="D34" s="90">
        <v>38</v>
      </c>
      <c r="E34" s="88" t="s">
        <v>355</v>
      </c>
      <c r="F34" s="89" t="s">
        <v>379</v>
      </c>
      <c r="G34" s="85">
        <f t="shared" si="0"/>
        <v>2283</v>
      </c>
      <c r="H34" s="100">
        <f t="shared" si="1"/>
        <v>35.4621726528461</v>
      </c>
    </row>
    <row r="35" spans="1:8" ht="16.8" thickBot="1">
      <c r="A35" s="80">
        <v>30</v>
      </c>
      <c r="B35" s="81" t="s">
        <v>49</v>
      </c>
      <c r="C35" s="87" t="s">
        <v>160</v>
      </c>
      <c r="D35" s="90">
        <v>38</v>
      </c>
      <c r="E35" s="88" t="s">
        <v>355</v>
      </c>
      <c r="F35" s="89" t="s">
        <v>387</v>
      </c>
      <c r="G35" s="85">
        <f t="shared" si="0"/>
        <v>2318</v>
      </c>
      <c r="H35" s="100">
        <f t="shared" si="1"/>
        <v>34.399355012093523</v>
      </c>
    </row>
    <row r="36" spans="1:8" ht="16.2">
      <c r="A36" s="80">
        <v>31</v>
      </c>
      <c r="B36" s="81" t="s">
        <v>49</v>
      </c>
      <c r="C36" s="82" t="s">
        <v>342</v>
      </c>
      <c r="D36" s="83">
        <v>39</v>
      </c>
      <c r="E36" s="83" t="s">
        <v>355</v>
      </c>
      <c r="F36" s="84" t="s">
        <v>378</v>
      </c>
      <c r="G36" s="85">
        <f t="shared" si="0"/>
        <v>2385</v>
      </c>
      <c r="H36" s="100">
        <f t="shared" si="1"/>
        <v>32.493792000140644</v>
      </c>
    </row>
    <row r="37" spans="1:8" ht="16.8" thickBot="1">
      <c r="A37" s="80">
        <v>32</v>
      </c>
      <c r="B37" s="81" t="s">
        <v>49</v>
      </c>
      <c r="C37" s="87" t="s">
        <v>212</v>
      </c>
      <c r="D37" s="83">
        <v>41</v>
      </c>
      <c r="E37" s="88" t="s">
        <v>355</v>
      </c>
      <c r="F37" s="89" t="s">
        <v>374</v>
      </c>
      <c r="G37" s="85">
        <f t="shared" si="0"/>
        <v>2496</v>
      </c>
      <c r="H37" s="100">
        <f t="shared" si="1"/>
        <v>29.66798159105851</v>
      </c>
    </row>
    <row r="38" spans="1:8" ht="16.8" thickBot="1">
      <c r="A38" s="80">
        <v>33</v>
      </c>
      <c r="B38" s="81" t="s">
        <v>49</v>
      </c>
      <c r="C38" s="102" t="s">
        <v>196</v>
      </c>
      <c r="D38" s="103">
        <v>41</v>
      </c>
      <c r="E38" s="104" t="s">
        <v>355</v>
      </c>
      <c r="F38" s="105" t="s">
        <v>370</v>
      </c>
      <c r="G38" s="106">
        <f t="shared" ref="G38:G42" si="2">D38*60+F38</f>
        <v>2508</v>
      </c>
      <c r="H38" s="107">
        <f t="shared" ref="H38:H42" si="3">(1520/G38)*(1520/G38)*100*0.8</f>
        <v>29.384756657483933</v>
      </c>
    </row>
    <row r="39" spans="1:8" ht="16.8" thickBot="1">
      <c r="A39" s="80">
        <v>34</v>
      </c>
      <c r="B39" s="81" t="s">
        <v>49</v>
      </c>
      <c r="C39" s="109" t="s">
        <v>335</v>
      </c>
      <c r="D39" s="103">
        <v>42</v>
      </c>
      <c r="E39" s="103" t="s">
        <v>355</v>
      </c>
      <c r="F39" s="110" t="s">
        <v>402</v>
      </c>
      <c r="G39" s="106">
        <f t="shared" si="2"/>
        <v>2550</v>
      </c>
      <c r="H39" s="107">
        <f t="shared" si="3"/>
        <v>28.424759707804686</v>
      </c>
    </row>
    <row r="40" spans="1:8" ht="16.2">
      <c r="A40" s="80">
        <v>35</v>
      </c>
      <c r="B40" s="81" t="s">
        <v>49</v>
      </c>
      <c r="C40" s="102" t="s">
        <v>67</v>
      </c>
      <c r="D40" s="103">
        <v>43</v>
      </c>
      <c r="E40" s="104" t="s">
        <v>355</v>
      </c>
      <c r="F40" s="105" t="s">
        <v>360</v>
      </c>
      <c r="G40" s="106">
        <f t="shared" si="2"/>
        <v>2635</v>
      </c>
      <c r="H40" s="107">
        <f t="shared" si="3"/>
        <v>26.620482556736974</v>
      </c>
    </row>
    <row r="41" spans="1:8" ht="16.2">
      <c r="A41" s="80">
        <v>36</v>
      </c>
      <c r="B41" s="81" t="s">
        <v>49</v>
      </c>
      <c r="C41" s="87" t="s">
        <v>280</v>
      </c>
      <c r="D41" s="90">
        <v>44</v>
      </c>
      <c r="E41" s="88" t="s">
        <v>355</v>
      </c>
      <c r="F41" s="89" t="s">
        <v>386</v>
      </c>
      <c r="G41" s="85">
        <f t="shared" si="2"/>
        <v>2660</v>
      </c>
      <c r="H41" s="100">
        <f t="shared" si="3"/>
        <v>26.122448979591837</v>
      </c>
    </row>
    <row r="42" spans="1:8" ht="16.2">
      <c r="A42" s="80">
        <v>37</v>
      </c>
      <c r="B42" s="81" t="s">
        <v>49</v>
      </c>
      <c r="C42" s="82" t="s">
        <v>344</v>
      </c>
      <c r="D42" s="83">
        <v>45</v>
      </c>
      <c r="E42" s="83" t="s">
        <v>355</v>
      </c>
      <c r="F42" s="84" t="s">
        <v>366</v>
      </c>
      <c r="G42" s="85">
        <f t="shared" si="2"/>
        <v>2733</v>
      </c>
      <c r="H42" s="100">
        <f t="shared" si="3"/>
        <v>24.745594928781045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69FA0-7714-409F-93F2-0218FB403AFB}">
            <xm:f>COUNTIF(Popis!$A$2:$A$1148,C6)=0</xm:f>
            <x14:dxf>
              <fill>
                <patternFill>
                  <bgColor rgb="FFFFC000"/>
                </patternFill>
              </fill>
            </x14:dxf>
          </x14:cfRule>
          <xm:sqref>C6:C42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04"/>
  <sheetViews>
    <sheetView topLeftCell="A22" zoomScaleNormal="100" workbookViewId="0">
      <selection activeCell="C23" sqref="C23"/>
    </sheetView>
  </sheetViews>
  <sheetFormatPr defaultRowHeight="14.4"/>
  <cols>
    <col min="1" max="1" width="8.6640625" customWidth="1"/>
    <col min="2" max="2" width="2.109375" customWidth="1"/>
    <col min="3" max="3" width="28.109375" customWidth="1"/>
    <col min="4" max="4" width="10.6640625" customWidth="1"/>
    <col min="5" max="5" width="5.109375" customWidth="1"/>
    <col min="6" max="6" width="8.6640625" customWidth="1"/>
    <col min="7" max="7" width="1.33203125" customWidth="1"/>
    <col min="8" max="1025" width="8.6640625" customWidth="1"/>
  </cols>
  <sheetData>
    <row r="1" spans="1:8" ht="26.4">
      <c r="A1" s="68" t="s">
        <v>452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453</v>
      </c>
      <c r="D2" s="75"/>
      <c r="E2" s="73"/>
      <c r="F2" s="73"/>
      <c r="G2" s="73"/>
      <c r="H2" s="73"/>
    </row>
    <row r="3" spans="1:8">
      <c r="A3" s="73"/>
      <c r="B3" s="73"/>
      <c r="C3" s="74" t="s">
        <v>454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204</v>
      </c>
      <c r="D6" s="112">
        <v>35</v>
      </c>
      <c r="E6" s="83" t="s">
        <v>355</v>
      </c>
      <c r="F6" s="84" t="s">
        <v>410</v>
      </c>
      <c r="G6" s="85">
        <f>D6*60+F6</f>
        <v>2110</v>
      </c>
      <c r="H6" s="86">
        <f t="shared" ref="H6:H37" si="0">(1520/G6)*(1520/G6)*100</f>
        <v>51.894611531636755</v>
      </c>
    </row>
    <row r="7" spans="1:8" ht="16.2">
      <c r="A7" s="80">
        <v>2</v>
      </c>
      <c r="B7" s="81" t="s">
        <v>49</v>
      </c>
      <c r="C7" s="111" t="s">
        <v>198</v>
      </c>
      <c r="D7" s="112">
        <v>35</v>
      </c>
      <c r="E7" s="88" t="s">
        <v>355</v>
      </c>
      <c r="F7" s="89" t="s">
        <v>411</v>
      </c>
      <c r="G7" s="85">
        <f t="shared" ref="G7:G37" si="1">D7*60+F7</f>
        <v>2137</v>
      </c>
      <c r="H7" s="86">
        <f t="shared" si="0"/>
        <v>50.591567035687589</v>
      </c>
    </row>
    <row r="8" spans="1:8" ht="16.2">
      <c r="A8" s="80">
        <v>3</v>
      </c>
      <c r="B8" s="81" t="s">
        <v>49</v>
      </c>
      <c r="C8" s="87" t="s">
        <v>219</v>
      </c>
      <c r="D8" s="113">
        <v>36</v>
      </c>
      <c r="E8" s="88" t="s">
        <v>355</v>
      </c>
      <c r="F8" s="89" t="s">
        <v>375</v>
      </c>
      <c r="G8" s="85">
        <f t="shared" si="1"/>
        <v>2176</v>
      </c>
      <c r="H8" s="86">
        <f t="shared" si="0"/>
        <v>48.794333910034595</v>
      </c>
    </row>
    <row r="9" spans="1:8" ht="16.8" thickBot="1">
      <c r="A9" s="80">
        <v>4</v>
      </c>
      <c r="B9" s="81" t="s">
        <v>49</v>
      </c>
      <c r="C9" s="87" t="s">
        <v>327</v>
      </c>
      <c r="D9" s="112">
        <v>38</v>
      </c>
      <c r="E9" s="83" t="s">
        <v>355</v>
      </c>
      <c r="F9" s="84" t="s">
        <v>363</v>
      </c>
      <c r="G9" s="85">
        <f t="shared" si="1"/>
        <v>2295</v>
      </c>
      <c r="H9" s="86">
        <f t="shared" si="0"/>
        <v>43.865369919451688</v>
      </c>
    </row>
    <row r="10" spans="1:8" ht="16.8" thickBot="1">
      <c r="A10" s="80">
        <v>5</v>
      </c>
      <c r="B10" s="81" t="s">
        <v>49</v>
      </c>
      <c r="C10" s="87" t="s">
        <v>456</v>
      </c>
      <c r="D10" s="112">
        <v>38</v>
      </c>
      <c r="E10" s="88" t="s">
        <v>355</v>
      </c>
      <c r="F10" s="89" t="s">
        <v>378</v>
      </c>
      <c r="G10" s="85">
        <f t="shared" si="1"/>
        <v>2325</v>
      </c>
      <c r="H10" s="86">
        <f t="shared" si="0"/>
        <v>42.7406636605388</v>
      </c>
    </row>
    <row r="11" spans="1:8" ht="16.8" thickBot="1">
      <c r="A11" s="80">
        <v>6</v>
      </c>
      <c r="B11" s="81" t="s">
        <v>49</v>
      </c>
      <c r="C11" s="87" t="s">
        <v>346</v>
      </c>
      <c r="D11" s="112">
        <v>38</v>
      </c>
      <c r="E11" s="88" t="s">
        <v>355</v>
      </c>
      <c r="F11" s="89" t="s">
        <v>384</v>
      </c>
      <c r="G11" s="85">
        <f t="shared" si="1"/>
        <v>2326</v>
      </c>
      <c r="H11" s="86">
        <f t="shared" si="0"/>
        <v>42.70392120475924</v>
      </c>
    </row>
    <row r="12" spans="1:8" ht="16.8" thickBot="1">
      <c r="A12" s="80">
        <v>7</v>
      </c>
      <c r="B12" s="81" t="s">
        <v>49</v>
      </c>
      <c r="C12" s="82" t="s">
        <v>254</v>
      </c>
      <c r="D12" s="112">
        <v>38</v>
      </c>
      <c r="E12" s="83" t="s">
        <v>355</v>
      </c>
      <c r="F12" s="84" t="s">
        <v>451</v>
      </c>
      <c r="G12" s="85">
        <f t="shared" si="1"/>
        <v>2327</v>
      </c>
      <c r="H12" s="86">
        <f t="shared" si="0"/>
        <v>42.667226107673798</v>
      </c>
    </row>
    <row r="13" spans="1:8" ht="16.8" thickBot="1">
      <c r="A13" s="80">
        <v>8</v>
      </c>
      <c r="B13" s="81" t="s">
        <v>49</v>
      </c>
      <c r="C13" s="87" t="s">
        <v>80</v>
      </c>
      <c r="D13" s="112">
        <v>39</v>
      </c>
      <c r="E13" s="88" t="s">
        <v>355</v>
      </c>
      <c r="F13" s="89" t="s">
        <v>445</v>
      </c>
      <c r="G13" s="85">
        <f t="shared" si="1"/>
        <v>2346</v>
      </c>
      <c r="H13" s="86">
        <f t="shared" si="0"/>
        <v>41.978910249002674</v>
      </c>
    </row>
    <row r="14" spans="1:8" ht="16.8" thickBot="1">
      <c r="A14" s="80">
        <v>9</v>
      </c>
      <c r="B14" s="81" t="s">
        <v>49</v>
      </c>
      <c r="C14" s="87" t="s">
        <v>86</v>
      </c>
      <c r="D14" s="112">
        <v>39</v>
      </c>
      <c r="E14" s="88" t="s">
        <v>355</v>
      </c>
      <c r="F14" s="89" t="s">
        <v>441</v>
      </c>
      <c r="G14" s="85">
        <f t="shared" si="1"/>
        <v>2382</v>
      </c>
      <c r="H14" s="86">
        <f t="shared" si="0"/>
        <v>40.719614855609635</v>
      </c>
    </row>
    <row r="15" spans="1:8" ht="16.8" thickBot="1">
      <c r="A15" s="80">
        <v>10</v>
      </c>
      <c r="B15" s="81" t="s">
        <v>49</v>
      </c>
      <c r="C15" s="82" t="s">
        <v>240</v>
      </c>
      <c r="D15" s="112">
        <v>40</v>
      </c>
      <c r="E15" s="83" t="s">
        <v>355</v>
      </c>
      <c r="F15" s="84" t="s">
        <v>405</v>
      </c>
      <c r="G15" s="85">
        <f t="shared" si="1"/>
        <v>2431</v>
      </c>
      <c r="H15" s="86">
        <f t="shared" si="0"/>
        <v>39.094643590493767</v>
      </c>
    </row>
    <row r="16" spans="1:8" ht="16.8" thickBot="1">
      <c r="A16" s="80">
        <v>11</v>
      </c>
      <c r="B16" s="81" t="s">
        <v>49</v>
      </c>
      <c r="C16" s="87" t="s">
        <v>171</v>
      </c>
      <c r="D16" s="112">
        <v>41</v>
      </c>
      <c r="E16" s="88" t="s">
        <v>355</v>
      </c>
      <c r="F16" s="89" t="s">
        <v>358</v>
      </c>
      <c r="G16" s="85">
        <f t="shared" si="1"/>
        <v>2460</v>
      </c>
      <c r="H16" s="86">
        <f t="shared" si="0"/>
        <v>38.17833300284223</v>
      </c>
    </row>
    <row r="17" spans="1:8" ht="16.8" thickBot="1">
      <c r="A17" s="80">
        <v>12</v>
      </c>
      <c r="B17" s="81" t="s">
        <v>49</v>
      </c>
      <c r="C17" s="87" t="s">
        <v>457</v>
      </c>
      <c r="D17" s="112">
        <v>41</v>
      </c>
      <c r="E17" s="88" t="s">
        <v>355</v>
      </c>
      <c r="F17" s="89" t="s">
        <v>364</v>
      </c>
      <c r="G17" s="85">
        <f t="shared" si="1"/>
        <v>2516</v>
      </c>
      <c r="H17" s="86">
        <f t="shared" si="0"/>
        <v>36.497734056884909</v>
      </c>
    </row>
    <row r="18" spans="1:8" ht="16.8" thickBot="1">
      <c r="A18" s="80">
        <v>13</v>
      </c>
      <c r="B18" s="81" t="s">
        <v>49</v>
      </c>
      <c r="C18" s="82" t="s">
        <v>165</v>
      </c>
      <c r="D18" s="112">
        <v>42</v>
      </c>
      <c r="E18" s="83" t="s">
        <v>355</v>
      </c>
      <c r="F18" s="84" t="s">
        <v>365</v>
      </c>
      <c r="G18" s="85">
        <f t="shared" si="1"/>
        <v>2527</v>
      </c>
      <c r="H18" s="86">
        <f t="shared" si="0"/>
        <v>36.180677257052402</v>
      </c>
    </row>
    <row r="19" spans="1:8" ht="16.8" thickBot="1">
      <c r="A19" s="80">
        <v>14</v>
      </c>
      <c r="B19" s="81" t="s">
        <v>49</v>
      </c>
      <c r="C19" s="87" t="s">
        <v>85</v>
      </c>
      <c r="D19" s="112">
        <v>42</v>
      </c>
      <c r="E19" s="88" t="s">
        <v>355</v>
      </c>
      <c r="F19" s="89" t="s">
        <v>380</v>
      </c>
      <c r="G19" s="85">
        <f t="shared" si="1"/>
        <v>2531</v>
      </c>
      <c r="H19" s="86">
        <f t="shared" si="0"/>
        <v>36.066407522618391</v>
      </c>
    </row>
    <row r="20" spans="1:8" ht="16.8" thickBot="1">
      <c r="A20" s="80">
        <v>15</v>
      </c>
      <c r="B20" s="81" t="s">
        <v>49</v>
      </c>
      <c r="C20" s="87" t="s">
        <v>73</v>
      </c>
      <c r="D20" s="112">
        <v>42</v>
      </c>
      <c r="E20" s="88" t="s">
        <v>355</v>
      </c>
      <c r="F20" s="89" t="s">
        <v>441</v>
      </c>
      <c r="G20" s="85">
        <f t="shared" si="1"/>
        <v>2562</v>
      </c>
      <c r="H20" s="86">
        <f t="shared" si="0"/>
        <v>35.198886506138784</v>
      </c>
    </row>
    <row r="21" spans="1:8" ht="16.8" thickBot="1">
      <c r="A21" s="80">
        <v>16</v>
      </c>
      <c r="B21" s="81" t="s">
        <v>49</v>
      </c>
      <c r="C21" s="82" t="s">
        <v>297</v>
      </c>
      <c r="D21" s="112">
        <v>43</v>
      </c>
      <c r="E21" s="83" t="s">
        <v>355</v>
      </c>
      <c r="F21" s="84" t="s">
        <v>383</v>
      </c>
      <c r="G21" s="85">
        <f t="shared" si="1"/>
        <v>2584</v>
      </c>
      <c r="H21" s="86">
        <f t="shared" si="0"/>
        <v>34.602076124567475</v>
      </c>
    </row>
    <row r="22" spans="1:8" ht="16.2">
      <c r="A22" s="80">
        <v>17</v>
      </c>
      <c r="B22" s="81" t="s">
        <v>49</v>
      </c>
      <c r="C22" s="87" t="s">
        <v>172</v>
      </c>
      <c r="D22" s="112">
        <v>43</v>
      </c>
      <c r="E22" s="88" t="s">
        <v>355</v>
      </c>
      <c r="F22" s="89" t="s">
        <v>384</v>
      </c>
      <c r="G22" s="85">
        <f t="shared" si="1"/>
        <v>2626</v>
      </c>
      <c r="H22" s="86">
        <f t="shared" si="0"/>
        <v>33.504082730025885</v>
      </c>
    </row>
    <row r="23" spans="1:8" ht="16.2">
      <c r="A23" s="80">
        <v>18</v>
      </c>
      <c r="B23" s="81" t="s">
        <v>49</v>
      </c>
      <c r="C23" s="87" t="s">
        <v>160</v>
      </c>
      <c r="D23" s="113">
        <v>44</v>
      </c>
      <c r="E23" s="88" t="s">
        <v>355</v>
      </c>
      <c r="F23" s="89" t="s">
        <v>374</v>
      </c>
      <c r="G23" s="85">
        <f t="shared" si="1"/>
        <v>2676</v>
      </c>
      <c r="H23" s="86">
        <f t="shared" si="0"/>
        <v>32.263758459740686</v>
      </c>
    </row>
    <row r="24" spans="1:8" ht="16.2">
      <c r="A24" s="80">
        <v>19</v>
      </c>
      <c r="B24" s="81" t="s">
        <v>49</v>
      </c>
      <c r="C24" s="82" t="s">
        <v>133</v>
      </c>
      <c r="D24" s="112">
        <v>45</v>
      </c>
      <c r="E24" s="83" t="s">
        <v>355</v>
      </c>
      <c r="F24" s="84" t="s">
        <v>361</v>
      </c>
      <c r="G24" s="85">
        <f t="shared" si="1"/>
        <v>2708</v>
      </c>
      <c r="H24" s="86">
        <f t="shared" si="0"/>
        <v>31.505752418022858</v>
      </c>
    </row>
    <row r="25" spans="1:8" ht="16.8" thickBot="1">
      <c r="A25" s="80">
        <v>20</v>
      </c>
      <c r="B25" s="81" t="s">
        <v>49</v>
      </c>
      <c r="C25" s="87" t="s">
        <v>58</v>
      </c>
      <c r="D25" s="112">
        <v>46</v>
      </c>
      <c r="E25" s="88" t="s">
        <v>355</v>
      </c>
      <c r="F25" s="89" t="s">
        <v>445</v>
      </c>
      <c r="G25" s="85">
        <f t="shared" si="1"/>
        <v>2766</v>
      </c>
      <c r="H25" s="86">
        <f t="shared" si="0"/>
        <v>30.198322884692708</v>
      </c>
    </row>
    <row r="26" spans="1:8" ht="16.8" thickBot="1">
      <c r="A26" s="80">
        <v>21</v>
      </c>
      <c r="B26" s="81" t="s">
        <v>49</v>
      </c>
      <c r="C26" s="87" t="s">
        <v>223</v>
      </c>
      <c r="D26" s="112">
        <v>46</v>
      </c>
      <c r="E26" s="88" t="s">
        <v>355</v>
      </c>
      <c r="F26" s="89" t="s">
        <v>399</v>
      </c>
      <c r="G26" s="85">
        <f t="shared" si="1"/>
        <v>2785</v>
      </c>
      <c r="H26" s="86">
        <f t="shared" si="0"/>
        <v>29.787686664582324</v>
      </c>
    </row>
    <row r="27" spans="1:8" ht="16.8" thickBot="1">
      <c r="A27" s="80">
        <v>22</v>
      </c>
      <c r="B27" s="81" t="s">
        <v>49</v>
      </c>
      <c r="C27" s="114" t="s">
        <v>299</v>
      </c>
      <c r="D27" s="112">
        <v>46</v>
      </c>
      <c r="E27" s="83" t="s">
        <v>355</v>
      </c>
      <c r="F27" s="84" t="s">
        <v>399</v>
      </c>
      <c r="G27" s="85">
        <f t="shared" si="1"/>
        <v>2785</v>
      </c>
      <c r="H27" s="86">
        <f t="shared" si="0"/>
        <v>29.787686664582324</v>
      </c>
    </row>
    <row r="28" spans="1:8" ht="16.8" thickBot="1">
      <c r="A28" s="80">
        <v>23</v>
      </c>
      <c r="B28" s="81" t="s">
        <v>49</v>
      </c>
      <c r="C28" s="87" t="s">
        <v>275</v>
      </c>
      <c r="D28" s="112">
        <v>46</v>
      </c>
      <c r="E28" s="88" t="s">
        <v>355</v>
      </c>
      <c r="F28" s="89" t="s">
        <v>399</v>
      </c>
      <c r="G28" s="85">
        <f t="shared" si="1"/>
        <v>2785</v>
      </c>
      <c r="H28" s="86">
        <f t="shared" si="0"/>
        <v>29.787686664582324</v>
      </c>
    </row>
    <row r="29" spans="1:8" ht="16.8" thickBot="1">
      <c r="A29" s="80">
        <v>24</v>
      </c>
      <c r="B29" s="81" t="s">
        <v>49</v>
      </c>
      <c r="C29" s="87" t="s">
        <v>342</v>
      </c>
      <c r="D29" s="113">
        <v>47</v>
      </c>
      <c r="E29" s="88" t="s">
        <v>355</v>
      </c>
      <c r="F29" s="89" t="s">
        <v>386</v>
      </c>
      <c r="G29" s="85">
        <f t="shared" si="1"/>
        <v>2840</v>
      </c>
      <c r="H29" s="86">
        <f t="shared" si="0"/>
        <v>28.645110097202931</v>
      </c>
    </row>
    <row r="30" spans="1:8" ht="16.2">
      <c r="A30" s="80">
        <v>25</v>
      </c>
      <c r="B30" s="81" t="s">
        <v>49</v>
      </c>
      <c r="C30" s="114" t="s">
        <v>123</v>
      </c>
      <c r="D30" s="112">
        <v>48</v>
      </c>
      <c r="E30" s="83" t="s">
        <v>355</v>
      </c>
      <c r="F30" s="84" t="s">
        <v>383</v>
      </c>
      <c r="G30" s="85">
        <f t="shared" si="1"/>
        <v>2884</v>
      </c>
      <c r="H30" s="86">
        <f t="shared" si="0"/>
        <v>27.777724342635533</v>
      </c>
    </row>
    <row r="31" spans="1:8" ht="16.2">
      <c r="A31" s="80">
        <v>26</v>
      </c>
      <c r="B31" s="81" t="s">
        <v>49</v>
      </c>
      <c r="C31" s="115" t="s">
        <v>300</v>
      </c>
      <c r="D31" s="112">
        <v>48</v>
      </c>
      <c r="E31" s="88" t="s">
        <v>355</v>
      </c>
      <c r="F31" s="89" t="s">
        <v>410</v>
      </c>
      <c r="G31" s="85">
        <f t="shared" si="1"/>
        <v>2890</v>
      </c>
      <c r="H31" s="86">
        <f t="shared" si="0"/>
        <v>27.662504040899886</v>
      </c>
    </row>
    <row r="32" spans="1:8" ht="16.8" thickBot="1">
      <c r="A32" s="80">
        <v>27</v>
      </c>
      <c r="B32" s="81" t="s">
        <v>49</v>
      </c>
      <c r="C32" s="87" t="s">
        <v>458</v>
      </c>
      <c r="D32" s="113">
        <v>49</v>
      </c>
      <c r="E32" s="88" t="s">
        <v>355</v>
      </c>
      <c r="F32" s="89" t="s">
        <v>356</v>
      </c>
      <c r="G32" s="85">
        <f t="shared" si="1"/>
        <v>2958</v>
      </c>
      <c r="H32" s="86">
        <f t="shared" si="0"/>
        <v>26.405283616792406</v>
      </c>
    </row>
    <row r="33" spans="1:8" ht="16.8" thickBot="1">
      <c r="A33" s="80">
        <v>28</v>
      </c>
      <c r="B33" s="81" t="s">
        <v>49</v>
      </c>
      <c r="C33" s="82" t="s">
        <v>112</v>
      </c>
      <c r="D33" s="113">
        <v>49</v>
      </c>
      <c r="E33" s="83" t="s">
        <v>355</v>
      </c>
      <c r="F33" s="84" t="s">
        <v>402</v>
      </c>
      <c r="G33" s="85">
        <f t="shared" si="1"/>
        <v>2970</v>
      </c>
      <c r="H33" s="86">
        <f t="shared" si="0"/>
        <v>26.192338650251106</v>
      </c>
    </row>
    <row r="34" spans="1:8" ht="16.8" thickBot="1">
      <c r="A34" s="80">
        <v>29</v>
      </c>
      <c r="B34" s="81" t="s">
        <v>49</v>
      </c>
      <c r="C34" s="115" t="s">
        <v>196</v>
      </c>
      <c r="D34" s="112">
        <v>50</v>
      </c>
      <c r="E34" s="88" t="s">
        <v>355</v>
      </c>
      <c r="F34" s="89" t="s">
        <v>405</v>
      </c>
      <c r="G34" s="85">
        <f t="shared" si="1"/>
        <v>3031</v>
      </c>
      <c r="H34" s="86">
        <f t="shared" si="0"/>
        <v>25.148686273948478</v>
      </c>
    </row>
    <row r="35" spans="1:8" ht="16.8" thickBot="1">
      <c r="A35" s="80">
        <v>30</v>
      </c>
      <c r="B35" s="81" t="s">
        <v>49</v>
      </c>
      <c r="C35" s="87" t="s">
        <v>212</v>
      </c>
      <c r="D35" s="112">
        <v>50</v>
      </c>
      <c r="E35" s="88" t="s">
        <v>355</v>
      </c>
      <c r="F35" s="89" t="s">
        <v>360</v>
      </c>
      <c r="G35" s="85">
        <f t="shared" si="1"/>
        <v>3055</v>
      </c>
      <c r="H35" s="86">
        <f t="shared" si="0"/>
        <v>24.755103516812607</v>
      </c>
    </row>
    <row r="36" spans="1:8" ht="16.8" thickBot="1">
      <c r="A36" s="80">
        <v>31</v>
      </c>
      <c r="B36" s="81" t="s">
        <v>49</v>
      </c>
      <c r="C36" s="82" t="s">
        <v>280</v>
      </c>
      <c r="D36" s="112">
        <v>53</v>
      </c>
      <c r="E36" s="83" t="s">
        <v>355</v>
      </c>
      <c r="F36" s="84" t="s">
        <v>410</v>
      </c>
      <c r="G36" s="85">
        <f t="shared" si="1"/>
        <v>3190</v>
      </c>
      <c r="H36" s="86">
        <f t="shared" si="0"/>
        <v>22.704179400752743</v>
      </c>
    </row>
    <row r="37" spans="1:8" ht="16.2">
      <c r="A37" s="80">
        <v>32</v>
      </c>
      <c r="B37" s="81" t="s">
        <v>49</v>
      </c>
      <c r="C37" s="87" t="s">
        <v>145</v>
      </c>
      <c r="D37" s="112">
        <v>54</v>
      </c>
      <c r="E37" s="88" t="s">
        <v>355</v>
      </c>
      <c r="F37" s="89" t="s">
        <v>441</v>
      </c>
      <c r="G37" s="85">
        <f t="shared" si="1"/>
        <v>3282</v>
      </c>
      <c r="H37" s="86">
        <f t="shared" si="0"/>
        <v>21.449146843102238</v>
      </c>
    </row>
    <row r="38" spans="1:8" hidden="1"/>
    <row r="39" spans="1:8" hidden="1"/>
    <row r="40" spans="1:8" hidden="1"/>
    <row r="41" spans="1:8" hidden="1"/>
    <row r="42" spans="1:8" hidden="1"/>
    <row r="43" spans="1:8" hidden="1"/>
    <row r="44" spans="1:8" hidden="1"/>
    <row r="45" spans="1:8" hidden="1"/>
    <row r="46" spans="1:8" hidden="1"/>
    <row r="47" spans="1:8" hidden="1"/>
    <row r="48" spans="1: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070BE1-F894-4EBD-BB61-ACE1B8507A7A}">
            <xm:f>COUNTIF(Popis!$A$2:$A$1148,C6)=0</xm:f>
            <x14:dxf>
              <fill>
                <patternFill>
                  <bgColor rgb="FFFFC000"/>
                </patternFill>
              </fill>
            </x14:dxf>
          </x14:cfRule>
          <xm:sqref>C6:C579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4"/>
  <sheetViews>
    <sheetView topLeftCell="A25" zoomScaleNormal="100" workbookViewId="0">
      <selection activeCell="C35" sqref="C35"/>
    </sheetView>
  </sheetViews>
  <sheetFormatPr defaultRowHeight="14.4"/>
  <cols>
    <col min="1" max="1" width="8.6640625" customWidth="1"/>
    <col min="2" max="2" width="1.88671875" customWidth="1"/>
    <col min="3" max="3" width="27.33203125" customWidth="1"/>
    <col min="4" max="4" width="11.109375" customWidth="1"/>
    <col min="5" max="6" width="8.6640625" customWidth="1"/>
    <col min="7" max="7" width="0.6640625" customWidth="1"/>
    <col min="8" max="1025" width="8.6640625" customWidth="1"/>
  </cols>
  <sheetData>
    <row r="1" spans="1:8" ht="26.4">
      <c r="A1" s="68" t="s">
        <v>459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460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33</v>
      </c>
      <c r="E6" s="83" t="s">
        <v>355</v>
      </c>
      <c r="F6" s="84" t="s">
        <v>394</v>
      </c>
      <c r="G6" s="85">
        <f t="shared" ref="G6:G34" si="0">D6*60+F6</f>
        <v>2004</v>
      </c>
      <c r="H6" s="86">
        <f t="shared" ref="H6:H34" si="1">(1520/G6)*(1520/G6)*100</f>
        <v>57.529651276289727</v>
      </c>
    </row>
    <row r="7" spans="1:8" ht="16.2">
      <c r="A7" s="80">
        <v>2</v>
      </c>
      <c r="B7" s="81" t="s">
        <v>49</v>
      </c>
      <c r="C7" s="111" t="s">
        <v>256</v>
      </c>
      <c r="D7" s="83">
        <v>33</v>
      </c>
      <c r="E7" s="88" t="s">
        <v>355</v>
      </c>
      <c r="F7" s="89" t="s">
        <v>369</v>
      </c>
      <c r="G7" s="85">
        <f t="shared" si="0"/>
        <v>2037</v>
      </c>
      <c r="H7" s="86">
        <f t="shared" si="1"/>
        <v>55.680755314844255</v>
      </c>
    </row>
    <row r="8" spans="1:8" ht="16.2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382</v>
      </c>
      <c r="G8" s="85">
        <f t="shared" si="0"/>
        <v>2105</v>
      </c>
      <c r="H8" s="86">
        <f t="shared" si="1"/>
        <v>52.14143454392606</v>
      </c>
    </row>
    <row r="9" spans="1:8" ht="16.2">
      <c r="A9" s="80">
        <v>4</v>
      </c>
      <c r="B9" s="81" t="s">
        <v>49</v>
      </c>
      <c r="C9" s="87" t="s">
        <v>156</v>
      </c>
      <c r="D9" s="83">
        <v>36</v>
      </c>
      <c r="E9" s="83" t="s">
        <v>355</v>
      </c>
      <c r="F9" s="84" t="s">
        <v>444</v>
      </c>
      <c r="G9" s="85">
        <f t="shared" si="0"/>
        <v>2194</v>
      </c>
      <c r="H9" s="86">
        <f t="shared" si="1"/>
        <v>47.99698190723187</v>
      </c>
    </row>
    <row r="10" spans="1:8" ht="16.2">
      <c r="A10" s="80">
        <v>5</v>
      </c>
      <c r="B10" s="81" t="s">
        <v>49</v>
      </c>
      <c r="C10" s="87" t="s">
        <v>285</v>
      </c>
      <c r="D10" s="83">
        <v>36</v>
      </c>
      <c r="E10" s="88" t="s">
        <v>355</v>
      </c>
      <c r="F10" s="89" t="s">
        <v>378</v>
      </c>
      <c r="G10" s="85">
        <f t="shared" si="0"/>
        <v>2205</v>
      </c>
      <c r="H10" s="86">
        <f t="shared" si="1"/>
        <v>47.519294943979105</v>
      </c>
    </row>
    <row r="11" spans="1:8" ht="16.2">
      <c r="A11" s="80">
        <v>6</v>
      </c>
      <c r="B11" s="81" t="s">
        <v>49</v>
      </c>
      <c r="C11" s="87" t="s">
        <v>204</v>
      </c>
      <c r="D11" s="90">
        <v>37</v>
      </c>
      <c r="E11" s="88" t="s">
        <v>355</v>
      </c>
      <c r="F11" s="89" t="s">
        <v>359</v>
      </c>
      <c r="G11" s="85">
        <f t="shared" si="0"/>
        <v>2269</v>
      </c>
      <c r="H11" s="86">
        <f t="shared" si="1"/>
        <v>44.876417951266426</v>
      </c>
    </row>
    <row r="12" spans="1:8" ht="16.2">
      <c r="A12" s="80">
        <v>7</v>
      </c>
      <c r="B12" s="81" t="s">
        <v>49</v>
      </c>
      <c r="C12" s="82" t="s">
        <v>254</v>
      </c>
      <c r="D12" s="83">
        <v>38</v>
      </c>
      <c r="E12" s="83" t="s">
        <v>355</v>
      </c>
      <c r="F12" s="84" t="s">
        <v>386</v>
      </c>
      <c r="G12" s="85">
        <f t="shared" si="0"/>
        <v>2300</v>
      </c>
      <c r="H12" s="86">
        <f t="shared" si="1"/>
        <v>43.674858223062373</v>
      </c>
    </row>
    <row r="13" spans="1:8" ht="16.2">
      <c r="A13" s="80">
        <v>8</v>
      </c>
      <c r="B13" s="81" t="s">
        <v>49</v>
      </c>
      <c r="C13" s="87" t="s">
        <v>346</v>
      </c>
      <c r="D13" s="83">
        <v>39</v>
      </c>
      <c r="E13" s="88" t="s">
        <v>355</v>
      </c>
      <c r="F13" s="89" t="s">
        <v>362</v>
      </c>
      <c r="G13" s="85">
        <f t="shared" si="0"/>
        <v>2349</v>
      </c>
      <c r="H13" s="86">
        <f t="shared" si="1"/>
        <v>41.871752895764097</v>
      </c>
    </row>
    <row r="14" spans="1:8" ht="16.8" thickBot="1">
      <c r="A14" s="80">
        <v>9</v>
      </c>
      <c r="B14" s="81" t="s">
        <v>49</v>
      </c>
      <c r="C14" s="87" t="s">
        <v>85</v>
      </c>
      <c r="D14" s="90">
        <v>40</v>
      </c>
      <c r="E14" s="88" t="s">
        <v>355</v>
      </c>
      <c r="F14" s="89" t="s">
        <v>410</v>
      </c>
      <c r="G14" s="85">
        <f t="shared" si="0"/>
        <v>2410</v>
      </c>
      <c r="H14" s="86">
        <f t="shared" si="1"/>
        <v>39.778929426146242</v>
      </c>
    </row>
    <row r="15" spans="1:8" ht="16.8" thickBot="1">
      <c r="A15" s="80">
        <v>10</v>
      </c>
      <c r="B15" s="81" t="s">
        <v>49</v>
      </c>
      <c r="C15" s="82" t="s">
        <v>240</v>
      </c>
      <c r="D15" s="90">
        <v>40</v>
      </c>
      <c r="E15" s="83" t="s">
        <v>355</v>
      </c>
      <c r="F15" s="84" t="s">
        <v>399</v>
      </c>
      <c r="G15" s="85">
        <f t="shared" si="0"/>
        <v>2425</v>
      </c>
      <c r="H15" s="86">
        <f t="shared" si="1"/>
        <v>39.288340950154108</v>
      </c>
    </row>
    <row r="16" spans="1:8" ht="16.8" thickBot="1">
      <c r="A16" s="80">
        <v>11</v>
      </c>
      <c r="B16" s="81" t="s">
        <v>49</v>
      </c>
      <c r="C16" s="87" t="s">
        <v>171</v>
      </c>
      <c r="D16" s="83">
        <v>41</v>
      </c>
      <c r="E16" s="88" t="s">
        <v>355</v>
      </c>
      <c r="F16" s="89" t="s">
        <v>383</v>
      </c>
      <c r="G16" s="85">
        <f t="shared" si="0"/>
        <v>2464</v>
      </c>
      <c r="H16" s="86">
        <f t="shared" si="1"/>
        <v>38.054477989542931</v>
      </c>
    </row>
    <row r="17" spans="1:8" ht="16.8" thickBot="1">
      <c r="A17" s="80">
        <v>12</v>
      </c>
      <c r="B17" s="81" t="s">
        <v>49</v>
      </c>
      <c r="C17" s="87" t="s">
        <v>172</v>
      </c>
      <c r="D17" s="83">
        <v>41</v>
      </c>
      <c r="E17" s="88" t="s">
        <v>355</v>
      </c>
      <c r="F17" s="89" t="s">
        <v>382</v>
      </c>
      <c r="G17" s="85">
        <f t="shared" si="0"/>
        <v>2465</v>
      </c>
      <c r="H17" s="86">
        <f t="shared" si="1"/>
        <v>38.023608408181062</v>
      </c>
    </row>
    <row r="18" spans="1:8" ht="16.8" thickBot="1">
      <c r="A18" s="80">
        <v>13</v>
      </c>
      <c r="B18" s="81" t="s">
        <v>49</v>
      </c>
      <c r="C18" s="82" t="s">
        <v>456</v>
      </c>
      <c r="D18" s="83">
        <v>41</v>
      </c>
      <c r="E18" s="83" t="s">
        <v>355</v>
      </c>
      <c r="F18" s="84" t="s">
        <v>445</v>
      </c>
      <c r="G18" s="85">
        <f t="shared" si="0"/>
        <v>2466</v>
      </c>
      <c r="H18" s="86">
        <f t="shared" si="1"/>
        <v>37.992776373439519</v>
      </c>
    </row>
    <row r="19" spans="1:8" ht="16.8" thickBot="1">
      <c r="A19" s="80">
        <v>14</v>
      </c>
      <c r="B19" s="81" t="s">
        <v>49</v>
      </c>
      <c r="C19" s="87" t="s">
        <v>457</v>
      </c>
      <c r="D19" s="83">
        <v>41</v>
      </c>
      <c r="E19" s="88" t="s">
        <v>355</v>
      </c>
      <c r="F19" s="89" t="s">
        <v>363</v>
      </c>
      <c r="G19" s="85">
        <f t="shared" si="0"/>
        <v>2475</v>
      </c>
      <c r="H19" s="86">
        <f t="shared" si="1"/>
        <v>37.716967656361589</v>
      </c>
    </row>
    <row r="20" spans="1:8" ht="16.8" thickBot="1">
      <c r="A20" s="80">
        <v>15</v>
      </c>
      <c r="B20" s="81" t="s">
        <v>49</v>
      </c>
      <c r="C20" s="87" t="s">
        <v>73</v>
      </c>
      <c r="D20" s="83">
        <v>41</v>
      </c>
      <c r="E20" s="88" t="s">
        <v>355</v>
      </c>
      <c r="F20" s="89" t="s">
        <v>386</v>
      </c>
      <c r="G20" s="85">
        <f t="shared" si="0"/>
        <v>2480</v>
      </c>
      <c r="H20" s="86">
        <f t="shared" si="1"/>
        <v>37.565036420395423</v>
      </c>
    </row>
    <row r="21" spans="1:8" ht="16.8" thickBot="1">
      <c r="A21" s="80">
        <v>16</v>
      </c>
      <c r="B21" s="81" t="s">
        <v>49</v>
      </c>
      <c r="C21" s="82" t="s">
        <v>165</v>
      </c>
      <c r="D21" s="83">
        <v>42</v>
      </c>
      <c r="E21" s="83" t="s">
        <v>355</v>
      </c>
      <c r="F21" s="84" t="s">
        <v>404</v>
      </c>
      <c r="G21" s="85">
        <f t="shared" si="0"/>
        <v>2542</v>
      </c>
      <c r="H21" s="86">
        <f t="shared" si="1"/>
        <v>35.754942458437036</v>
      </c>
    </row>
    <row r="22" spans="1:8" ht="16.2">
      <c r="A22" s="80">
        <v>17</v>
      </c>
      <c r="B22" s="81" t="s">
        <v>49</v>
      </c>
      <c r="C22" s="87" t="s">
        <v>297</v>
      </c>
      <c r="D22" s="83">
        <v>43</v>
      </c>
      <c r="E22" s="88" t="s">
        <v>355</v>
      </c>
      <c r="F22" s="89" t="s">
        <v>410</v>
      </c>
      <c r="G22" s="85">
        <f t="shared" si="0"/>
        <v>2590</v>
      </c>
      <c r="H22" s="86">
        <f t="shared" si="1"/>
        <v>34.441943322252214</v>
      </c>
    </row>
    <row r="23" spans="1:8" ht="16.2">
      <c r="A23" s="80">
        <v>18</v>
      </c>
      <c r="B23" s="81" t="s">
        <v>49</v>
      </c>
      <c r="C23" s="87" t="s">
        <v>133</v>
      </c>
      <c r="D23" s="90">
        <v>44</v>
      </c>
      <c r="E23" s="88" t="s">
        <v>355</v>
      </c>
      <c r="F23" s="89" t="s">
        <v>394</v>
      </c>
      <c r="G23" s="85">
        <f t="shared" si="0"/>
        <v>2664</v>
      </c>
      <c r="H23" s="86">
        <f t="shared" si="1"/>
        <v>32.555077600122644</v>
      </c>
    </row>
    <row r="24" spans="1:8" ht="16.2">
      <c r="A24" s="80">
        <v>19</v>
      </c>
      <c r="B24" s="81" t="s">
        <v>49</v>
      </c>
      <c r="C24" s="109" t="s">
        <v>151</v>
      </c>
      <c r="D24" s="103">
        <v>45</v>
      </c>
      <c r="E24" s="103" t="s">
        <v>355</v>
      </c>
      <c r="F24" s="110" t="s">
        <v>383</v>
      </c>
      <c r="G24" s="106">
        <f t="shared" si="0"/>
        <v>2704</v>
      </c>
      <c r="H24" s="116">
        <f t="shared" si="1"/>
        <v>31.599033647281257</v>
      </c>
    </row>
    <row r="25" spans="1:8" ht="16.2">
      <c r="A25" s="80">
        <v>20</v>
      </c>
      <c r="B25" s="81" t="s">
        <v>49</v>
      </c>
      <c r="C25" s="102" t="s">
        <v>299</v>
      </c>
      <c r="D25" s="103">
        <v>45</v>
      </c>
      <c r="E25" s="104" t="s">
        <v>355</v>
      </c>
      <c r="F25" s="105" t="s">
        <v>357</v>
      </c>
      <c r="G25" s="106">
        <f t="shared" si="0"/>
        <v>2726</v>
      </c>
      <c r="H25" s="116">
        <f t="shared" si="1"/>
        <v>31.091055992429627</v>
      </c>
    </row>
    <row r="26" spans="1:8" ht="16.8" thickBot="1">
      <c r="A26" s="80">
        <v>21</v>
      </c>
      <c r="B26" s="81" t="s">
        <v>49</v>
      </c>
      <c r="C26" s="87" t="s">
        <v>223</v>
      </c>
      <c r="D26" s="90">
        <v>46</v>
      </c>
      <c r="E26" s="88" t="s">
        <v>355</v>
      </c>
      <c r="F26" s="89" t="s">
        <v>356</v>
      </c>
      <c r="G26" s="85">
        <f t="shared" si="0"/>
        <v>2778</v>
      </c>
      <c r="H26" s="86">
        <f t="shared" si="1"/>
        <v>29.93799372940013</v>
      </c>
    </row>
    <row r="27" spans="1:8" ht="16.8" thickBot="1">
      <c r="A27" s="80">
        <v>22</v>
      </c>
      <c r="B27" s="81" t="s">
        <v>49</v>
      </c>
      <c r="C27" s="82" t="s">
        <v>162</v>
      </c>
      <c r="D27" s="90">
        <v>46</v>
      </c>
      <c r="E27" s="83" t="s">
        <v>355</v>
      </c>
      <c r="F27" s="84" t="s">
        <v>398</v>
      </c>
      <c r="G27" s="85">
        <f t="shared" si="0"/>
        <v>2812</v>
      </c>
      <c r="H27" s="86">
        <f t="shared" si="1"/>
        <v>29.21840759678598</v>
      </c>
    </row>
    <row r="28" spans="1:8" ht="16.8" thickBot="1">
      <c r="A28" s="80">
        <v>23</v>
      </c>
      <c r="B28" s="81" t="s">
        <v>49</v>
      </c>
      <c r="C28" s="87" t="s">
        <v>275</v>
      </c>
      <c r="D28" s="90">
        <v>46</v>
      </c>
      <c r="E28" s="88" t="s">
        <v>355</v>
      </c>
      <c r="F28" s="89" t="s">
        <v>398</v>
      </c>
      <c r="G28" s="85">
        <f t="shared" si="0"/>
        <v>2812</v>
      </c>
      <c r="H28" s="86">
        <f t="shared" si="1"/>
        <v>29.21840759678598</v>
      </c>
    </row>
    <row r="29" spans="1:8" ht="16.8" thickBot="1">
      <c r="A29" s="80">
        <v>24</v>
      </c>
      <c r="B29" s="81" t="s">
        <v>49</v>
      </c>
      <c r="C29" s="87" t="s">
        <v>342</v>
      </c>
      <c r="D29" s="90">
        <v>46</v>
      </c>
      <c r="E29" s="88" t="s">
        <v>355</v>
      </c>
      <c r="F29" s="89" t="s">
        <v>385</v>
      </c>
      <c r="G29" s="85">
        <f t="shared" si="0"/>
        <v>2813</v>
      </c>
      <c r="H29" s="86">
        <f t="shared" si="1"/>
        <v>29.197637448093122</v>
      </c>
    </row>
    <row r="30" spans="1:8" ht="16.8" thickBot="1">
      <c r="A30" s="80">
        <v>25</v>
      </c>
      <c r="B30" s="81" t="s">
        <v>49</v>
      </c>
      <c r="C30" s="82" t="s">
        <v>58</v>
      </c>
      <c r="D30" s="83">
        <v>47</v>
      </c>
      <c r="E30" s="83" t="s">
        <v>355</v>
      </c>
      <c r="F30" s="84" t="s">
        <v>388</v>
      </c>
      <c r="G30" s="85">
        <f t="shared" si="0"/>
        <v>2874</v>
      </c>
      <c r="H30" s="86">
        <f t="shared" si="1"/>
        <v>27.971364219027013</v>
      </c>
    </row>
    <row r="31" spans="1:8" ht="16.2">
      <c r="A31" s="80">
        <v>26</v>
      </c>
      <c r="B31" s="81" t="s">
        <v>49</v>
      </c>
      <c r="C31" s="87" t="s">
        <v>112</v>
      </c>
      <c r="D31" s="83">
        <v>50</v>
      </c>
      <c r="E31" s="88" t="s">
        <v>355</v>
      </c>
      <c r="F31" s="89" t="s">
        <v>441</v>
      </c>
      <c r="G31" s="85">
        <f t="shared" si="0"/>
        <v>3042</v>
      </c>
      <c r="H31" s="86">
        <f t="shared" si="1"/>
        <v>24.967137696617289</v>
      </c>
    </row>
    <row r="32" spans="1:8" ht="16.2">
      <c r="A32" s="80">
        <v>27</v>
      </c>
      <c r="B32" s="81" t="s">
        <v>49</v>
      </c>
      <c r="C32" s="87" t="s">
        <v>344</v>
      </c>
      <c r="D32" s="90">
        <v>53</v>
      </c>
      <c r="E32" s="88" t="s">
        <v>355</v>
      </c>
      <c r="F32" s="89" t="s">
        <v>404</v>
      </c>
      <c r="G32" s="85">
        <f t="shared" si="0"/>
        <v>3202</v>
      </c>
      <c r="H32" s="86">
        <f t="shared" si="1"/>
        <v>22.534323293413198</v>
      </c>
    </row>
    <row r="33" spans="1:8" ht="16.2">
      <c r="A33" s="80">
        <v>28</v>
      </c>
      <c r="B33" s="81" t="s">
        <v>49</v>
      </c>
      <c r="C33" s="82" t="s">
        <v>145</v>
      </c>
      <c r="D33" s="83">
        <v>53</v>
      </c>
      <c r="E33" s="83" t="s">
        <v>355</v>
      </c>
      <c r="F33" s="84" t="s">
        <v>395</v>
      </c>
      <c r="G33" s="85">
        <f t="shared" si="0"/>
        <v>3212</v>
      </c>
      <c r="H33" s="86">
        <f t="shared" si="1"/>
        <v>22.394228368400565</v>
      </c>
    </row>
    <row r="34" spans="1:8" ht="16.2">
      <c r="A34" s="80">
        <v>29</v>
      </c>
      <c r="B34" s="81" t="s">
        <v>49</v>
      </c>
      <c r="C34" s="87" t="s">
        <v>280</v>
      </c>
      <c r="D34" s="83">
        <v>54</v>
      </c>
      <c r="E34" s="88" t="s">
        <v>355</v>
      </c>
      <c r="F34" s="89" t="s">
        <v>399</v>
      </c>
      <c r="G34" s="85">
        <f t="shared" si="0"/>
        <v>3265</v>
      </c>
      <c r="H34" s="86">
        <f t="shared" si="1"/>
        <v>21.673088513610171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D5E741-C771-40B8-ADC6-AB573E52E4EE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C6:C54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topLeftCell="A22" zoomScaleNormal="100" workbookViewId="0">
      <selection activeCell="C38" sqref="C38"/>
    </sheetView>
  </sheetViews>
  <sheetFormatPr defaultRowHeight="14.4"/>
  <cols>
    <col min="1" max="1" width="8.6640625" customWidth="1"/>
    <col min="2" max="2" width="2.109375" customWidth="1"/>
    <col min="3" max="3" width="27.6640625" customWidth="1"/>
    <col min="4" max="4" width="10.6640625" customWidth="1"/>
    <col min="5" max="5" width="4.33203125" customWidth="1"/>
    <col min="6" max="6" width="9.88671875" customWidth="1"/>
    <col min="7" max="7" width="1.5546875" customWidth="1"/>
    <col min="8" max="1025" width="8.6640625" customWidth="1"/>
  </cols>
  <sheetData>
    <row r="1" spans="1:8" ht="26.4">
      <c r="A1" s="68" t="s">
        <v>461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462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33</v>
      </c>
      <c r="E6" s="83" t="s">
        <v>355</v>
      </c>
      <c r="F6" s="84" t="s">
        <v>388</v>
      </c>
      <c r="G6" s="85">
        <f t="shared" ref="G6:G37" si="0">D6*60+F6</f>
        <v>2034</v>
      </c>
      <c r="H6" s="86">
        <f t="shared" ref="H6:H37" si="1">(1520/G6)*(1520/G6)*100</f>
        <v>55.845126458852398</v>
      </c>
    </row>
    <row r="7" spans="1:8" ht="16.2">
      <c r="A7" s="80">
        <v>2</v>
      </c>
      <c r="B7" s="81" t="s">
        <v>49</v>
      </c>
      <c r="C7" s="111" t="s">
        <v>256</v>
      </c>
      <c r="D7" s="83">
        <v>34</v>
      </c>
      <c r="E7" s="88" t="s">
        <v>355</v>
      </c>
      <c r="F7" s="89" t="s">
        <v>375</v>
      </c>
      <c r="G7" s="85">
        <f t="shared" si="0"/>
        <v>2056</v>
      </c>
      <c r="H7" s="86">
        <f t="shared" si="1"/>
        <v>54.656391466941216</v>
      </c>
    </row>
    <row r="8" spans="1:8" ht="16.2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398</v>
      </c>
      <c r="G8" s="85">
        <f t="shared" si="0"/>
        <v>2152</v>
      </c>
      <c r="H8" s="86">
        <f t="shared" si="1"/>
        <v>49.88875222841034</v>
      </c>
    </row>
    <row r="9" spans="1:8" ht="16.2">
      <c r="A9" s="80">
        <v>4</v>
      </c>
      <c r="B9" s="81" t="s">
        <v>49</v>
      </c>
      <c r="C9" s="87" t="s">
        <v>105</v>
      </c>
      <c r="D9" s="83">
        <v>36</v>
      </c>
      <c r="E9" s="83" t="s">
        <v>355</v>
      </c>
      <c r="F9" s="84" t="s">
        <v>463</v>
      </c>
      <c r="G9" s="85">
        <f t="shared" si="0"/>
        <v>2218</v>
      </c>
      <c r="H9" s="86">
        <f t="shared" si="1"/>
        <v>46.963893254713263</v>
      </c>
    </row>
    <row r="10" spans="1:8" ht="16.8" thickBot="1">
      <c r="A10" s="80">
        <v>5</v>
      </c>
      <c r="B10" s="81" t="s">
        <v>49</v>
      </c>
      <c r="C10" s="87" t="s">
        <v>285</v>
      </c>
      <c r="D10" s="83">
        <v>37</v>
      </c>
      <c r="E10" s="88" t="s">
        <v>355</v>
      </c>
      <c r="F10" s="89" t="s">
        <v>386</v>
      </c>
      <c r="G10" s="85">
        <f t="shared" si="0"/>
        <v>2240</v>
      </c>
      <c r="H10" s="86">
        <f t="shared" si="1"/>
        <v>46.045918367346943</v>
      </c>
    </row>
    <row r="11" spans="1:8" ht="16.8" thickBot="1">
      <c r="A11" s="80">
        <v>6</v>
      </c>
      <c r="B11" s="81" t="s">
        <v>49</v>
      </c>
      <c r="C11" s="87" t="s">
        <v>327</v>
      </c>
      <c r="D11" s="83">
        <v>37</v>
      </c>
      <c r="E11" s="88" t="s">
        <v>355</v>
      </c>
      <c r="F11" s="89" t="s">
        <v>463</v>
      </c>
      <c r="G11" s="85">
        <f t="shared" si="0"/>
        <v>2278</v>
      </c>
      <c r="H11" s="86">
        <f t="shared" si="1"/>
        <v>44.522519869793214</v>
      </c>
    </row>
    <row r="12" spans="1:8" ht="16.8" thickBot="1">
      <c r="A12" s="80">
        <v>7</v>
      </c>
      <c r="B12" s="81" t="s">
        <v>49</v>
      </c>
      <c r="C12" s="82" t="s">
        <v>254</v>
      </c>
      <c r="D12" s="83">
        <v>38</v>
      </c>
      <c r="E12" s="83" t="s">
        <v>355</v>
      </c>
      <c r="F12" s="84" t="s">
        <v>381</v>
      </c>
      <c r="G12" s="85">
        <f t="shared" si="0"/>
        <v>2324</v>
      </c>
      <c r="H12" s="86">
        <f t="shared" si="1"/>
        <v>42.777453556542376</v>
      </c>
    </row>
    <row r="13" spans="1:8" ht="16.2">
      <c r="A13" s="80">
        <v>8</v>
      </c>
      <c r="B13" s="81" t="s">
        <v>49</v>
      </c>
      <c r="C13" s="87" t="s">
        <v>456</v>
      </c>
      <c r="D13" s="83">
        <v>39</v>
      </c>
      <c r="E13" s="88" t="s">
        <v>355</v>
      </c>
      <c r="F13" s="89" t="s">
        <v>402</v>
      </c>
      <c r="G13" s="85">
        <f t="shared" si="0"/>
        <v>2370</v>
      </c>
      <c r="H13" s="86">
        <f t="shared" si="1"/>
        <v>41.133009311185894</v>
      </c>
    </row>
    <row r="14" spans="1:8" ht="16.2">
      <c r="A14" s="80">
        <v>9</v>
      </c>
      <c r="B14" s="81" t="s">
        <v>49</v>
      </c>
      <c r="C14" s="102" t="s">
        <v>205</v>
      </c>
      <c r="D14" s="108">
        <v>40</v>
      </c>
      <c r="E14" s="104" t="s">
        <v>355</v>
      </c>
      <c r="F14" s="105" t="s">
        <v>429</v>
      </c>
      <c r="G14" s="106">
        <f t="shared" si="0"/>
        <v>2441</v>
      </c>
      <c r="H14" s="116">
        <f t="shared" si="1"/>
        <v>38.774983087132441</v>
      </c>
    </row>
    <row r="15" spans="1:8" ht="16.2">
      <c r="A15" s="80">
        <v>10</v>
      </c>
      <c r="B15" s="81" t="s">
        <v>49</v>
      </c>
      <c r="C15" s="82" t="s">
        <v>457</v>
      </c>
      <c r="D15" s="83">
        <v>41</v>
      </c>
      <c r="E15" s="83" t="s">
        <v>355</v>
      </c>
      <c r="F15" s="84" t="s">
        <v>371</v>
      </c>
      <c r="G15" s="85">
        <f t="shared" si="0"/>
        <v>2472</v>
      </c>
      <c r="H15" s="86">
        <f t="shared" si="1"/>
        <v>37.808569244142817</v>
      </c>
    </row>
    <row r="16" spans="1:8" ht="16.2">
      <c r="A16" s="80">
        <v>11</v>
      </c>
      <c r="B16" s="81" t="s">
        <v>49</v>
      </c>
      <c r="C16" s="87" t="s">
        <v>240</v>
      </c>
      <c r="D16" s="83">
        <v>41</v>
      </c>
      <c r="E16" s="88" t="s">
        <v>355</v>
      </c>
      <c r="F16" s="89" t="s">
        <v>444</v>
      </c>
      <c r="G16" s="85">
        <f t="shared" si="0"/>
        <v>2494</v>
      </c>
      <c r="H16" s="86">
        <f t="shared" si="1"/>
        <v>37.144479549636046</v>
      </c>
    </row>
    <row r="17" spans="1:8" ht="16.8" thickBot="1">
      <c r="A17" s="80">
        <v>12</v>
      </c>
      <c r="B17" s="81" t="s">
        <v>49</v>
      </c>
      <c r="C17" s="87" t="s">
        <v>171</v>
      </c>
      <c r="D17" s="90">
        <v>41</v>
      </c>
      <c r="E17" s="88" t="s">
        <v>355</v>
      </c>
      <c r="F17" s="89" t="s">
        <v>385</v>
      </c>
      <c r="G17" s="85">
        <f t="shared" si="0"/>
        <v>2513</v>
      </c>
      <c r="H17" s="86">
        <f t="shared" si="1"/>
        <v>36.584927497585582</v>
      </c>
    </row>
    <row r="18" spans="1:8" ht="16.8" thickBot="1">
      <c r="A18" s="80">
        <v>13</v>
      </c>
      <c r="B18" s="81" t="s">
        <v>49</v>
      </c>
      <c r="C18" s="82" t="s">
        <v>225</v>
      </c>
      <c r="D18" s="90">
        <v>42</v>
      </c>
      <c r="E18" s="83" t="s">
        <v>355</v>
      </c>
      <c r="F18" s="84" t="s">
        <v>389</v>
      </c>
      <c r="G18" s="85">
        <f t="shared" si="0"/>
        <v>2541</v>
      </c>
      <c r="H18" s="86">
        <f t="shared" si="1"/>
        <v>35.783090414409507</v>
      </c>
    </row>
    <row r="19" spans="1:8" ht="16.8" thickBot="1">
      <c r="A19" s="80">
        <v>14</v>
      </c>
      <c r="B19" s="81" t="s">
        <v>49</v>
      </c>
      <c r="C19" s="87" t="s">
        <v>438</v>
      </c>
      <c r="D19" s="90">
        <v>42</v>
      </c>
      <c r="E19" s="88" t="s">
        <v>355</v>
      </c>
      <c r="F19" s="89" t="s">
        <v>430</v>
      </c>
      <c r="G19" s="85">
        <f t="shared" si="0"/>
        <v>2548</v>
      </c>
      <c r="H19" s="86">
        <f t="shared" si="1"/>
        <v>35.586750096729915</v>
      </c>
    </row>
    <row r="20" spans="1:8" ht="16.8" thickBot="1">
      <c r="A20" s="80">
        <v>15</v>
      </c>
      <c r="B20" s="81" t="s">
        <v>49</v>
      </c>
      <c r="C20" s="87" t="s">
        <v>73</v>
      </c>
      <c r="D20" s="90">
        <v>43</v>
      </c>
      <c r="E20" s="88" t="s">
        <v>355</v>
      </c>
      <c r="F20" s="89" t="s">
        <v>434</v>
      </c>
      <c r="G20" s="85">
        <f t="shared" si="0"/>
        <v>2615</v>
      </c>
      <c r="H20" s="86">
        <f t="shared" si="1"/>
        <v>33.786545485122247</v>
      </c>
    </row>
    <row r="21" spans="1:8" ht="16.8" thickBot="1">
      <c r="A21" s="80">
        <v>16</v>
      </c>
      <c r="B21" s="81" t="s">
        <v>49</v>
      </c>
      <c r="C21" s="82" t="s">
        <v>299</v>
      </c>
      <c r="D21" s="90">
        <v>43</v>
      </c>
      <c r="E21" s="83" t="s">
        <v>355</v>
      </c>
      <c r="F21" s="84" t="s">
        <v>370</v>
      </c>
      <c r="G21" s="85">
        <f t="shared" si="0"/>
        <v>2628</v>
      </c>
      <c r="H21" s="86">
        <f t="shared" si="1"/>
        <v>33.453106575018126</v>
      </c>
    </row>
    <row r="22" spans="1:8" ht="16.8" thickBot="1">
      <c r="A22" s="80">
        <v>17</v>
      </c>
      <c r="B22" s="81" t="s">
        <v>49</v>
      </c>
      <c r="C22" s="87" t="s">
        <v>133</v>
      </c>
      <c r="D22" s="83">
        <v>43</v>
      </c>
      <c r="E22" s="88" t="s">
        <v>355</v>
      </c>
      <c r="F22" s="89" t="s">
        <v>463</v>
      </c>
      <c r="G22" s="85">
        <f t="shared" si="0"/>
        <v>2638</v>
      </c>
      <c r="H22" s="86">
        <f t="shared" si="1"/>
        <v>33.199962523588013</v>
      </c>
    </row>
    <row r="23" spans="1:8" ht="16.2">
      <c r="A23" s="80">
        <v>18</v>
      </c>
      <c r="B23" s="81" t="s">
        <v>49</v>
      </c>
      <c r="C23" s="87" t="s">
        <v>155</v>
      </c>
      <c r="D23" s="90">
        <v>44</v>
      </c>
      <c r="E23" s="88" t="s">
        <v>355</v>
      </c>
      <c r="F23" s="89" t="s">
        <v>368</v>
      </c>
      <c r="G23" s="85">
        <f t="shared" si="0"/>
        <v>2641</v>
      </c>
      <c r="H23" s="86">
        <f t="shared" si="1"/>
        <v>33.124579473112156</v>
      </c>
    </row>
    <row r="24" spans="1:8" ht="16.2">
      <c r="A24" s="80">
        <v>19</v>
      </c>
      <c r="B24" s="81" t="s">
        <v>49</v>
      </c>
      <c r="C24" s="109" t="s">
        <v>151</v>
      </c>
      <c r="D24" s="103">
        <v>45</v>
      </c>
      <c r="E24" s="103" t="s">
        <v>355</v>
      </c>
      <c r="F24" s="110" t="s">
        <v>407</v>
      </c>
      <c r="G24" s="106">
        <f t="shared" si="0"/>
        <v>2743</v>
      </c>
      <c r="H24" s="116">
        <f t="shared" si="1"/>
        <v>30.706870728779144</v>
      </c>
    </row>
    <row r="25" spans="1:8" ht="16.8" thickBot="1">
      <c r="A25" s="80">
        <v>20</v>
      </c>
      <c r="B25" s="81" t="s">
        <v>49</v>
      </c>
      <c r="C25" s="87" t="s">
        <v>204</v>
      </c>
      <c r="D25" s="83">
        <v>46</v>
      </c>
      <c r="E25" s="88" t="s">
        <v>355</v>
      </c>
      <c r="F25" s="89" t="s">
        <v>387</v>
      </c>
      <c r="G25" s="85">
        <f t="shared" si="0"/>
        <v>2798</v>
      </c>
      <c r="H25" s="86">
        <f t="shared" si="1"/>
        <v>29.511532029668896</v>
      </c>
    </row>
    <row r="26" spans="1:8" ht="16.8" thickBot="1">
      <c r="A26" s="80">
        <v>21</v>
      </c>
      <c r="B26" s="81" t="s">
        <v>49</v>
      </c>
      <c r="C26" s="87" t="s">
        <v>58</v>
      </c>
      <c r="D26" s="83">
        <v>47</v>
      </c>
      <c r="E26" s="88" t="s">
        <v>355</v>
      </c>
      <c r="F26" s="89" t="s">
        <v>409</v>
      </c>
      <c r="G26" s="85">
        <f t="shared" si="0"/>
        <v>2822</v>
      </c>
      <c r="H26" s="86">
        <f t="shared" si="1"/>
        <v>29.011698605821127</v>
      </c>
    </row>
    <row r="27" spans="1:8" ht="16.8" thickBot="1">
      <c r="A27" s="80">
        <v>22</v>
      </c>
      <c r="B27" s="81" t="s">
        <v>49</v>
      </c>
      <c r="C27" s="82" t="s">
        <v>162</v>
      </c>
      <c r="D27" s="83">
        <v>47</v>
      </c>
      <c r="E27" s="83" t="s">
        <v>355</v>
      </c>
      <c r="F27" s="84" t="s">
        <v>411</v>
      </c>
      <c r="G27" s="85">
        <f t="shared" si="0"/>
        <v>2857</v>
      </c>
      <c r="H27" s="86">
        <f t="shared" si="1"/>
        <v>28.305230452282153</v>
      </c>
    </row>
    <row r="28" spans="1:8" ht="16.8" thickBot="1">
      <c r="A28" s="80">
        <v>23</v>
      </c>
      <c r="B28" s="81" t="s">
        <v>49</v>
      </c>
      <c r="C28" s="87" t="s">
        <v>275</v>
      </c>
      <c r="D28" s="83">
        <v>47</v>
      </c>
      <c r="E28" s="88" t="s">
        <v>355</v>
      </c>
      <c r="F28" s="89" t="s">
        <v>411</v>
      </c>
      <c r="G28" s="85">
        <f t="shared" si="0"/>
        <v>2857</v>
      </c>
      <c r="H28" s="86">
        <f t="shared" si="1"/>
        <v>28.305230452282153</v>
      </c>
    </row>
    <row r="29" spans="1:8" ht="16.8" thickBot="1">
      <c r="A29" s="80">
        <v>24</v>
      </c>
      <c r="B29" s="81" t="s">
        <v>49</v>
      </c>
      <c r="C29" s="87" t="s">
        <v>342</v>
      </c>
      <c r="D29" s="90">
        <v>47</v>
      </c>
      <c r="E29" s="88" t="s">
        <v>355</v>
      </c>
      <c r="F29" s="89" t="s">
        <v>397</v>
      </c>
      <c r="G29" s="85">
        <f t="shared" si="0"/>
        <v>2879</v>
      </c>
      <c r="H29" s="86">
        <f t="shared" si="1"/>
        <v>27.874292058251775</v>
      </c>
    </row>
    <row r="30" spans="1:8" ht="16.2">
      <c r="A30" s="80">
        <v>25</v>
      </c>
      <c r="B30" s="81" t="s">
        <v>49</v>
      </c>
      <c r="C30" s="82" t="s">
        <v>439</v>
      </c>
      <c r="D30" s="83">
        <v>48</v>
      </c>
      <c r="E30" s="83" t="s">
        <v>355</v>
      </c>
      <c r="F30" s="84" t="s">
        <v>398</v>
      </c>
      <c r="G30" s="85">
        <f t="shared" si="0"/>
        <v>2932</v>
      </c>
      <c r="H30" s="86">
        <f t="shared" si="1"/>
        <v>26.875666540725764</v>
      </c>
    </row>
    <row r="31" spans="1:8" ht="16.2">
      <c r="A31" s="80">
        <v>26</v>
      </c>
      <c r="B31" s="81" t="s">
        <v>49</v>
      </c>
      <c r="C31" s="87" t="s">
        <v>223</v>
      </c>
      <c r="D31" s="83">
        <v>50</v>
      </c>
      <c r="E31" s="88" t="s">
        <v>355</v>
      </c>
      <c r="F31" s="89" t="s">
        <v>379</v>
      </c>
      <c r="G31" s="85">
        <f t="shared" si="0"/>
        <v>3003</v>
      </c>
      <c r="H31" s="86">
        <f t="shared" si="1"/>
        <v>25.619845799665974</v>
      </c>
    </row>
    <row r="32" spans="1:8" ht="16.8" thickBot="1">
      <c r="A32" s="80">
        <v>27</v>
      </c>
      <c r="B32" s="81" t="s">
        <v>49</v>
      </c>
      <c r="C32" s="102" t="s">
        <v>196</v>
      </c>
      <c r="D32" s="108">
        <v>50</v>
      </c>
      <c r="E32" s="104" t="s">
        <v>355</v>
      </c>
      <c r="F32" s="105" t="s">
        <v>401</v>
      </c>
      <c r="G32" s="106">
        <f t="shared" si="0"/>
        <v>3027</v>
      </c>
      <c r="H32" s="116">
        <f t="shared" si="1"/>
        <v>25.215195167291309</v>
      </c>
    </row>
    <row r="33" spans="1:8" ht="16.8" thickBot="1">
      <c r="A33" s="80">
        <v>28</v>
      </c>
      <c r="B33" s="81" t="s">
        <v>49</v>
      </c>
      <c r="C33" s="82" t="s">
        <v>213</v>
      </c>
      <c r="D33" s="90">
        <v>51</v>
      </c>
      <c r="E33" s="83" t="s">
        <v>355</v>
      </c>
      <c r="F33" s="84" t="s">
        <v>362</v>
      </c>
      <c r="G33" s="85">
        <f t="shared" si="0"/>
        <v>3069</v>
      </c>
      <c r="H33" s="86">
        <f t="shared" si="1"/>
        <v>24.529765645396459</v>
      </c>
    </row>
    <row r="34" spans="1:8" ht="16.8" thickBot="1">
      <c r="A34" s="80">
        <v>29</v>
      </c>
      <c r="B34" s="81" t="s">
        <v>49</v>
      </c>
      <c r="C34" s="87" t="s">
        <v>318</v>
      </c>
      <c r="D34" s="90">
        <v>51</v>
      </c>
      <c r="E34" s="88" t="s">
        <v>355</v>
      </c>
      <c r="F34" s="89" t="s">
        <v>410</v>
      </c>
      <c r="G34" s="85">
        <f t="shared" si="0"/>
        <v>3070</v>
      </c>
      <c r="H34" s="86">
        <f t="shared" si="1"/>
        <v>24.513787944699679</v>
      </c>
    </row>
    <row r="35" spans="1:8" ht="16.8" thickBot="1">
      <c r="A35" s="80">
        <v>30</v>
      </c>
      <c r="B35" s="81" t="s">
        <v>49</v>
      </c>
      <c r="C35" s="87" t="s">
        <v>344</v>
      </c>
      <c r="D35" s="90">
        <v>51</v>
      </c>
      <c r="E35" s="88" t="s">
        <v>355</v>
      </c>
      <c r="F35" s="89" t="s">
        <v>446</v>
      </c>
      <c r="G35" s="85">
        <f t="shared" si="0"/>
        <v>3073</v>
      </c>
      <c r="H35" s="86">
        <f t="shared" si="1"/>
        <v>24.465948395952321</v>
      </c>
    </row>
    <row r="36" spans="1:8" ht="16.8" thickBot="1">
      <c r="A36" s="80">
        <v>31</v>
      </c>
      <c r="B36" s="81" t="s">
        <v>49</v>
      </c>
      <c r="C36" s="82" t="s">
        <v>197</v>
      </c>
      <c r="D36" s="90">
        <v>54</v>
      </c>
      <c r="E36" s="83" t="s">
        <v>355</v>
      </c>
      <c r="F36" s="84" t="s">
        <v>393</v>
      </c>
      <c r="G36" s="85">
        <f t="shared" si="0"/>
        <v>3263</v>
      </c>
      <c r="H36" s="86">
        <f t="shared" si="1"/>
        <v>21.699664953190844</v>
      </c>
    </row>
    <row r="37" spans="1:8" ht="16.2">
      <c r="A37" s="80">
        <v>32</v>
      </c>
      <c r="B37" s="81" t="s">
        <v>49</v>
      </c>
      <c r="C37" s="87" t="s">
        <v>280</v>
      </c>
      <c r="D37" s="83">
        <v>56</v>
      </c>
      <c r="E37" s="88" t="s">
        <v>355</v>
      </c>
      <c r="F37" s="89" t="s">
        <v>392</v>
      </c>
      <c r="G37" s="85">
        <f t="shared" si="0"/>
        <v>3374</v>
      </c>
      <c r="H37" s="86">
        <f t="shared" si="1"/>
        <v>20.295372156197065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D4EC8E-914C-411F-97C5-51CCA9E19B77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C6:C57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7"/>
  <sheetViews>
    <sheetView topLeftCell="A19" zoomScaleNormal="100" workbookViewId="0">
      <selection activeCell="C39" sqref="C39"/>
    </sheetView>
  </sheetViews>
  <sheetFormatPr defaultRowHeight="14.4"/>
  <cols>
    <col min="1" max="1" width="8.6640625" customWidth="1"/>
    <col min="2" max="2" width="2.109375" customWidth="1"/>
    <col min="3" max="3" width="33.33203125" customWidth="1"/>
    <col min="4" max="5" width="8.6640625" customWidth="1"/>
    <col min="6" max="6" width="10.6640625" customWidth="1"/>
    <col min="7" max="7" width="1.109375" customWidth="1"/>
    <col min="8" max="1025" width="8.6640625" customWidth="1"/>
  </cols>
  <sheetData>
    <row r="1" spans="1:8" ht="26.4">
      <c r="A1" s="68" t="s">
        <v>464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465</v>
      </c>
      <c r="D2" s="75"/>
      <c r="E2" s="73"/>
      <c r="F2" s="73"/>
      <c r="G2" s="73"/>
      <c r="H2" s="73"/>
    </row>
    <row r="3" spans="1:8">
      <c r="A3" s="73"/>
      <c r="B3" s="73"/>
      <c r="C3" s="74" t="s">
        <v>454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35</v>
      </c>
      <c r="E6" s="83" t="s">
        <v>355</v>
      </c>
      <c r="F6" s="84" t="s">
        <v>381</v>
      </c>
      <c r="G6" s="85">
        <f t="shared" ref="G6:G37" si="0">D6*60+F6</f>
        <v>2144</v>
      </c>
      <c r="H6" s="86">
        <f t="shared" ref="H6:H37" si="1">(1520/G6)*(1520/G6)*100</f>
        <v>50.261750946758752</v>
      </c>
    </row>
    <row r="7" spans="1:8" ht="16.2">
      <c r="A7" s="80">
        <v>2</v>
      </c>
      <c r="B7" s="81" t="s">
        <v>49</v>
      </c>
      <c r="C7" s="111" t="s">
        <v>304</v>
      </c>
      <c r="D7" s="83">
        <v>35</v>
      </c>
      <c r="E7" s="88" t="s">
        <v>355</v>
      </c>
      <c r="F7" s="89" t="s">
        <v>369</v>
      </c>
      <c r="G7" s="85">
        <f t="shared" si="0"/>
        <v>2157</v>
      </c>
      <c r="H7" s="86">
        <f t="shared" si="1"/>
        <v>49.65773261640841</v>
      </c>
    </row>
    <row r="8" spans="1:8" ht="16.2">
      <c r="A8" s="80">
        <v>3</v>
      </c>
      <c r="B8" s="81" t="s">
        <v>49</v>
      </c>
      <c r="C8" s="87" t="s">
        <v>285</v>
      </c>
      <c r="D8" s="90">
        <v>37</v>
      </c>
      <c r="E8" s="88" t="s">
        <v>355</v>
      </c>
      <c r="F8" s="89" t="s">
        <v>400</v>
      </c>
      <c r="G8" s="85">
        <f t="shared" si="0"/>
        <v>2260</v>
      </c>
      <c r="H8" s="86">
        <f t="shared" si="1"/>
        <v>45.234552431670458</v>
      </c>
    </row>
    <row r="9" spans="1:8" ht="16.2">
      <c r="A9" s="80">
        <v>4</v>
      </c>
      <c r="B9" s="81" t="s">
        <v>49</v>
      </c>
      <c r="C9" s="87" t="s">
        <v>327</v>
      </c>
      <c r="D9" s="83">
        <v>38</v>
      </c>
      <c r="E9" s="83" t="s">
        <v>355</v>
      </c>
      <c r="F9" s="84" t="s">
        <v>356</v>
      </c>
      <c r="G9" s="85">
        <f t="shared" si="0"/>
        <v>2298</v>
      </c>
      <c r="H9" s="86">
        <f t="shared" si="1"/>
        <v>43.750913686628031</v>
      </c>
    </row>
    <row r="10" spans="1:8" ht="16.8" thickBot="1">
      <c r="A10" s="80">
        <v>5</v>
      </c>
      <c r="B10" s="81" t="s">
        <v>49</v>
      </c>
      <c r="C10" s="87" t="s">
        <v>346</v>
      </c>
      <c r="D10" s="83">
        <v>39</v>
      </c>
      <c r="E10" s="88" t="s">
        <v>355</v>
      </c>
      <c r="F10" s="89" t="s">
        <v>358</v>
      </c>
      <c r="G10" s="85">
        <f t="shared" si="0"/>
        <v>2340</v>
      </c>
      <c r="H10" s="86">
        <f t="shared" si="1"/>
        <v>42.194462707283229</v>
      </c>
    </row>
    <row r="11" spans="1:8" ht="16.8" thickBot="1">
      <c r="A11" s="80">
        <v>6</v>
      </c>
      <c r="B11" s="81" t="s">
        <v>49</v>
      </c>
      <c r="C11" s="87" t="s">
        <v>456</v>
      </c>
      <c r="D11" s="83">
        <v>39</v>
      </c>
      <c r="E11" s="88" t="s">
        <v>355</v>
      </c>
      <c r="F11" s="89" t="s">
        <v>365</v>
      </c>
      <c r="G11" s="85">
        <f t="shared" si="0"/>
        <v>2347</v>
      </c>
      <c r="H11" s="86">
        <f t="shared" si="1"/>
        <v>41.943145470861012</v>
      </c>
    </row>
    <row r="12" spans="1:8" ht="16.8" thickBot="1">
      <c r="A12" s="80">
        <v>7</v>
      </c>
      <c r="B12" s="81" t="s">
        <v>49</v>
      </c>
      <c r="C12" s="82" t="s">
        <v>457</v>
      </c>
      <c r="D12" s="83">
        <v>39</v>
      </c>
      <c r="E12" s="83" t="s">
        <v>355</v>
      </c>
      <c r="F12" s="84" t="s">
        <v>430</v>
      </c>
      <c r="G12" s="85">
        <f t="shared" si="0"/>
        <v>2368</v>
      </c>
      <c r="H12" s="86">
        <f t="shared" si="1"/>
        <v>41.202520087655223</v>
      </c>
    </row>
    <row r="13" spans="1:8" ht="16.8" thickBot="1">
      <c r="A13" s="80">
        <v>8</v>
      </c>
      <c r="B13" s="81" t="s">
        <v>49</v>
      </c>
      <c r="C13" s="87" t="s">
        <v>204</v>
      </c>
      <c r="D13" s="83">
        <v>39</v>
      </c>
      <c r="E13" s="88" t="s">
        <v>355</v>
      </c>
      <c r="F13" s="89" t="s">
        <v>374</v>
      </c>
      <c r="G13" s="85">
        <f t="shared" si="0"/>
        <v>2376</v>
      </c>
      <c r="H13" s="86">
        <f t="shared" si="1"/>
        <v>40.92552914101735</v>
      </c>
    </row>
    <row r="14" spans="1:8" ht="16.8" thickBot="1">
      <c r="A14" s="80">
        <v>9</v>
      </c>
      <c r="B14" s="81" t="s">
        <v>49</v>
      </c>
      <c r="C14" s="87" t="s">
        <v>219</v>
      </c>
      <c r="D14" s="83">
        <v>39</v>
      </c>
      <c r="E14" s="88" t="s">
        <v>355</v>
      </c>
      <c r="F14" s="89" t="s">
        <v>377</v>
      </c>
      <c r="G14" s="85">
        <f t="shared" si="0"/>
        <v>2390</v>
      </c>
      <c r="H14" s="86">
        <f t="shared" si="1"/>
        <v>40.447471157717821</v>
      </c>
    </row>
    <row r="15" spans="1:8" ht="16.8" thickBot="1">
      <c r="A15" s="80">
        <v>10</v>
      </c>
      <c r="B15" s="81" t="s">
        <v>49</v>
      </c>
      <c r="C15" s="109" t="s">
        <v>57</v>
      </c>
      <c r="D15" s="103">
        <v>40</v>
      </c>
      <c r="E15" s="103" t="s">
        <v>355</v>
      </c>
      <c r="F15" s="110" t="s">
        <v>444</v>
      </c>
      <c r="G15" s="106">
        <f t="shared" si="0"/>
        <v>2434</v>
      </c>
      <c r="H15" s="116">
        <f t="shared" si="1"/>
        <v>38.998331633007879</v>
      </c>
    </row>
    <row r="16" spans="1:8" ht="16.2">
      <c r="A16" s="80">
        <v>11</v>
      </c>
      <c r="B16" s="81" t="s">
        <v>49</v>
      </c>
      <c r="C16" s="87" t="s">
        <v>240</v>
      </c>
      <c r="D16" s="83">
        <v>41</v>
      </c>
      <c r="E16" s="88" t="s">
        <v>355</v>
      </c>
      <c r="F16" s="89" t="s">
        <v>441</v>
      </c>
      <c r="G16" s="85">
        <f t="shared" si="0"/>
        <v>2502</v>
      </c>
      <c r="H16" s="86">
        <f t="shared" si="1"/>
        <v>36.907324659856442</v>
      </c>
    </row>
    <row r="17" spans="1:8" ht="16.8" thickBot="1">
      <c r="A17" s="80">
        <v>12</v>
      </c>
      <c r="B17" s="81" t="s">
        <v>49</v>
      </c>
      <c r="C17" s="87" t="s">
        <v>165</v>
      </c>
      <c r="D17" s="90">
        <v>42</v>
      </c>
      <c r="E17" s="88" t="s">
        <v>355</v>
      </c>
      <c r="F17" s="89" t="s">
        <v>386</v>
      </c>
      <c r="G17" s="85">
        <f t="shared" si="0"/>
        <v>2540</v>
      </c>
      <c r="H17" s="86">
        <f t="shared" si="1"/>
        <v>35.811271622543252</v>
      </c>
    </row>
    <row r="18" spans="1:8" ht="16.8" thickBot="1">
      <c r="A18" s="80">
        <v>13</v>
      </c>
      <c r="B18" s="81" t="s">
        <v>49</v>
      </c>
      <c r="C18" s="82" t="s">
        <v>438</v>
      </c>
      <c r="D18" s="90">
        <v>42</v>
      </c>
      <c r="E18" s="83" t="s">
        <v>355</v>
      </c>
      <c r="F18" s="84" t="s">
        <v>393</v>
      </c>
      <c r="G18" s="85">
        <f t="shared" si="0"/>
        <v>2543</v>
      </c>
      <c r="H18" s="86">
        <f t="shared" si="1"/>
        <v>35.726827702332308</v>
      </c>
    </row>
    <row r="19" spans="1:8" ht="16.8" thickBot="1">
      <c r="A19" s="80">
        <v>14</v>
      </c>
      <c r="B19" s="81" t="s">
        <v>49</v>
      </c>
      <c r="C19" s="87" t="s">
        <v>85</v>
      </c>
      <c r="D19" s="90">
        <v>42</v>
      </c>
      <c r="E19" s="88" t="s">
        <v>355</v>
      </c>
      <c r="F19" s="89" t="s">
        <v>360</v>
      </c>
      <c r="G19" s="85">
        <f t="shared" si="0"/>
        <v>2575</v>
      </c>
      <c r="H19" s="86">
        <f t="shared" si="1"/>
        <v>34.844377415402015</v>
      </c>
    </row>
    <row r="20" spans="1:8" ht="16.8" thickBot="1">
      <c r="A20" s="80">
        <v>15</v>
      </c>
      <c r="B20" s="81" t="s">
        <v>49</v>
      </c>
      <c r="C20" s="87" t="s">
        <v>73</v>
      </c>
      <c r="D20" s="90">
        <v>43</v>
      </c>
      <c r="E20" s="88" t="s">
        <v>355</v>
      </c>
      <c r="F20" s="89" t="s">
        <v>445</v>
      </c>
      <c r="G20" s="85">
        <f t="shared" si="0"/>
        <v>2586</v>
      </c>
      <c r="H20" s="86">
        <f t="shared" si="1"/>
        <v>34.548574661946155</v>
      </c>
    </row>
    <row r="21" spans="1:8" ht="16.8" thickBot="1">
      <c r="A21" s="80">
        <v>16</v>
      </c>
      <c r="B21" s="81" t="s">
        <v>49</v>
      </c>
      <c r="C21" s="82" t="s">
        <v>252</v>
      </c>
      <c r="D21" s="83">
        <v>44</v>
      </c>
      <c r="E21" s="83" t="s">
        <v>355</v>
      </c>
      <c r="F21" s="84" t="s">
        <v>362</v>
      </c>
      <c r="G21" s="85">
        <f t="shared" si="0"/>
        <v>2649</v>
      </c>
      <c r="H21" s="86">
        <f t="shared" si="1"/>
        <v>32.924808623837336</v>
      </c>
    </row>
    <row r="22" spans="1:8" ht="16.8" thickBot="1">
      <c r="A22" s="80">
        <v>17</v>
      </c>
      <c r="B22" s="81" t="s">
        <v>49</v>
      </c>
      <c r="C22" s="87" t="s">
        <v>297</v>
      </c>
      <c r="D22" s="83">
        <v>44</v>
      </c>
      <c r="E22" s="88" t="s">
        <v>355</v>
      </c>
      <c r="F22" s="89" t="s">
        <v>446</v>
      </c>
      <c r="G22" s="85">
        <f t="shared" si="0"/>
        <v>2653</v>
      </c>
      <c r="H22" s="86">
        <f t="shared" si="1"/>
        <v>32.825600217321842</v>
      </c>
    </row>
    <row r="23" spans="1:8" ht="16.8" thickBot="1">
      <c r="A23" s="80">
        <v>18</v>
      </c>
      <c r="B23" s="81" t="s">
        <v>49</v>
      </c>
      <c r="C23" s="102" t="s">
        <v>151</v>
      </c>
      <c r="D23" s="103">
        <v>44</v>
      </c>
      <c r="E23" s="104" t="s">
        <v>355</v>
      </c>
      <c r="F23" s="105" t="s">
        <v>441</v>
      </c>
      <c r="G23" s="106">
        <f t="shared" si="0"/>
        <v>2682</v>
      </c>
      <c r="H23" s="116">
        <f t="shared" si="1"/>
        <v>32.119563071622288</v>
      </c>
    </row>
    <row r="24" spans="1:8" ht="16.8" thickBot="1">
      <c r="A24" s="80">
        <v>19</v>
      </c>
      <c r="B24" s="81" t="s">
        <v>49</v>
      </c>
      <c r="C24" s="82" t="s">
        <v>155</v>
      </c>
      <c r="D24" s="83">
        <v>44</v>
      </c>
      <c r="E24" s="83" t="s">
        <v>355</v>
      </c>
      <c r="F24" s="84" t="s">
        <v>407</v>
      </c>
      <c r="G24" s="85">
        <f t="shared" si="0"/>
        <v>2683</v>
      </c>
      <c r="H24" s="86">
        <f t="shared" si="1"/>
        <v>32.095624512310849</v>
      </c>
    </row>
    <row r="25" spans="1:8" ht="16.8" thickBot="1">
      <c r="A25" s="80">
        <v>20</v>
      </c>
      <c r="B25" s="81" t="s">
        <v>49</v>
      </c>
      <c r="C25" s="102" t="s">
        <v>299</v>
      </c>
      <c r="D25" s="103">
        <v>44</v>
      </c>
      <c r="E25" s="104" t="s">
        <v>355</v>
      </c>
      <c r="F25" s="105" t="s">
        <v>360</v>
      </c>
      <c r="G25" s="106">
        <f t="shared" si="0"/>
        <v>2695</v>
      </c>
      <c r="H25" s="116">
        <f t="shared" si="1"/>
        <v>31.810437111258732</v>
      </c>
    </row>
    <row r="26" spans="1:8" ht="16.8" thickBot="1">
      <c r="A26" s="80">
        <v>21</v>
      </c>
      <c r="B26" s="81" t="s">
        <v>49</v>
      </c>
      <c r="C26" s="87" t="s">
        <v>275</v>
      </c>
      <c r="D26" s="83">
        <v>44</v>
      </c>
      <c r="E26" s="88" t="s">
        <v>355</v>
      </c>
      <c r="F26" s="89" t="s">
        <v>360</v>
      </c>
      <c r="G26" s="85">
        <f t="shared" si="0"/>
        <v>2695</v>
      </c>
      <c r="H26" s="86">
        <f t="shared" si="1"/>
        <v>31.810437111258732</v>
      </c>
    </row>
    <row r="27" spans="1:8" ht="16.8" thickBot="1">
      <c r="A27" s="80">
        <v>22</v>
      </c>
      <c r="B27" s="81" t="s">
        <v>49</v>
      </c>
      <c r="C27" s="82" t="s">
        <v>58</v>
      </c>
      <c r="D27" s="83">
        <v>45</v>
      </c>
      <c r="E27" s="83" t="s">
        <v>355</v>
      </c>
      <c r="F27" s="84" t="s">
        <v>444</v>
      </c>
      <c r="G27" s="85">
        <f t="shared" si="0"/>
        <v>2734</v>
      </c>
      <c r="H27" s="86">
        <f t="shared" si="1"/>
        <v>30.909370152015665</v>
      </c>
    </row>
    <row r="28" spans="1:8" ht="16.8" thickBot="1">
      <c r="A28" s="80">
        <v>23</v>
      </c>
      <c r="B28" s="81" t="s">
        <v>49</v>
      </c>
      <c r="C28" s="87" t="s">
        <v>162</v>
      </c>
      <c r="D28" s="83">
        <v>46</v>
      </c>
      <c r="E28" s="88" t="s">
        <v>355</v>
      </c>
      <c r="F28" s="89" t="s">
        <v>408</v>
      </c>
      <c r="G28" s="85">
        <f t="shared" si="0"/>
        <v>2777</v>
      </c>
      <c r="H28" s="86">
        <f t="shared" si="1"/>
        <v>29.959559004212938</v>
      </c>
    </row>
    <row r="29" spans="1:8" ht="16.8" thickBot="1">
      <c r="A29" s="80">
        <v>24</v>
      </c>
      <c r="B29" s="81" t="s">
        <v>49</v>
      </c>
      <c r="C29" s="87" t="s">
        <v>223</v>
      </c>
      <c r="D29" s="83">
        <v>46</v>
      </c>
      <c r="E29" s="88" t="s">
        <v>355</v>
      </c>
      <c r="F29" s="89" t="s">
        <v>430</v>
      </c>
      <c r="G29" s="85">
        <f t="shared" si="0"/>
        <v>2788</v>
      </c>
      <c r="H29" s="86">
        <f t="shared" si="1"/>
        <v>29.723615659652246</v>
      </c>
    </row>
    <row r="30" spans="1:8" ht="16.8" thickBot="1">
      <c r="A30" s="80">
        <v>25</v>
      </c>
      <c r="B30" s="81" t="s">
        <v>49</v>
      </c>
      <c r="C30" s="82" t="s">
        <v>439</v>
      </c>
      <c r="D30" s="83">
        <v>47</v>
      </c>
      <c r="E30" s="83" t="s">
        <v>355</v>
      </c>
      <c r="F30" s="84" t="s">
        <v>430</v>
      </c>
      <c r="G30" s="85">
        <f t="shared" si="0"/>
        <v>2848</v>
      </c>
      <c r="H30" s="86">
        <f t="shared" si="1"/>
        <v>28.484408534275975</v>
      </c>
    </row>
    <row r="31" spans="1:8" ht="16.2">
      <c r="A31" s="80">
        <v>26</v>
      </c>
      <c r="B31" s="81" t="s">
        <v>49</v>
      </c>
      <c r="C31" s="87" t="s">
        <v>342</v>
      </c>
      <c r="D31" s="83">
        <v>48</v>
      </c>
      <c r="E31" s="88" t="s">
        <v>355</v>
      </c>
      <c r="F31" s="89" t="s">
        <v>399</v>
      </c>
      <c r="G31" s="85">
        <f t="shared" si="0"/>
        <v>2905</v>
      </c>
      <c r="H31" s="86">
        <f t="shared" si="1"/>
        <v>27.377570276187125</v>
      </c>
    </row>
    <row r="32" spans="1:8" ht="16.8" thickBot="1">
      <c r="A32" s="80">
        <v>27</v>
      </c>
      <c r="B32" s="81" t="s">
        <v>49</v>
      </c>
      <c r="C32" s="102" t="s">
        <v>300</v>
      </c>
      <c r="D32" s="108">
        <v>49</v>
      </c>
      <c r="E32" s="104" t="s">
        <v>355</v>
      </c>
      <c r="F32" s="105" t="s">
        <v>386</v>
      </c>
      <c r="G32" s="106">
        <f t="shared" si="0"/>
        <v>2960</v>
      </c>
      <c r="H32" s="116">
        <f t="shared" si="1"/>
        <v>26.369612856099341</v>
      </c>
    </row>
    <row r="33" spans="1:8" ht="16.8" thickBot="1">
      <c r="A33" s="80">
        <v>28</v>
      </c>
      <c r="B33" s="81" t="s">
        <v>49</v>
      </c>
      <c r="C33" s="109" t="s">
        <v>92</v>
      </c>
      <c r="D33" s="108">
        <v>49</v>
      </c>
      <c r="E33" s="103" t="s">
        <v>355</v>
      </c>
      <c r="F33" s="110" t="s">
        <v>399</v>
      </c>
      <c r="G33" s="106">
        <f t="shared" si="0"/>
        <v>2965</v>
      </c>
      <c r="H33" s="116">
        <f t="shared" si="1"/>
        <v>26.280751544864341</v>
      </c>
    </row>
    <row r="34" spans="1:8" ht="16.8" thickBot="1">
      <c r="A34" s="80">
        <v>29</v>
      </c>
      <c r="B34" s="81" t="s">
        <v>49</v>
      </c>
      <c r="C34" s="102" t="s">
        <v>196</v>
      </c>
      <c r="D34" s="103">
        <v>51</v>
      </c>
      <c r="E34" s="104" t="s">
        <v>355</v>
      </c>
      <c r="F34" s="105" t="s">
        <v>401</v>
      </c>
      <c r="G34" s="106">
        <f t="shared" si="0"/>
        <v>3087</v>
      </c>
      <c r="H34" s="116">
        <f t="shared" si="1"/>
        <v>24.244538236724033</v>
      </c>
    </row>
    <row r="35" spans="1:8" ht="16.2">
      <c r="A35" s="80">
        <v>30</v>
      </c>
      <c r="B35" s="81" t="s">
        <v>49</v>
      </c>
      <c r="C35" s="87" t="s">
        <v>197</v>
      </c>
      <c r="D35" s="90">
        <v>53</v>
      </c>
      <c r="E35" s="88" t="s">
        <v>355</v>
      </c>
      <c r="F35" s="89" t="s">
        <v>368</v>
      </c>
      <c r="G35" s="85">
        <f t="shared" si="0"/>
        <v>3181</v>
      </c>
      <c r="H35" s="86">
        <f t="shared" si="1"/>
        <v>22.832834968629061</v>
      </c>
    </row>
    <row r="36" spans="1:8" ht="16.2">
      <c r="A36" s="80">
        <v>31</v>
      </c>
      <c r="B36" s="81" t="s">
        <v>49</v>
      </c>
      <c r="C36" s="82" t="s">
        <v>344</v>
      </c>
      <c r="D36" s="83">
        <v>55</v>
      </c>
      <c r="E36" s="83" t="s">
        <v>355</v>
      </c>
      <c r="F36" s="84" t="s">
        <v>366</v>
      </c>
      <c r="G36" s="85">
        <f t="shared" si="0"/>
        <v>3333</v>
      </c>
      <c r="H36" s="86">
        <f t="shared" si="1"/>
        <v>20.797759343891187</v>
      </c>
    </row>
    <row r="37" spans="1:8" ht="16.2">
      <c r="A37" s="80">
        <v>32</v>
      </c>
      <c r="B37" s="81" t="s">
        <v>49</v>
      </c>
      <c r="C37" s="87" t="s">
        <v>280</v>
      </c>
      <c r="D37" s="83">
        <v>56</v>
      </c>
      <c r="E37" s="88" t="s">
        <v>355</v>
      </c>
      <c r="F37" s="89" t="s">
        <v>382</v>
      </c>
      <c r="G37" s="85">
        <f t="shared" si="0"/>
        <v>3365</v>
      </c>
      <c r="H37" s="86">
        <f t="shared" si="1"/>
        <v>20.404080992826689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09DD00-F724-49C3-98D0-2135041C1C2B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1"/>
  <sheetViews>
    <sheetView topLeftCell="A22" zoomScaleNormal="100" workbookViewId="0">
      <selection activeCell="K22" sqref="K22"/>
    </sheetView>
  </sheetViews>
  <sheetFormatPr defaultRowHeight="14.4"/>
  <cols>
    <col min="1" max="1" width="8.6640625" customWidth="1"/>
    <col min="2" max="2" width="2.88671875" customWidth="1"/>
    <col min="3" max="3" width="36.109375" customWidth="1"/>
    <col min="4" max="6" width="8.6640625" customWidth="1"/>
    <col min="7" max="7" width="0.6640625" customWidth="1"/>
    <col min="8" max="1025" width="8.6640625" customWidth="1"/>
  </cols>
  <sheetData>
    <row r="1" spans="1:8" ht="26.4">
      <c r="A1" s="68" t="s">
        <v>466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467</v>
      </c>
      <c r="D2" s="75"/>
      <c r="E2" s="73"/>
      <c r="F2" s="73"/>
      <c r="G2" s="73"/>
      <c r="H2" s="73"/>
    </row>
    <row r="3" spans="1:8">
      <c r="A3" s="73"/>
      <c r="B3" s="73"/>
      <c r="C3" s="74" t="s">
        <v>454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34</v>
      </c>
      <c r="E6" s="83" t="s">
        <v>355</v>
      </c>
      <c r="F6" s="84" t="s">
        <v>371</v>
      </c>
      <c r="G6" s="85">
        <f t="shared" ref="G6:G37" si="0">D6*60+F6</f>
        <v>2052</v>
      </c>
      <c r="H6" s="86">
        <f t="shared" ref="H6:H37" si="1">(1520/G6)*(1520/G6)*100</f>
        <v>54.869684499314118</v>
      </c>
    </row>
    <row r="7" spans="1:8" ht="16.2">
      <c r="A7" s="80">
        <v>2</v>
      </c>
      <c r="B7" s="81" t="s">
        <v>49</v>
      </c>
      <c r="C7" s="111" t="s">
        <v>256</v>
      </c>
      <c r="D7" s="83">
        <v>34</v>
      </c>
      <c r="E7" s="88" t="s">
        <v>355</v>
      </c>
      <c r="F7" s="89" t="s">
        <v>394</v>
      </c>
      <c r="G7" s="85">
        <f t="shared" si="0"/>
        <v>2064</v>
      </c>
      <c r="H7" s="86">
        <f t="shared" si="1"/>
        <v>54.233519620215134</v>
      </c>
    </row>
    <row r="8" spans="1:8" ht="16.2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397</v>
      </c>
      <c r="G8" s="85">
        <f t="shared" si="0"/>
        <v>2159</v>
      </c>
      <c r="H8" s="86">
        <f t="shared" si="1"/>
        <v>49.565773872032167</v>
      </c>
    </row>
    <row r="9" spans="1:8" ht="16.2">
      <c r="A9" s="80">
        <v>4</v>
      </c>
      <c r="B9" s="81" t="s">
        <v>49</v>
      </c>
      <c r="C9" s="87" t="s">
        <v>105</v>
      </c>
      <c r="D9" s="83">
        <v>36</v>
      </c>
      <c r="E9" s="83" t="s">
        <v>355</v>
      </c>
      <c r="F9" s="84" t="s">
        <v>396</v>
      </c>
      <c r="G9" s="85">
        <f t="shared" si="0"/>
        <v>2179</v>
      </c>
      <c r="H9" s="86">
        <f t="shared" si="1"/>
        <v>48.660068436645766</v>
      </c>
    </row>
    <row r="10" spans="1:8" ht="16.2">
      <c r="A10" s="80">
        <v>5</v>
      </c>
      <c r="B10" s="81" t="s">
        <v>49</v>
      </c>
      <c r="C10" s="87" t="s">
        <v>156</v>
      </c>
      <c r="D10" s="83">
        <v>36</v>
      </c>
      <c r="E10" s="88" t="s">
        <v>355</v>
      </c>
      <c r="F10" s="89" t="s">
        <v>399</v>
      </c>
      <c r="G10" s="85">
        <f t="shared" si="0"/>
        <v>2185</v>
      </c>
      <c r="H10" s="86">
        <f t="shared" si="1"/>
        <v>48.393194706994322</v>
      </c>
    </row>
    <row r="11" spans="1:8" ht="16.8" thickBot="1">
      <c r="A11" s="80">
        <v>6</v>
      </c>
      <c r="B11" s="81" t="s">
        <v>49</v>
      </c>
      <c r="C11" s="87" t="s">
        <v>285</v>
      </c>
      <c r="D11" s="90">
        <v>37</v>
      </c>
      <c r="E11" s="88" t="s">
        <v>355</v>
      </c>
      <c r="F11" s="89" t="s">
        <v>408</v>
      </c>
      <c r="G11" s="85">
        <f t="shared" si="0"/>
        <v>2237</v>
      </c>
      <c r="H11" s="86">
        <f t="shared" si="1"/>
        <v>46.169503867675132</v>
      </c>
    </row>
    <row r="12" spans="1:8" ht="16.8" thickBot="1">
      <c r="A12" s="80">
        <v>7</v>
      </c>
      <c r="B12" s="81" t="s">
        <v>49</v>
      </c>
      <c r="C12" s="82" t="s">
        <v>468</v>
      </c>
      <c r="D12" s="90">
        <v>37</v>
      </c>
      <c r="E12" s="83" t="s">
        <v>355</v>
      </c>
      <c r="F12" s="84" t="s">
        <v>378</v>
      </c>
      <c r="G12" s="85">
        <f t="shared" si="0"/>
        <v>2265</v>
      </c>
      <c r="H12" s="86">
        <f t="shared" si="1"/>
        <v>45.035061815027603</v>
      </c>
    </row>
    <row r="13" spans="1:8" ht="16.8" thickBot="1">
      <c r="A13" s="80">
        <v>8</v>
      </c>
      <c r="B13" s="81" t="s">
        <v>49</v>
      </c>
      <c r="C13" s="87" t="s">
        <v>346</v>
      </c>
      <c r="D13" s="83">
        <v>38</v>
      </c>
      <c r="E13" s="88" t="s">
        <v>355</v>
      </c>
      <c r="F13" s="89" t="s">
        <v>445</v>
      </c>
      <c r="G13" s="85">
        <f t="shared" si="0"/>
        <v>2286</v>
      </c>
      <c r="H13" s="86">
        <f t="shared" si="1"/>
        <v>44.211446447584258</v>
      </c>
    </row>
    <row r="14" spans="1:8" ht="16.8" thickBot="1">
      <c r="A14" s="80">
        <v>9</v>
      </c>
      <c r="B14" s="81" t="s">
        <v>49</v>
      </c>
      <c r="C14" s="87" t="s">
        <v>219</v>
      </c>
      <c r="D14" s="83">
        <v>38</v>
      </c>
      <c r="E14" s="88" t="s">
        <v>355</v>
      </c>
      <c r="F14" s="89" t="s">
        <v>371</v>
      </c>
      <c r="G14" s="85">
        <f t="shared" si="0"/>
        <v>2292</v>
      </c>
      <c r="H14" s="86">
        <f t="shared" si="1"/>
        <v>43.980275881813668</v>
      </c>
    </row>
    <row r="15" spans="1:8" ht="16.8" thickBot="1">
      <c r="A15" s="80">
        <v>10</v>
      </c>
      <c r="B15" s="81" t="s">
        <v>49</v>
      </c>
      <c r="C15" s="82" t="s">
        <v>456</v>
      </c>
      <c r="D15" s="83">
        <v>38</v>
      </c>
      <c r="E15" s="83" t="s">
        <v>355</v>
      </c>
      <c r="F15" s="84" t="s">
        <v>370</v>
      </c>
      <c r="G15" s="85">
        <f t="shared" si="0"/>
        <v>2328</v>
      </c>
      <c r="H15" s="86">
        <f t="shared" si="1"/>
        <v>42.630578287927634</v>
      </c>
    </row>
    <row r="16" spans="1:8" ht="16.8" thickBot="1">
      <c r="A16" s="80">
        <v>11</v>
      </c>
      <c r="B16" s="81" t="s">
        <v>49</v>
      </c>
      <c r="C16" s="87" t="s">
        <v>85</v>
      </c>
      <c r="D16" s="83">
        <v>39</v>
      </c>
      <c r="E16" s="88" t="s">
        <v>355</v>
      </c>
      <c r="F16" s="89" t="s">
        <v>378</v>
      </c>
      <c r="G16" s="85">
        <f t="shared" si="0"/>
        <v>2385</v>
      </c>
      <c r="H16" s="86">
        <f t="shared" si="1"/>
        <v>40.617240000175805</v>
      </c>
    </row>
    <row r="17" spans="1:8" ht="16.8" thickBot="1">
      <c r="A17" s="80">
        <v>12</v>
      </c>
      <c r="B17" s="81" t="s">
        <v>49</v>
      </c>
      <c r="C17" s="87" t="s">
        <v>172</v>
      </c>
      <c r="D17" s="90">
        <v>40</v>
      </c>
      <c r="E17" s="88" t="s">
        <v>355</v>
      </c>
      <c r="F17" s="89" t="s">
        <v>404</v>
      </c>
      <c r="G17" s="85">
        <f t="shared" si="0"/>
        <v>2422</v>
      </c>
      <c r="H17" s="86">
        <f t="shared" si="1"/>
        <v>39.385729900901524</v>
      </c>
    </row>
    <row r="18" spans="1:8" ht="16.8" thickBot="1">
      <c r="A18" s="80">
        <v>13</v>
      </c>
      <c r="B18" s="81" t="s">
        <v>49</v>
      </c>
      <c r="C18" s="109" t="s">
        <v>205</v>
      </c>
      <c r="D18" s="108">
        <v>40</v>
      </c>
      <c r="E18" s="103" t="s">
        <v>355</v>
      </c>
      <c r="F18" s="110" t="s">
        <v>444</v>
      </c>
      <c r="G18" s="106">
        <f t="shared" si="0"/>
        <v>2434</v>
      </c>
      <c r="H18" s="116">
        <f t="shared" si="1"/>
        <v>38.998331633007879</v>
      </c>
    </row>
    <row r="19" spans="1:8" ht="16.8" thickBot="1">
      <c r="A19" s="80">
        <v>14</v>
      </c>
      <c r="B19" s="81" t="s">
        <v>49</v>
      </c>
      <c r="C19" s="87" t="s">
        <v>327</v>
      </c>
      <c r="D19" s="90">
        <v>40</v>
      </c>
      <c r="E19" s="88" t="s">
        <v>355</v>
      </c>
      <c r="F19" s="89" t="s">
        <v>444</v>
      </c>
      <c r="G19" s="85">
        <f t="shared" si="0"/>
        <v>2434</v>
      </c>
      <c r="H19" s="86">
        <f t="shared" si="1"/>
        <v>38.998331633007879</v>
      </c>
    </row>
    <row r="20" spans="1:8" ht="16.8" thickBot="1">
      <c r="A20" s="80">
        <v>15</v>
      </c>
      <c r="B20" s="81" t="s">
        <v>49</v>
      </c>
      <c r="C20" s="87" t="s">
        <v>225</v>
      </c>
      <c r="D20" s="90">
        <v>40</v>
      </c>
      <c r="E20" s="88" t="s">
        <v>355</v>
      </c>
      <c r="F20" s="89" t="s">
        <v>360</v>
      </c>
      <c r="G20" s="85">
        <f t="shared" si="0"/>
        <v>2455</v>
      </c>
      <c r="H20" s="86">
        <f t="shared" si="1"/>
        <v>38.334003923992341</v>
      </c>
    </row>
    <row r="21" spans="1:8" ht="16.8" thickBot="1">
      <c r="A21" s="80">
        <v>16</v>
      </c>
      <c r="B21" s="81" t="s">
        <v>49</v>
      </c>
      <c r="C21" s="82" t="s">
        <v>240</v>
      </c>
      <c r="D21" s="83">
        <v>41</v>
      </c>
      <c r="E21" s="83" t="s">
        <v>355</v>
      </c>
      <c r="F21" s="84" t="s">
        <v>371</v>
      </c>
      <c r="G21" s="85">
        <f t="shared" si="0"/>
        <v>2472</v>
      </c>
      <c r="H21" s="86">
        <f t="shared" si="1"/>
        <v>37.808569244142817</v>
      </c>
    </row>
    <row r="22" spans="1:8" ht="16.2">
      <c r="A22" s="80">
        <v>17</v>
      </c>
      <c r="B22" s="81" t="s">
        <v>49</v>
      </c>
      <c r="C22" s="87" t="s">
        <v>73</v>
      </c>
      <c r="D22" s="83">
        <v>41</v>
      </c>
      <c r="E22" s="88" t="s">
        <v>355</v>
      </c>
      <c r="F22" s="89" t="s">
        <v>395</v>
      </c>
      <c r="G22" s="85">
        <f t="shared" si="0"/>
        <v>2492</v>
      </c>
      <c r="H22" s="86">
        <f t="shared" si="1"/>
        <v>37.204125432523725</v>
      </c>
    </row>
    <row r="23" spans="1:8" ht="16.8" thickBot="1">
      <c r="A23" s="80">
        <v>18</v>
      </c>
      <c r="B23" s="81" t="s">
        <v>49</v>
      </c>
      <c r="C23" s="87" t="s">
        <v>171</v>
      </c>
      <c r="D23" s="90">
        <v>43</v>
      </c>
      <c r="E23" s="88" t="s">
        <v>355</v>
      </c>
      <c r="F23" s="89" t="s">
        <v>362</v>
      </c>
      <c r="G23" s="85">
        <f t="shared" si="0"/>
        <v>2589</v>
      </c>
      <c r="H23" s="86">
        <f t="shared" si="1"/>
        <v>34.468554828559071</v>
      </c>
    </row>
    <row r="24" spans="1:8" ht="16.8" thickBot="1">
      <c r="A24" s="80">
        <v>19</v>
      </c>
      <c r="B24" s="81" t="s">
        <v>49</v>
      </c>
      <c r="C24" s="82" t="s">
        <v>297</v>
      </c>
      <c r="D24" s="90">
        <v>43</v>
      </c>
      <c r="E24" s="83" t="s">
        <v>355</v>
      </c>
      <c r="F24" s="84" t="s">
        <v>399</v>
      </c>
      <c r="G24" s="85">
        <f t="shared" si="0"/>
        <v>2605</v>
      </c>
      <c r="H24" s="86">
        <f t="shared" si="1"/>
        <v>34.046441031384347</v>
      </c>
    </row>
    <row r="25" spans="1:8" ht="16.8" thickBot="1">
      <c r="A25" s="80">
        <v>20</v>
      </c>
      <c r="B25" s="81" t="s">
        <v>49</v>
      </c>
      <c r="C25" s="102" t="s">
        <v>151</v>
      </c>
      <c r="D25" s="108">
        <v>43</v>
      </c>
      <c r="E25" s="104" t="s">
        <v>355</v>
      </c>
      <c r="F25" s="105" t="s">
        <v>407</v>
      </c>
      <c r="G25" s="106">
        <f t="shared" si="0"/>
        <v>2623</v>
      </c>
      <c r="H25" s="116">
        <f t="shared" si="1"/>
        <v>33.580765709480154</v>
      </c>
    </row>
    <row r="26" spans="1:8" ht="16.8" thickBot="1">
      <c r="A26" s="80">
        <v>21</v>
      </c>
      <c r="B26" s="81" t="s">
        <v>49</v>
      </c>
      <c r="C26" s="119" t="s">
        <v>133</v>
      </c>
      <c r="D26" s="113">
        <v>44</v>
      </c>
      <c r="E26" s="120" t="s">
        <v>355</v>
      </c>
      <c r="F26" s="121" t="s">
        <v>446</v>
      </c>
      <c r="G26" s="122">
        <f t="shared" si="0"/>
        <v>2653</v>
      </c>
      <c r="H26" s="123">
        <f t="shared" si="1"/>
        <v>32.825600217321842</v>
      </c>
    </row>
    <row r="27" spans="1:8" ht="16.8" thickBot="1">
      <c r="A27" s="80">
        <v>22</v>
      </c>
      <c r="B27" s="81" t="s">
        <v>49</v>
      </c>
      <c r="C27" s="109" t="s">
        <v>469</v>
      </c>
      <c r="D27" s="108">
        <v>45</v>
      </c>
      <c r="E27" s="103" t="s">
        <v>355</v>
      </c>
      <c r="F27" s="110" t="s">
        <v>362</v>
      </c>
      <c r="G27" s="106">
        <f t="shared" si="0"/>
        <v>2709</v>
      </c>
      <c r="H27" s="116">
        <f t="shared" si="1"/>
        <v>31.482496650283615</v>
      </c>
    </row>
    <row r="28" spans="1:8" ht="16.8" thickBot="1">
      <c r="A28" s="80">
        <v>23</v>
      </c>
      <c r="B28" s="81" t="s">
        <v>49</v>
      </c>
      <c r="C28" s="102" t="s">
        <v>470</v>
      </c>
      <c r="D28" s="108">
        <v>45</v>
      </c>
      <c r="E28" s="104" t="s">
        <v>355</v>
      </c>
      <c r="F28" s="105" t="s">
        <v>408</v>
      </c>
      <c r="G28" s="106">
        <f t="shared" si="0"/>
        <v>2717</v>
      </c>
      <c r="H28" s="116">
        <f t="shared" si="1"/>
        <v>31.297373954716619</v>
      </c>
    </row>
    <row r="29" spans="1:8" ht="16.8" thickBot="1">
      <c r="A29" s="80">
        <v>24</v>
      </c>
      <c r="B29" s="81" t="s">
        <v>49</v>
      </c>
      <c r="C29" s="119" t="s">
        <v>223</v>
      </c>
      <c r="D29" s="113">
        <v>45</v>
      </c>
      <c r="E29" s="120" t="s">
        <v>355</v>
      </c>
      <c r="F29" s="121" t="s">
        <v>386</v>
      </c>
      <c r="G29" s="122">
        <f t="shared" si="0"/>
        <v>2720</v>
      </c>
      <c r="H29" s="123">
        <f t="shared" si="1"/>
        <v>31.228373702422147</v>
      </c>
    </row>
    <row r="30" spans="1:8" ht="16.8" thickBot="1">
      <c r="A30" s="80">
        <v>25</v>
      </c>
      <c r="B30" s="81" t="s">
        <v>49</v>
      </c>
      <c r="C30" s="124" t="s">
        <v>342</v>
      </c>
      <c r="D30" s="113">
        <v>46</v>
      </c>
      <c r="E30" s="112" t="s">
        <v>355</v>
      </c>
      <c r="F30" s="125" t="s">
        <v>358</v>
      </c>
      <c r="G30" s="122">
        <f t="shared" si="0"/>
        <v>2760</v>
      </c>
      <c r="H30" s="123">
        <f t="shared" si="1"/>
        <v>30.329762654904428</v>
      </c>
    </row>
    <row r="31" spans="1:8" ht="16.8" thickBot="1">
      <c r="A31" s="80">
        <v>26</v>
      </c>
      <c r="B31" s="81" t="s">
        <v>49</v>
      </c>
      <c r="C31" s="119" t="s">
        <v>439</v>
      </c>
      <c r="D31" s="113">
        <v>46</v>
      </c>
      <c r="E31" s="120" t="s">
        <v>355</v>
      </c>
      <c r="F31" s="121" t="s">
        <v>385</v>
      </c>
      <c r="G31" s="122">
        <f t="shared" si="0"/>
        <v>2813</v>
      </c>
      <c r="H31" s="123">
        <f t="shared" si="1"/>
        <v>29.197637448093122</v>
      </c>
    </row>
    <row r="32" spans="1:8" ht="16.8" thickBot="1">
      <c r="A32" s="80">
        <v>27</v>
      </c>
      <c r="B32" s="81" t="s">
        <v>49</v>
      </c>
      <c r="C32" s="102" t="s">
        <v>92</v>
      </c>
      <c r="D32" s="108">
        <v>46</v>
      </c>
      <c r="E32" s="104" t="s">
        <v>355</v>
      </c>
      <c r="F32" s="105" t="s">
        <v>397</v>
      </c>
      <c r="G32" s="106">
        <f t="shared" si="0"/>
        <v>2819</v>
      </c>
      <c r="H32" s="116">
        <f t="shared" si="1"/>
        <v>29.073480377728739</v>
      </c>
    </row>
    <row r="33" spans="1:8" ht="16.8" thickBot="1">
      <c r="A33" s="80">
        <v>28</v>
      </c>
      <c r="B33" s="81" t="s">
        <v>49</v>
      </c>
      <c r="C33" s="124" t="s">
        <v>275</v>
      </c>
      <c r="D33" s="113">
        <v>48</v>
      </c>
      <c r="E33" s="112" t="s">
        <v>355</v>
      </c>
      <c r="F33" s="125" t="s">
        <v>396</v>
      </c>
      <c r="G33" s="122">
        <f t="shared" si="0"/>
        <v>2899</v>
      </c>
      <c r="H33" s="123">
        <f t="shared" si="1"/>
        <v>27.491013125459517</v>
      </c>
    </row>
    <row r="34" spans="1:8" ht="16.8" thickBot="1">
      <c r="A34" s="80">
        <v>29</v>
      </c>
      <c r="B34" s="81" t="s">
        <v>49</v>
      </c>
      <c r="C34" s="102" t="s">
        <v>299</v>
      </c>
      <c r="D34" s="108">
        <v>48</v>
      </c>
      <c r="E34" s="104" t="s">
        <v>355</v>
      </c>
      <c r="F34" s="105" t="s">
        <v>389</v>
      </c>
      <c r="G34" s="106">
        <f t="shared" si="0"/>
        <v>2901</v>
      </c>
      <c r="H34" s="116">
        <f t="shared" si="1"/>
        <v>27.453120623931106</v>
      </c>
    </row>
    <row r="35" spans="1:8" ht="16.8" thickBot="1">
      <c r="A35" s="80">
        <v>30</v>
      </c>
      <c r="B35" s="81" t="s">
        <v>49</v>
      </c>
      <c r="C35" s="119" t="s">
        <v>112</v>
      </c>
      <c r="D35" s="113">
        <v>48</v>
      </c>
      <c r="E35" s="120" t="s">
        <v>355</v>
      </c>
      <c r="F35" s="121" t="s">
        <v>389</v>
      </c>
      <c r="G35" s="122">
        <f t="shared" si="0"/>
        <v>2901</v>
      </c>
      <c r="H35" s="123">
        <f t="shared" si="1"/>
        <v>27.453120623931106</v>
      </c>
    </row>
    <row r="36" spans="1:8" ht="16.8" thickBot="1">
      <c r="A36" s="80">
        <v>31</v>
      </c>
      <c r="B36" s="81" t="s">
        <v>49</v>
      </c>
      <c r="C36" s="124" t="s">
        <v>471</v>
      </c>
      <c r="D36" s="113">
        <v>50</v>
      </c>
      <c r="E36" s="112" t="s">
        <v>355</v>
      </c>
      <c r="F36" s="125" t="s">
        <v>445</v>
      </c>
      <c r="G36" s="122">
        <f t="shared" si="0"/>
        <v>3006</v>
      </c>
      <c r="H36" s="123">
        <f t="shared" si="1"/>
        <v>25.568733900573221</v>
      </c>
    </row>
    <row r="37" spans="1:8" ht="16.8" thickBot="1">
      <c r="A37" s="80">
        <v>32</v>
      </c>
      <c r="B37" s="81" t="s">
        <v>49</v>
      </c>
      <c r="C37" s="119" t="s">
        <v>309</v>
      </c>
      <c r="D37" s="113">
        <v>50</v>
      </c>
      <c r="E37" s="120" t="s">
        <v>355</v>
      </c>
      <c r="F37" s="121" t="s">
        <v>445</v>
      </c>
      <c r="G37" s="122">
        <f t="shared" si="0"/>
        <v>3006</v>
      </c>
      <c r="H37" s="123">
        <f t="shared" si="1"/>
        <v>25.568733900573221</v>
      </c>
    </row>
    <row r="38" spans="1:8" ht="16.8" thickBot="1">
      <c r="A38" s="80">
        <v>33</v>
      </c>
      <c r="B38" s="81" t="s">
        <v>49</v>
      </c>
      <c r="C38" s="119" t="s">
        <v>212</v>
      </c>
      <c r="D38" s="113">
        <v>50</v>
      </c>
      <c r="E38" s="120" t="s">
        <v>355</v>
      </c>
      <c r="F38" s="121" t="s">
        <v>392</v>
      </c>
      <c r="G38" s="122">
        <f t="shared" ref="G38:G40" si="2">D38*60+F38</f>
        <v>3014</v>
      </c>
      <c r="H38" s="123">
        <f t="shared" ref="H38:H40" si="3">(1520/G38)*(1520/G38)*100</f>
        <v>25.433180878087612</v>
      </c>
    </row>
    <row r="39" spans="1:8" ht="16.2">
      <c r="A39" s="80">
        <v>34</v>
      </c>
      <c r="B39" s="81" t="s">
        <v>49</v>
      </c>
      <c r="C39" s="109" t="s">
        <v>196</v>
      </c>
      <c r="D39" s="103">
        <v>51</v>
      </c>
      <c r="E39" s="103" t="s">
        <v>355</v>
      </c>
      <c r="F39" s="110" t="s">
        <v>365</v>
      </c>
      <c r="G39" s="106">
        <f t="shared" si="2"/>
        <v>3067</v>
      </c>
      <c r="H39" s="116">
        <f t="shared" si="3"/>
        <v>24.561767945510805</v>
      </c>
    </row>
    <row r="40" spans="1:8" ht="16.8" thickBot="1">
      <c r="A40" s="80">
        <v>35</v>
      </c>
      <c r="B40" s="81" t="s">
        <v>49</v>
      </c>
      <c r="C40" s="119" t="s">
        <v>344</v>
      </c>
      <c r="D40" s="112">
        <v>52</v>
      </c>
      <c r="E40" s="120" t="s">
        <v>355</v>
      </c>
      <c r="F40" s="121" t="s">
        <v>408</v>
      </c>
      <c r="G40" s="122">
        <f t="shared" si="2"/>
        <v>3137</v>
      </c>
      <c r="H40" s="123">
        <f t="shared" si="3"/>
        <v>23.477839994008601</v>
      </c>
    </row>
    <row r="41" spans="1:8" ht="16.2">
      <c r="A41" s="80">
        <v>36</v>
      </c>
      <c r="B41" s="81" t="s">
        <v>49</v>
      </c>
      <c r="C41" s="119" t="s">
        <v>197</v>
      </c>
      <c r="D41" s="112">
        <v>64</v>
      </c>
      <c r="E41" s="120" t="s">
        <v>355</v>
      </c>
      <c r="F41" s="121" t="s">
        <v>379</v>
      </c>
      <c r="G41" s="122">
        <f t="shared" ref="G41" si="4">D41*60+F41</f>
        <v>3843</v>
      </c>
      <c r="H41" s="123">
        <f t="shared" ref="H41" si="5">(1520/G41)*(1520/G41)*100</f>
        <v>15.643949558283904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F104BEA-040A-4062-A12D-4EB6F594507A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C6:C40 C42:C60</xm:sqref>
        </x14:conditionalFormatting>
        <x14:conditionalFormatting xmlns:xm="http://schemas.microsoft.com/office/excel/2006/main">
          <x14:cfRule type="expression" priority="1" id="{4170A863-712F-4512-82F3-F04DC92F9C20}">
            <xm:f>COUNTIF(Popis!$A$2:$A$1153,C41)=0</xm:f>
            <x14:dxf>
              <fill>
                <patternFill>
                  <bgColor rgb="FFFFC000"/>
                </patternFill>
              </fill>
            </x14:dxf>
          </x14:cfRule>
          <xm:sqref>C41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1"/>
  <sheetViews>
    <sheetView topLeftCell="A16" zoomScaleNormal="100" workbookViewId="0">
      <selection activeCell="C33" sqref="C33"/>
    </sheetView>
  </sheetViews>
  <sheetFormatPr defaultRowHeight="14.4"/>
  <cols>
    <col min="1" max="1" width="8.6640625" customWidth="1"/>
    <col min="2" max="2" width="2.33203125" customWidth="1"/>
    <col min="3" max="3" width="37" customWidth="1"/>
    <col min="4" max="6" width="8.6640625" customWidth="1"/>
    <col min="7" max="7" width="1.33203125" customWidth="1"/>
    <col min="8" max="1025" width="8.6640625" customWidth="1"/>
  </cols>
  <sheetData>
    <row r="1" spans="1:8" ht="26.4">
      <c r="A1" s="68" t="s">
        <v>472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473</v>
      </c>
      <c r="D2" s="75"/>
      <c r="E2" s="73"/>
      <c r="F2" s="73"/>
      <c r="G2" s="73"/>
      <c r="H2" s="73"/>
    </row>
    <row r="3" spans="1:8">
      <c r="A3" s="73"/>
      <c r="B3" s="73"/>
      <c r="C3" s="74" t="s">
        <v>474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256</v>
      </c>
      <c r="D6" s="83">
        <v>33</v>
      </c>
      <c r="E6" s="83" t="s">
        <v>355</v>
      </c>
      <c r="F6" s="84" t="s">
        <v>463</v>
      </c>
      <c r="G6" s="85">
        <f t="shared" ref="G6:G31" si="0">D6*60+F6</f>
        <v>2038</v>
      </c>
      <c r="H6" s="86">
        <f t="shared" ref="H6:H31" si="1">(1520/G6)*(1520/G6)*100</f>
        <v>55.626126173845137</v>
      </c>
    </row>
    <row r="7" spans="1:8" ht="16.2">
      <c r="A7" s="80">
        <v>2</v>
      </c>
      <c r="B7" s="81" t="s">
        <v>49</v>
      </c>
      <c r="C7" s="111" t="s">
        <v>125</v>
      </c>
      <c r="D7" s="83">
        <v>34</v>
      </c>
      <c r="E7" s="88" t="s">
        <v>355</v>
      </c>
      <c r="F7" s="89" t="s">
        <v>405</v>
      </c>
      <c r="G7" s="85">
        <f t="shared" si="0"/>
        <v>2071</v>
      </c>
      <c r="H7" s="86">
        <f t="shared" si="1"/>
        <v>53.867519569059851</v>
      </c>
    </row>
    <row r="8" spans="1:8" ht="16.2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365</v>
      </c>
      <c r="G8" s="85">
        <f t="shared" si="0"/>
        <v>2107</v>
      </c>
      <c r="H8" s="86">
        <f t="shared" si="1"/>
        <v>52.042494462713719</v>
      </c>
    </row>
    <row r="9" spans="1:8" ht="16.2">
      <c r="A9" s="80">
        <v>4</v>
      </c>
      <c r="B9" s="81" t="s">
        <v>49</v>
      </c>
      <c r="C9" s="87" t="s">
        <v>247</v>
      </c>
      <c r="D9" s="83">
        <v>35</v>
      </c>
      <c r="E9" s="83" t="s">
        <v>355</v>
      </c>
      <c r="F9" s="84" t="s">
        <v>376</v>
      </c>
      <c r="G9" s="85">
        <f t="shared" si="0"/>
        <v>2129</v>
      </c>
      <c r="H9" s="86">
        <f t="shared" si="1"/>
        <v>50.972490431075393</v>
      </c>
    </row>
    <row r="10" spans="1:8" ht="16.8" thickBot="1">
      <c r="A10" s="80">
        <v>5</v>
      </c>
      <c r="B10" s="81" t="s">
        <v>49</v>
      </c>
      <c r="C10" s="87" t="s">
        <v>198</v>
      </c>
      <c r="D10" s="83">
        <v>36</v>
      </c>
      <c r="E10" s="88" t="s">
        <v>355</v>
      </c>
      <c r="F10" s="89" t="s">
        <v>381</v>
      </c>
      <c r="G10" s="85">
        <f t="shared" si="0"/>
        <v>2204</v>
      </c>
      <c r="H10" s="86">
        <f t="shared" si="1"/>
        <v>47.562425683709876</v>
      </c>
    </row>
    <row r="11" spans="1:8" ht="16.8" thickBot="1">
      <c r="A11" s="80">
        <v>6</v>
      </c>
      <c r="B11" s="81" t="s">
        <v>49</v>
      </c>
      <c r="C11" s="87" t="s">
        <v>156</v>
      </c>
      <c r="D11" s="83">
        <v>36</v>
      </c>
      <c r="E11" s="88" t="s">
        <v>355</v>
      </c>
      <c r="F11" s="89" t="s">
        <v>463</v>
      </c>
      <c r="G11" s="85">
        <f t="shared" si="0"/>
        <v>2218</v>
      </c>
      <c r="H11" s="86">
        <f t="shared" si="1"/>
        <v>46.963893254713263</v>
      </c>
    </row>
    <row r="12" spans="1:8" ht="16.8" thickBot="1">
      <c r="A12" s="80">
        <v>7</v>
      </c>
      <c r="B12" s="81" t="s">
        <v>49</v>
      </c>
      <c r="C12" s="82" t="s">
        <v>468</v>
      </c>
      <c r="D12" s="83">
        <v>37</v>
      </c>
      <c r="E12" s="83" t="s">
        <v>355</v>
      </c>
      <c r="F12" s="84" t="s">
        <v>380</v>
      </c>
      <c r="G12" s="85">
        <f t="shared" si="0"/>
        <v>2231</v>
      </c>
      <c r="H12" s="86">
        <f t="shared" si="1"/>
        <v>46.418172200087554</v>
      </c>
    </row>
    <row r="13" spans="1:8" ht="16.2">
      <c r="A13" s="80">
        <v>8</v>
      </c>
      <c r="B13" s="81" t="s">
        <v>49</v>
      </c>
      <c r="C13" s="87" t="s">
        <v>456</v>
      </c>
      <c r="D13" s="83">
        <v>37</v>
      </c>
      <c r="E13" s="88" t="s">
        <v>355</v>
      </c>
      <c r="F13" s="89" t="s">
        <v>364</v>
      </c>
      <c r="G13" s="85">
        <f t="shared" si="0"/>
        <v>2276</v>
      </c>
      <c r="H13" s="86">
        <f t="shared" si="1"/>
        <v>44.600801208298705</v>
      </c>
    </row>
    <row r="14" spans="1:8" ht="16.2">
      <c r="A14" s="80">
        <v>9</v>
      </c>
      <c r="B14" s="81" t="s">
        <v>49</v>
      </c>
      <c r="C14" s="87" t="s">
        <v>285</v>
      </c>
      <c r="D14" s="90">
        <v>39</v>
      </c>
      <c r="E14" s="88" t="s">
        <v>355</v>
      </c>
      <c r="F14" s="89" t="s">
        <v>383</v>
      </c>
      <c r="G14" s="85">
        <f t="shared" si="0"/>
        <v>2344</v>
      </c>
      <c r="H14" s="86">
        <f t="shared" si="1"/>
        <v>42.050577176204726</v>
      </c>
    </row>
    <row r="15" spans="1:8" ht="16.2">
      <c r="A15" s="80">
        <v>10</v>
      </c>
      <c r="B15" s="81" t="s">
        <v>49</v>
      </c>
      <c r="C15" s="82" t="s">
        <v>204</v>
      </c>
      <c r="D15" s="83">
        <v>40</v>
      </c>
      <c r="E15" s="83" t="s">
        <v>355</v>
      </c>
      <c r="F15" s="84" t="s">
        <v>361</v>
      </c>
      <c r="G15" s="85">
        <f t="shared" si="0"/>
        <v>2408</v>
      </c>
      <c r="H15" s="86">
        <f t="shared" si="1"/>
        <v>39.845034823015204</v>
      </c>
    </row>
    <row r="16" spans="1:8" ht="16.2">
      <c r="A16" s="80">
        <v>11</v>
      </c>
      <c r="B16" s="81" t="s">
        <v>49</v>
      </c>
      <c r="C16" s="87" t="s">
        <v>219</v>
      </c>
      <c r="D16" s="83">
        <v>40</v>
      </c>
      <c r="E16" s="88" t="s">
        <v>355</v>
      </c>
      <c r="F16" s="89" t="s">
        <v>386</v>
      </c>
      <c r="G16" s="85">
        <f t="shared" si="0"/>
        <v>2420</v>
      </c>
      <c r="H16" s="86">
        <f t="shared" si="1"/>
        <v>39.450857181886484</v>
      </c>
    </row>
    <row r="17" spans="1:8" ht="16.2">
      <c r="A17" s="80">
        <v>12</v>
      </c>
      <c r="B17" s="81" t="s">
        <v>49</v>
      </c>
      <c r="C17" s="87" t="s">
        <v>141</v>
      </c>
      <c r="D17" s="90">
        <v>41</v>
      </c>
      <c r="E17" s="88" t="s">
        <v>355</v>
      </c>
      <c r="F17" s="89" t="s">
        <v>392</v>
      </c>
      <c r="G17" s="85">
        <f t="shared" si="0"/>
        <v>2474</v>
      </c>
      <c r="H17" s="86">
        <f t="shared" si="1"/>
        <v>37.747464495751778</v>
      </c>
    </row>
    <row r="18" spans="1:8" ht="16.2">
      <c r="A18" s="80">
        <v>13</v>
      </c>
      <c r="B18" s="81" t="s">
        <v>49</v>
      </c>
      <c r="C18" s="82" t="s">
        <v>85</v>
      </c>
      <c r="D18" s="83">
        <v>42</v>
      </c>
      <c r="E18" s="83" t="s">
        <v>355</v>
      </c>
      <c r="F18" s="84" t="s">
        <v>358</v>
      </c>
      <c r="G18" s="85">
        <f t="shared" si="0"/>
        <v>2520</v>
      </c>
      <c r="H18" s="86">
        <f t="shared" si="1"/>
        <v>36.381960191483998</v>
      </c>
    </row>
    <row r="19" spans="1:8" ht="16.8" thickBot="1">
      <c r="A19" s="80">
        <v>14</v>
      </c>
      <c r="B19" s="81" t="s">
        <v>49</v>
      </c>
      <c r="C19" s="102" t="s">
        <v>57</v>
      </c>
      <c r="D19" s="103">
        <v>43</v>
      </c>
      <c r="E19" s="104" t="s">
        <v>355</v>
      </c>
      <c r="F19" s="105" t="s">
        <v>380</v>
      </c>
      <c r="G19" s="106">
        <f t="shared" si="0"/>
        <v>2591</v>
      </c>
      <c r="H19" s="116">
        <f t="shared" si="1"/>
        <v>34.415362622240899</v>
      </c>
    </row>
    <row r="20" spans="1:8" ht="16.8" thickBot="1">
      <c r="A20" s="80">
        <v>15</v>
      </c>
      <c r="B20" s="81" t="s">
        <v>49</v>
      </c>
      <c r="C20" s="102" t="s">
        <v>205</v>
      </c>
      <c r="D20" s="103">
        <v>43</v>
      </c>
      <c r="E20" s="104" t="s">
        <v>355</v>
      </c>
      <c r="F20" s="105" t="s">
        <v>402</v>
      </c>
      <c r="G20" s="106">
        <f t="shared" si="0"/>
        <v>2610</v>
      </c>
      <c r="H20" s="116">
        <f t="shared" si="1"/>
        <v>33.916119845568915</v>
      </c>
    </row>
    <row r="21" spans="1:8" ht="16.8" thickBot="1">
      <c r="A21" s="80">
        <v>16</v>
      </c>
      <c r="B21" s="81" t="s">
        <v>49</v>
      </c>
      <c r="C21" s="82" t="s">
        <v>327</v>
      </c>
      <c r="D21" s="83">
        <v>43</v>
      </c>
      <c r="E21" s="83" t="s">
        <v>355</v>
      </c>
      <c r="F21" s="84" t="s">
        <v>402</v>
      </c>
      <c r="G21" s="85">
        <f t="shared" si="0"/>
        <v>2610</v>
      </c>
      <c r="H21" s="86">
        <f t="shared" si="1"/>
        <v>33.916119845568915</v>
      </c>
    </row>
    <row r="22" spans="1:8" ht="16.8" thickBot="1">
      <c r="A22" s="80">
        <v>17</v>
      </c>
      <c r="B22" s="81" t="s">
        <v>49</v>
      </c>
      <c r="C22" s="87" t="s">
        <v>297</v>
      </c>
      <c r="D22" s="83">
        <v>44</v>
      </c>
      <c r="E22" s="88" t="s">
        <v>355</v>
      </c>
      <c r="F22" s="89" t="s">
        <v>375</v>
      </c>
      <c r="G22" s="85">
        <f t="shared" si="0"/>
        <v>2656</v>
      </c>
      <c r="H22" s="86">
        <f t="shared" si="1"/>
        <v>32.751487879227753</v>
      </c>
    </row>
    <row r="23" spans="1:8" ht="16.8" thickBot="1">
      <c r="A23" s="80">
        <v>18</v>
      </c>
      <c r="B23" s="81" t="s">
        <v>49</v>
      </c>
      <c r="C23" s="87" t="s">
        <v>213</v>
      </c>
      <c r="D23" s="83">
        <v>44</v>
      </c>
      <c r="E23" s="88" t="s">
        <v>355</v>
      </c>
      <c r="F23" s="89" t="s">
        <v>387</v>
      </c>
      <c r="G23" s="85">
        <f t="shared" si="0"/>
        <v>2678</v>
      </c>
      <c r="H23" s="86">
        <f t="shared" si="1"/>
        <v>32.215585628145348</v>
      </c>
    </row>
    <row r="24" spans="1:8" ht="16.8" thickBot="1">
      <c r="A24" s="80">
        <v>19</v>
      </c>
      <c r="B24" s="81" t="s">
        <v>49</v>
      </c>
      <c r="C24" s="82" t="s">
        <v>275</v>
      </c>
      <c r="D24" s="83">
        <v>44</v>
      </c>
      <c r="E24" s="83" t="s">
        <v>355</v>
      </c>
      <c r="F24" s="84" t="s">
        <v>398</v>
      </c>
      <c r="G24" s="85">
        <f t="shared" si="0"/>
        <v>2692</v>
      </c>
      <c r="H24" s="86">
        <f t="shared" si="1"/>
        <v>31.881376551291702</v>
      </c>
    </row>
    <row r="25" spans="1:8" ht="16.8" thickBot="1">
      <c r="A25" s="80">
        <v>20</v>
      </c>
      <c r="B25" s="81" t="s">
        <v>49</v>
      </c>
      <c r="C25" s="87" t="s">
        <v>439</v>
      </c>
      <c r="D25" s="83">
        <v>46</v>
      </c>
      <c r="E25" s="88" t="s">
        <v>355</v>
      </c>
      <c r="F25" s="89" t="s">
        <v>386</v>
      </c>
      <c r="G25" s="85">
        <f t="shared" si="0"/>
        <v>2780</v>
      </c>
      <c r="H25" s="86">
        <f t="shared" si="1"/>
        <v>29.89493297448373</v>
      </c>
    </row>
    <row r="26" spans="1:8" ht="16.2">
      <c r="A26" s="80">
        <v>21</v>
      </c>
      <c r="B26" s="81" t="s">
        <v>49</v>
      </c>
      <c r="C26" s="87" t="s">
        <v>254</v>
      </c>
      <c r="D26" s="90">
        <v>46</v>
      </c>
      <c r="E26" s="88" t="s">
        <v>355</v>
      </c>
      <c r="F26" s="89" t="s">
        <v>360</v>
      </c>
      <c r="G26" s="85">
        <f t="shared" si="0"/>
        <v>2815</v>
      </c>
      <c r="H26" s="86">
        <f t="shared" si="1"/>
        <v>29.15616353649726</v>
      </c>
    </row>
    <row r="27" spans="1:8" ht="16.2">
      <c r="A27" s="80">
        <v>22</v>
      </c>
      <c r="B27" s="81" t="s">
        <v>49</v>
      </c>
      <c r="C27" s="82" t="s">
        <v>212</v>
      </c>
      <c r="D27" s="83">
        <v>48</v>
      </c>
      <c r="E27" s="83" t="s">
        <v>355</v>
      </c>
      <c r="F27" s="84" t="s">
        <v>393</v>
      </c>
      <c r="G27" s="85">
        <f t="shared" si="0"/>
        <v>2903</v>
      </c>
      <c r="H27" s="86">
        <f t="shared" si="1"/>
        <v>27.41530641268271</v>
      </c>
    </row>
    <row r="28" spans="1:8" ht="16.2">
      <c r="A28" s="80">
        <v>23</v>
      </c>
      <c r="B28" s="81" t="s">
        <v>49</v>
      </c>
      <c r="C28" s="87" t="s">
        <v>112</v>
      </c>
      <c r="D28" s="83">
        <v>48</v>
      </c>
      <c r="E28" s="88" t="s">
        <v>355</v>
      </c>
      <c r="F28" s="89" t="s">
        <v>385</v>
      </c>
      <c r="G28" s="85">
        <f t="shared" si="0"/>
        <v>2933</v>
      </c>
      <c r="H28" s="86">
        <f t="shared" si="1"/>
        <v>26.857343264257587</v>
      </c>
    </row>
    <row r="29" spans="1:8" ht="16.2">
      <c r="A29" s="80">
        <v>24</v>
      </c>
      <c r="B29" s="81" t="s">
        <v>49</v>
      </c>
      <c r="C29" s="87" t="s">
        <v>318</v>
      </c>
      <c r="D29" s="90">
        <v>51</v>
      </c>
      <c r="E29" s="88" t="s">
        <v>355</v>
      </c>
      <c r="F29" s="89" t="s">
        <v>356</v>
      </c>
      <c r="G29" s="85">
        <f t="shared" si="0"/>
        <v>3078</v>
      </c>
      <c r="H29" s="86">
        <f t="shared" si="1"/>
        <v>24.386526444139612</v>
      </c>
    </row>
    <row r="30" spans="1:8" ht="16.2">
      <c r="A30" s="80">
        <v>25</v>
      </c>
      <c r="B30" s="81" t="s">
        <v>49</v>
      </c>
      <c r="C30" s="82" t="s">
        <v>309</v>
      </c>
      <c r="D30" s="83">
        <v>52</v>
      </c>
      <c r="E30" s="83" t="s">
        <v>355</v>
      </c>
      <c r="F30" s="84" t="s">
        <v>394</v>
      </c>
      <c r="G30" s="85">
        <f t="shared" si="0"/>
        <v>3144</v>
      </c>
      <c r="H30" s="86">
        <f t="shared" si="1"/>
        <v>23.373411287868485</v>
      </c>
    </row>
    <row r="31" spans="1:8" ht="16.2">
      <c r="A31" s="80">
        <v>26</v>
      </c>
      <c r="B31" s="81" t="s">
        <v>49</v>
      </c>
      <c r="C31" s="87" t="s">
        <v>344</v>
      </c>
      <c r="D31" s="83">
        <v>58</v>
      </c>
      <c r="E31" s="88" t="s">
        <v>355</v>
      </c>
      <c r="F31" s="89" t="s">
        <v>375</v>
      </c>
      <c r="G31" s="85">
        <f t="shared" si="0"/>
        <v>3496</v>
      </c>
      <c r="H31" s="86">
        <f t="shared" si="1"/>
        <v>18.903591682419659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0A48A4-F1C1-4DD5-B78E-E6561AB86192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C6:C81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4"/>
  <sheetViews>
    <sheetView zoomScaleNormal="100" workbookViewId="0">
      <selection activeCell="H6" sqref="H6"/>
    </sheetView>
  </sheetViews>
  <sheetFormatPr defaultRowHeight="14.4"/>
  <cols>
    <col min="1" max="1" width="8.6640625" customWidth="1"/>
    <col min="2" max="2" width="2" customWidth="1"/>
    <col min="3" max="3" width="28.109375" customWidth="1"/>
    <col min="4" max="6" width="8.6640625" customWidth="1"/>
    <col min="7" max="7" width="1.5546875" customWidth="1"/>
    <col min="8" max="1025" width="8.6640625" customWidth="1"/>
  </cols>
  <sheetData>
    <row r="1" spans="1:8" ht="26.4">
      <c r="A1" s="68" t="s">
        <v>475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454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251</v>
      </c>
      <c r="D6" s="83">
        <v>32</v>
      </c>
      <c r="E6" s="83" t="s">
        <v>355</v>
      </c>
      <c r="F6" s="84" t="s">
        <v>377</v>
      </c>
      <c r="G6" s="85">
        <f t="shared" ref="G6:G37" si="0">D6*60+F6</f>
        <v>1970</v>
      </c>
      <c r="H6" s="86">
        <f t="shared" ref="H6:H37" si="1">(1520/G6)*(1520/G6)*100</f>
        <v>59.532582648354762</v>
      </c>
    </row>
    <row r="7" spans="1:8" ht="15.6">
      <c r="A7" s="80">
        <v>2</v>
      </c>
      <c r="B7" s="81" t="s">
        <v>49</v>
      </c>
      <c r="C7" s="126" t="s">
        <v>247</v>
      </c>
      <c r="D7" s="83">
        <v>32</v>
      </c>
      <c r="E7" s="88" t="s">
        <v>355</v>
      </c>
      <c r="F7" s="89" t="s">
        <v>360</v>
      </c>
      <c r="G7" s="85">
        <f t="shared" si="0"/>
        <v>1975</v>
      </c>
      <c r="H7" s="86">
        <f t="shared" si="1"/>
        <v>59.231533408107673</v>
      </c>
    </row>
    <row r="8" spans="1:8" ht="16.2">
      <c r="A8" s="80">
        <v>3</v>
      </c>
      <c r="B8" s="81" t="s">
        <v>49</v>
      </c>
      <c r="C8" s="87" t="s">
        <v>256</v>
      </c>
      <c r="D8" s="90">
        <v>33</v>
      </c>
      <c r="E8" s="88" t="s">
        <v>355</v>
      </c>
      <c r="F8" s="89" t="s">
        <v>398</v>
      </c>
      <c r="G8" s="85">
        <f t="shared" si="0"/>
        <v>2032</v>
      </c>
      <c r="H8" s="86">
        <f t="shared" si="1"/>
        <v>55.95511191022382</v>
      </c>
    </row>
    <row r="9" spans="1:8" ht="16.2">
      <c r="A9" s="80">
        <v>4</v>
      </c>
      <c r="B9" s="81" t="s">
        <v>49</v>
      </c>
      <c r="C9" s="87" t="s">
        <v>125</v>
      </c>
      <c r="D9" s="83">
        <v>34</v>
      </c>
      <c r="E9" s="83" t="s">
        <v>355</v>
      </c>
      <c r="F9" s="84" t="s">
        <v>368</v>
      </c>
      <c r="G9" s="85">
        <f t="shared" si="0"/>
        <v>2041</v>
      </c>
      <c r="H9" s="86">
        <f t="shared" si="1"/>
        <v>55.462720261104955</v>
      </c>
    </row>
    <row r="10" spans="1:8" ht="16.2">
      <c r="A10" s="80">
        <v>5</v>
      </c>
      <c r="B10" s="81" t="s">
        <v>49</v>
      </c>
      <c r="C10" s="87" t="s">
        <v>476</v>
      </c>
      <c r="D10" s="83">
        <v>34</v>
      </c>
      <c r="E10" s="88" t="s">
        <v>355</v>
      </c>
      <c r="F10" s="89" t="s">
        <v>434</v>
      </c>
      <c r="G10" s="85">
        <f t="shared" si="0"/>
        <v>2075</v>
      </c>
      <c r="H10" s="86">
        <f t="shared" si="1"/>
        <v>53.660037741326747</v>
      </c>
    </row>
    <row r="11" spans="1:8" ht="16.2">
      <c r="A11" s="80">
        <v>6</v>
      </c>
      <c r="B11" s="81" t="s">
        <v>49</v>
      </c>
      <c r="C11" s="87" t="s">
        <v>198</v>
      </c>
      <c r="D11" s="90">
        <v>36</v>
      </c>
      <c r="E11" s="88" t="s">
        <v>355</v>
      </c>
      <c r="F11" s="89" t="s">
        <v>408</v>
      </c>
      <c r="G11" s="85">
        <f t="shared" si="0"/>
        <v>2177</v>
      </c>
      <c r="H11" s="86">
        <f t="shared" si="1"/>
        <v>48.749517072986485</v>
      </c>
    </row>
    <row r="12" spans="1:8" ht="16.2">
      <c r="A12" s="80">
        <v>7</v>
      </c>
      <c r="B12" s="81" t="s">
        <v>49</v>
      </c>
      <c r="C12" s="82" t="s">
        <v>204</v>
      </c>
      <c r="D12" s="83">
        <v>37</v>
      </c>
      <c r="E12" s="83" t="s">
        <v>355</v>
      </c>
      <c r="F12" s="84" t="s">
        <v>385</v>
      </c>
      <c r="G12" s="85">
        <f t="shared" si="0"/>
        <v>2273</v>
      </c>
      <c r="H12" s="86">
        <f t="shared" si="1"/>
        <v>44.718610889438544</v>
      </c>
    </row>
    <row r="13" spans="1:8" ht="16.8" thickBot="1">
      <c r="A13" s="80">
        <v>8</v>
      </c>
      <c r="B13" s="81" t="s">
        <v>49</v>
      </c>
      <c r="C13" s="87" t="s">
        <v>219</v>
      </c>
      <c r="D13" s="83">
        <v>38</v>
      </c>
      <c r="E13" s="88" t="s">
        <v>355</v>
      </c>
      <c r="F13" s="89" t="s">
        <v>361</v>
      </c>
      <c r="G13" s="85">
        <f t="shared" si="0"/>
        <v>2288</v>
      </c>
      <c r="H13" s="86">
        <f t="shared" si="1"/>
        <v>44.134187490830854</v>
      </c>
    </row>
    <row r="14" spans="1:8" ht="16.8" thickBot="1">
      <c r="A14" s="80">
        <v>9</v>
      </c>
      <c r="B14" s="81" t="s">
        <v>49</v>
      </c>
      <c r="C14" s="87" t="s">
        <v>456</v>
      </c>
      <c r="D14" s="83">
        <v>38</v>
      </c>
      <c r="E14" s="88" t="s">
        <v>355</v>
      </c>
      <c r="F14" s="89" t="s">
        <v>399</v>
      </c>
      <c r="G14" s="85">
        <f t="shared" si="0"/>
        <v>2305</v>
      </c>
      <c r="H14" s="86">
        <f t="shared" si="1"/>
        <v>43.485584953957499</v>
      </c>
    </row>
    <row r="15" spans="1:8" ht="16.8" thickBot="1">
      <c r="A15" s="80">
        <v>10</v>
      </c>
      <c r="B15" s="81" t="s">
        <v>49</v>
      </c>
      <c r="C15" s="82" t="s">
        <v>346</v>
      </c>
      <c r="D15" s="83">
        <v>39</v>
      </c>
      <c r="E15" s="83" t="s">
        <v>355</v>
      </c>
      <c r="F15" s="84" t="s">
        <v>380</v>
      </c>
      <c r="G15" s="85">
        <f t="shared" si="0"/>
        <v>2351</v>
      </c>
      <c r="H15" s="86">
        <f t="shared" si="1"/>
        <v>41.800542444539282</v>
      </c>
    </row>
    <row r="16" spans="1:8" ht="16.2">
      <c r="A16" s="80">
        <v>11</v>
      </c>
      <c r="B16" s="81" t="s">
        <v>49</v>
      </c>
      <c r="C16" s="87" t="s">
        <v>327</v>
      </c>
      <c r="D16" s="83">
        <v>39</v>
      </c>
      <c r="E16" s="88" t="s">
        <v>355</v>
      </c>
      <c r="F16" s="89" t="s">
        <v>392</v>
      </c>
      <c r="G16" s="85">
        <f t="shared" si="0"/>
        <v>2354</v>
      </c>
      <c r="H16" s="86">
        <f t="shared" si="1"/>
        <v>41.694066896744381</v>
      </c>
    </row>
    <row r="17" spans="1:8" ht="16.2">
      <c r="A17" s="80">
        <v>12</v>
      </c>
      <c r="B17" s="81" t="s">
        <v>49</v>
      </c>
      <c r="C17" s="87" t="s">
        <v>457</v>
      </c>
      <c r="D17" s="90">
        <v>40</v>
      </c>
      <c r="E17" s="88" t="s">
        <v>355</v>
      </c>
      <c r="F17" s="89" t="s">
        <v>360</v>
      </c>
      <c r="G17" s="85">
        <f t="shared" si="0"/>
        <v>2455</v>
      </c>
      <c r="H17" s="86">
        <f t="shared" si="1"/>
        <v>38.334003923992341</v>
      </c>
    </row>
    <row r="18" spans="1:8" ht="16.8" thickBot="1">
      <c r="A18" s="80">
        <v>13</v>
      </c>
      <c r="B18" s="81" t="s">
        <v>49</v>
      </c>
      <c r="C18" s="82" t="s">
        <v>213</v>
      </c>
      <c r="D18" s="83">
        <v>41</v>
      </c>
      <c r="E18" s="83" t="s">
        <v>355</v>
      </c>
      <c r="F18" s="84" t="s">
        <v>409</v>
      </c>
      <c r="G18" s="85">
        <f t="shared" si="0"/>
        <v>2462</v>
      </c>
      <c r="H18" s="86">
        <f t="shared" si="1"/>
        <v>38.116330036209192</v>
      </c>
    </row>
    <row r="19" spans="1:8" ht="16.8" thickBot="1">
      <c r="A19" s="80">
        <v>14</v>
      </c>
      <c r="B19" s="81" t="s">
        <v>49</v>
      </c>
      <c r="C19" s="87" t="s">
        <v>477</v>
      </c>
      <c r="D19" s="83">
        <v>41</v>
      </c>
      <c r="E19" s="88" t="s">
        <v>355</v>
      </c>
      <c r="F19" s="89" t="s">
        <v>410</v>
      </c>
      <c r="G19" s="85">
        <f t="shared" si="0"/>
        <v>2470</v>
      </c>
      <c r="H19" s="86">
        <f t="shared" si="1"/>
        <v>37.869822485207102</v>
      </c>
    </row>
    <row r="20" spans="1:8" ht="16.8" thickBot="1">
      <c r="A20" s="80">
        <v>15</v>
      </c>
      <c r="B20" s="81" t="s">
        <v>49</v>
      </c>
      <c r="C20" s="87" t="s">
        <v>80</v>
      </c>
      <c r="D20" s="83">
        <v>41</v>
      </c>
      <c r="E20" s="88" t="s">
        <v>355</v>
      </c>
      <c r="F20" s="89" t="s">
        <v>356</v>
      </c>
      <c r="G20" s="85">
        <f t="shared" si="0"/>
        <v>2478</v>
      </c>
      <c r="H20" s="86">
        <f t="shared" si="1"/>
        <v>37.625698560569489</v>
      </c>
    </row>
    <row r="21" spans="1:8" ht="16.8" thickBot="1">
      <c r="A21" s="80">
        <v>16</v>
      </c>
      <c r="B21" s="81" t="s">
        <v>49</v>
      </c>
      <c r="C21" s="109" t="s">
        <v>205</v>
      </c>
      <c r="D21" s="103">
        <v>41</v>
      </c>
      <c r="E21" s="103" t="s">
        <v>355</v>
      </c>
      <c r="F21" s="110" t="s">
        <v>404</v>
      </c>
      <c r="G21" s="106">
        <f t="shared" si="0"/>
        <v>2482</v>
      </c>
      <c r="H21" s="116">
        <f t="shared" si="1"/>
        <v>37.50452086611029</v>
      </c>
    </row>
    <row r="22" spans="1:8" ht="16.8" thickBot="1">
      <c r="A22" s="80">
        <v>17</v>
      </c>
      <c r="B22" s="81" t="s">
        <v>49</v>
      </c>
      <c r="C22" s="87" t="s">
        <v>252</v>
      </c>
      <c r="D22" s="83">
        <v>41</v>
      </c>
      <c r="E22" s="88" t="s">
        <v>355</v>
      </c>
      <c r="F22" s="89" t="s">
        <v>388</v>
      </c>
      <c r="G22" s="85">
        <f t="shared" si="0"/>
        <v>2514</v>
      </c>
      <c r="H22" s="86">
        <f t="shared" si="1"/>
        <v>36.555828331906163</v>
      </c>
    </row>
    <row r="23" spans="1:8" ht="16.8" thickBot="1">
      <c r="A23" s="80">
        <v>18</v>
      </c>
      <c r="B23" s="81" t="s">
        <v>49</v>
      </c>
      <c r="C23" s="87" t="s">
        <v>73</v>
      </c>
      <c r="D23" s="83">
        <v>42</v>
      </c>
      <c r="E23" s="88" t="s">
        <v>355</v>
      </c>
      <c r="F23" s="89" t="s">
        <v>409</v>
      </c>
      <c r="G23" s="85">
        <f t="shared" si="0"/>
        <v>2522</v>
      </c>
      <c r="H23" s="86">
        <f t="shared" si="1"/>
        <v>36.324279724624724</v>
      </c>
    </row>
    <row r="24" spans="1:8" ht="16.8" thickBot="1">
      <c r="A24" s="80">
        <v>19</v>
      </c>
      <c r="B24" s="81" t="s">
        <v>49</v>
      </c>
      <c r="C24" s="82" t="s">
        <v>86</v>
      </c>
      <c r="D24" s="83">
        <v>42</v>
      </c>
      <c r="E24" s="83" t="s">
        <v>355</v>
      </c>
      <c r="F24" s="84" t="s">
        <v>378</v>
      </c>
      <c r="G24" s="85">
        <f t="shared" si="0"/>
        <v>2565</v>
      </c>
      <c r="H24" s="86">
        <f t="shared" si="1"/>
        <v>35.116598079561037</v>
      </c>
    </row>
    <row r="25" spans="1:8" ht="16.8" thickBot="1">
      <c r="A25" s="80">
        <v>20</v>
      </c>
      <c r="B25" s="81" t="s">
        <v>49</v>
      </c>
      <c r="C25" s="87" t="s">
        <v>171</v>
      </c>
      <c r="D25" s="83">
        <v>43</v>
      </c>
      <c r="E25" s="88" t="s">
        <v>355</v>
      </c>
      <c r="F25" s="89" t="s">
        <v>375</v>
      </c>
      <c r="G25" s="85">
        <f t="shared" si="0"/>
        <v>2596</v>
      </c>
      <c r="H25" s="86">
        <f t="shared" si="1"/>
        <v>34.28291955622138</v>
      </c>
    </row>
    <row r="26" spans="1:8" ht="16.8" thickBot="1">
      <c r="A26" s="80">
        <v>21</v>
      </c>
      <c r="B26" s="81" t="s">
        <v>49</v>
      </c>
      <c r="C26" s="87" t="s">
        <v>172</v>
      </c>
      <c r="D26" s="83">
        <v>43</v>
      </c>
      <c r="E26" s="88" t="s">
        <v>355</v>
      </c>
      <c r="F26" s="89" t="s">
        <v>429</v>
      </c>
      <c r="G26" s="85">
        <f t="shared" si="0"/>
        <v>2621</v>
      </c>
      <c r="H26" s="86">
        <f t="shared" si="1"/>
        <v>33.63203404661175</v>
      </c>
    </row>
    <row r="27" spans="1:8" ht="16.8" thickBot="1">
      <c r="A27" s="80">
        <v>22</v>
      </c>
      <c r="B27" s="81" t="s">
        <v>49</v>
      </c>
      <c r="C27" s="82" t="s">
        <v>140</v>
      </c>
      <c r="D27" s="83">
        <v>43</v>
      </c>
      <c r="E27" s="83" t="s">
        <v>355</v>
      </c>
      <c r="F27" s="84" t="s">
        <v>359</v>
      </c>
      <c r="G27" s="85">
        <f t="shared" si="0"/>
        <v>2629</v>
      </c>
      <c r="H27" s="86">
        <f t="shared" si="1"/>
        <v>33.427662113816389</v>
      </c>
    </row>
    <row r="28" spans="1:8" ht="16.8" thickBot="1">
      <c r="A28" s="80">
        <v>23</v>
      </c>
      <c r="B28" s="81" t="s">
        <v>49</v>
      </c>
      <c r="C28" s="87" t="s">
        <v>275</v>
      </c>
      <c r="D28" s="83">
        <v>43</v>
      </c>
      <c r="E28" s="88" t="s">
        <v>355</v>
      </c>
      <c r="F28" s="89" t="s">
        <v>360</v>
      </c>
      <c r="G28" s="85">
        <f t="shared" si="0"/>
        <v>2635</v>
      </c>
      <c r="H28" s="86">
        <f t="shared" si="1"/>
        <v>33.275603195921214</v>
      </c>
    </row>
    <row r="29" spans="1:8" ht="16.8" thickBot="1">
      <c r="A29" s="80">
        <v>24</v>
      </c>
      <c r="B29" s="81" t="s">
        <v>49</v>
      </c>
      <c r="C29" s="87" t="s">
        <v>254</v>
      </c>
      <c r="D29" s="83">
        <v>43</v>
      </c>
      <c r="E29" s="88" t="s">
        <v>355</v>
      </c>
      <c r="F29" s="89" t="s">
        <v>463</v>
      </c>
      <c r="G29" s="85">
        <f t="shared" si="0"/>
        <v>2638</v>
      </c>
      <c r="H29" s="86">
        <f t="shared" si="1"/>
        <v>33.199962523588013</v>
      </c>
    </row>
    <row r="30" spans="1:8" ht="16.8" thickBot="1">
      <c r="A30" s="80">
        <v>25</v>
      </c>
      <c r="B30" s="81" t="s">
        <v>49</v>
      </c>
      <c r="C30" s="82" t="s">
        <v>297</v>
      </c>
      <c r="D30" s="83">
        <v>44</v>
      </c>
      <c r="E30" s="83" t="s">
        <v>355</v>
      </c>
      <c r="F30" s="84" t="s">
        <v>400</v>
      </c>
      <c r="G30" s="85">
        <f t="shared" si="0"/>
        <v>2680</v>
      </c>
      <c r="H30" s="86">
        <f t="shared" si="1"/>
        <v>32.167520605925596</v>
      </c>
    </row>
    <row r="31" spans="1:8" ht="16.2">
      <c r="A31" s="80">
        <v>26</v>
      </c>
      <c r="B31" s="81" t="s">
        <v>49</v>
      </c>
      <c r="C31" s="87" t="s">
        <v>133</v>
      </c>
      <c r="D31" s="83">
        <v>44</v>
      </c>
      <c r="E31" s="88" t="s">
        <v>355</v>
      </c>
      <c r="F31" s="89" t="s">
        <v>364</v>
      </c>
      <c r="G31" s="85">
        <f t="shared" si="0"/>
        <v>2696</v>
      </c>
      <c r="H31" s="86">
        <f t="shared" si="1"/>
        <v>31.786843240673075</v>
      </c>
    </row>
    <row r="32" spans="1:8" ht="16.8" thickBot="1">
      <c r="A32" s="80">
        <v>27</v>
      </c>
      <c r="B32" s="81" t="s">
        <v>49</v>
      </c>
      <c r="C32" s="87" t="s">
        <v>230</v>
      </c>
      <c r="D32" s="90">
        <v>47</v>
      </c>
      <c r="E32" s="88" t="s">
        <v>355</v>
      </c>
      <c r="F32" s="89" t="s">
        <v>358</v>
      </c>
      <c r="G32" s="85">
        <f t="shared" si="0"/>
        <v>2820</v>
      </c>
      <c r="H32" s="86">
        <f t="shared" si="1"/>
        <v>29.052864544037021</v>
      </c>
    </row>
    <row r="33" spans="1:8" ht="16.8" thickBot="1">
      <c r="A33" s="80">
        <v>28</v>
      </c>
      <c r="B33" s="81" t="s">
        <v>49</v>
      </c>
      <c r="C33" s="82" t="s">
        <v>223</v>
      </c>
      <c r="D33" s="90">
        <v>47</v>
      </c>
      <c r="E33" s="83" t="s">
        <v>355</v>
      </c>
      <c r="F33" s="84" t="s">
        <v>445</v>
      </c>
      <c r="G33" s="85">
        <f t="shared" si="0"/>
        <v>2826</v>
      </c>
      <c r="H33" s="86">
        <f t="shared" si="1"/>
        <v>28.929628778168944</v>
      </c>
    </row>
    <row r="34" spans="1:8" ht="16.8" thickBot="1">
      <c r="A34" s="80">
        <v>29</v>
      </c>
      <c r="B34" s="81" t="s">
        <v>49</v>
      </c>
      <c r="C34" s="102" t="s">
        <v>151</v>
      </c>
      <c r="D34" s="108">
        <v>47</v>
      </c>
      <c r="E34" s="104" t="s">
        <v>355</v>
      </c>
      <c r="F34" s="105" t="s">
        <v>405</v>
      </c>
      <c r="G34" s="106">
        <f t="shared" si="0"/>
        <v>2851</v>
      </c>
      <c r="H34" s="116">
        <f t="shared" si="1"/>
        <v>28.424493931683031</v>
      </c>
    </row>
    <row r="35" spans="1:8" ht="16.8" thickBot="1">
      <c r="A35" s="80">
        <v>30</v>
      </c>
      <c r="B35" s="81" t="s">
        <v>49</v>
      </c>
      <c r="C35" s="87" t="s">
        <v>212</v>
      </c>
      <c r="D35" s="90">
        <v>48</v>
      </c>
      <c r="E35" s="88" t="s">
        <v>355</v>
      </c>
      <c r="F35" s="89" t="s">
        <v>357</v>
      </c>
      <c r="G35" s="85">
        <f t="shared" si="0"/>
        <v>2906</v>
      </c>
      <c r="H35" s="86">
        <f t="shared" si="1"/>
        <v>27.358731418822106</v>
      </c>
    </row>
    <row r="36" spans="1:8" ht="16.2">
      <c r="A36" s="80">
        <v>31</v>
      </c>
      <c r="B36" s="81" t="s">
        <v>49</v>
      </c>
      <c r="C36" s="109" t="s">
        <v>92</v>
      </c>
      <c r="D36" s="103">
        <v>48</v>
      </c>
      <c r="E36" s="103" t="s">
        <v>355</v>
      </c>
      <c r="F36" s="110" t="s">
        <v>366</v>
      </c>
      <c r="G36" s="106">
        <f t="shared" si="0"/>
        <v>2913</v>
      </c>
      <c r="H36" s="116">
        <f t="shared" si="1"/>
        <v>27.227402193064481</v>
      </c>
    </row>
    <row r="37" spans="1:8" ht="16.2">
      <c r="A37" s="80">
        <v>32</v>
      </c>
      <c r="B37" s="81" t="s">
        <v>49</v>
      </c>
      <c r="C37" s="102" t="s">
        <v>478</v>
      </c>
      <c r="D37" s="103">
        <v>49</v>
      </c>
      <c r="E37" s="104" t="s">
        <v>355</v>
      </c>
      <c r="F37" s="105" t="s">
        <v>446</v>
      </c>
      <c r="G37" s="106">
        <f t="shared" si="0"/>
        <v>2953</v>
      </c>
      <c r="H37" s="116">
        <f t="shared" si="1"/>
        <v>26.49477782011876</v>
      </c>
    </row>
    <row r="38" spans="1:8" ht="16.2">
      <c r="A38" s="80">
        <v>33</v>
      </c>
      <c r="B38" s="81" t="s">
        <v>49</v>
      </c>
      <c r="C38" s="87" t="s">
        <v>309</v>
      </c>
      <c r="D38" s="90">
        <v>50</v>
      </c>
      <c r="E38" s="88" t="s">
        <v>355</v>
      </c>
      <c r="F38" s="89" t="s">
        <v>429</v>
      </c>
      <c r="G38" s="85">
        <f t="shared" ref="G38:G44" si="2">D38*60+F38</f>
        <v>3041</v>
      </c>
      <c r="H38" s="86">
        <f t="shared" ref="H38:H44" si="3">(1520/G38)*(1520/G38)*100</f>
        <v>24.983560743498828</v>
      </c>
    </row>
    <row r="39" spans="1:8" ht="16.2">
      <c r="A39" s="80">
        <v>34</v>
      </c>
      <c r="B39" s="81" t="s">
        <v>49</v>
      </c>
      <c r="C39" s="82" t="s">
        <v>318</v>
      </c>
      <c r="D39" s="83">
        <v>51</v>
      </c>
      <c r="E39" s="83" t="s">
        <v>355</v>
      </c>
      <c r="F39" s="84" t="s">
        <v>365</v>
      </c>
      <c r="G39" s="85">
        <f t="shared" si="2"/>
        <v>3067</v>
      </c>
      <c r="H39" s="86">
        <f t="shared" si="3"/>
        <v>24.561767945510805</v>
      </c>
    </row>
    <row r="40" spans="1:8" ht="16.2">
      <c r="A40" s="80">
        <v>35</v>
      </c>
      <c r="B40" s="81" t="s">
        <v>49</v>
      </c>
      <c r="C40" s="102" t="s">
        <v>196</v>
      </c>
      <c r="D40" s="103">
        <v>51</v>
      </c>
      <c r="E40" s="104" t="s">
        <v>355</v>
      </c>
      <c r="F40" s="105" t="s">
        <v>394</v>
      </c>
      <c r="G40" s="106">
        <f t="shared" si="2"/>
        <v>3084</v>
      </c>
      <c r="H40" s="116">
        <f t="shared" si="3"/>
        <v>24.291729540862764</v>
      </c>
    </row>
    <row r="41" spans="1:8" ht="16.2">
      <c r="A41" s="80">
        <v>36</v>
      </c>
      <c r="B41" s="81" t="s">
        <v>49</v>
      </c>
      <c r="C41" s="87" t="s">
        <v>197</v>
      </c>
      <c r="D41" s="90">
        <v>52</v>
      </c>
      <c r="E41" s="88" t="s">
        <v>355</v>
      </c>
      <c r="F41" s="89" t="s">
        <v>396</v>
      </c>
      <c r="G41" s="85">
        <f t="shared" si="2"/>
        <v>3139</v>
      </c>
      <c r="H41" s="86">
        <f t="shared" si="3"/>
        <v>23.447931920618441</v>
      </c>
    </row>
    <row r="42" spans="1:8" ht="16.2">
      <c r="A42" s="80">
        <v>37</v>
      </c>
      <c r="B42" s="81" t="s">
        <v>49</v>
      </c>
      <c r="C42" s="82" t="s">
        <v>145</v>
      </c>
      <c r="D42" s="83">
        <v>54</v>
      </c>
      <c r="E42" s="83" t="s">
        <v>355</v>
      </c>
      <c r="F42" s="84" t="s">
        <v>358</v>
      </c>
      <c r="G42" s="85">
        <f t="shared" si="2"/>
        <v>3240</v>
      </c>
      <c r="H42" s="86">
        <f t="shared" si="3"/>
        <v>22.008840115835998</v>
      </c>
    </row>
    <row r="43" spans="1:8" ht="16.2">
      <c r="A43" s="80">
        <v>38</v>
      </c>
      <c r="B43" s="81" t="s">
        <v>49</v>
      </c>
      <c r="C43" s="87" t="s">
        <v>280</v>
      </c>
      <c r="D43" s="83">
        <v>55</v>
      </c>
      <c r="E43" s="88" t="s">
        <v>355</v>
      </c>
      <c r="F43" s="89" t="s">
        <v>395</v>
      </c>
      <c r="G43" s="85">
        <f t="shared" si="2"/>
        <v>3332</v>
      </c>
      <c r="H43" s="86">
        <f t="shared" si="3"/>
        <v>20.810244866253825</v>
      </c>
    </row>
    <row r="44" spans="1:8" ht="16.2">
      <c r="A44" s="80">
        <v>39</v>
      </c>
      <c r="B44" s="81" t="s">
        <v>49</v>
      </c>
      <c r="C44" s="87" t="s">
        <v>479</v>
      </c>
      <c r="D44" s="90">
        <v>55</v>
      </c>
      <c r="E44" s="88" t="s">
        <v>355</v>
      </c>
      <c r="F44" s="89" t="s">
        <v>360</v>
      </c>
      <c r="G44" s="85">
        <f t="shared" si="2"/>
        <v>3355</v>
      </c>
      <c r="H44" s="86">
        <f t="shared" si="3"/>
        <v>20.525896131183082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4352F1-9AED-40AF-BB57-E4652FAC10B5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C6:C64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1"/>
  <sheetViews>
    <sheetView zoomScaleNormal="100" workbookViewId="0">
      <selection activeCell="L31" sqref="L31"/>
    </sheetView>
  </sheetViews>
  <sheetFormatPr defaultRowHeight="14.4"/>
  <cols>
    <col min="1" max="1" width="8.6640625" customWidth="1"/>
    <col min="2" max="2" width="2" customWidth="1"/>
    <col min="3" max="3" width="27.109375" customWidth="1"/>
    <col min="4" max="6" width="8.6640625" customWidth="1"/>
    <col min="7" max="7" width="0.88671875" customWidth="1"/>
    <col min="8" max="1025" width="8.6640625" customWidth="1"/>
  </cols>
  <sheetData>
    <row r="1" spans="1:8" ht="26.4">
      <c r="A1" s="68" t="s">
        <v>480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481</v>
      </c>
      <c r="D2" s="75"/>
      <c r="E2" s="73"/>
      <c r="F2" s="73"/>
      <c r="G2" s="73"/>
      <c r="H2" s="73"/>
    </row>
    <row r="3" spans="1:8">
      <c r="A3" s="73"/>
      <c r="B3" s="73"/>
      <c r="C3" s="74" t="s">
        <v>454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156</v>
      </c>
      <c r="D6" s="83">
        <v>37</v>
      </c>
      <c r="E6" s="83" t="s">
        <v>355</v>
      </c>
      <c r="F6" s="84" t="s">
        <v>356</v>
      </c>
      <c r="G6" s="85">
        <f t="shared" ref="G6:G31" si="0">D6*60+F6</f>
        <v>2238</v>
      </c>
      <c r="H6" s="86">
        <f t="shared" ref="H6:H31" si="1">(1520/G6)*(1520/G6)*100</f>
        <v>46.128253475391752</v>
      </c>
    </row>
    <row r="7" spans="1:8" ht="16.2">
      <c r="A7" s="80">
        <v>2</v>
      </c>
      <c r="B7" s="81" t="s">
        <v>49</v>
      </c>
      <c r="C7" s="111" t="s">
        <v>204</v>
      </c>
      <c r="D7" s="83">
        <v>37</v>
      </c>
      <c r="E7" s="88" t="s">
        <v>355</v>
      </c>
      <c r="F7" s="89" t="s">
        <v>429</v>
      </c>
      <c r="G7" s="85">
        <f t="shared" si="0"/>
        <v>2261</v>
      </c>
      <c r="H7" s="86">
        <f t="shared" si="1"/>
        <v>45.19454840759834</v>
      </c>
    </row>
    <row r="8" spans="1:8" ht="16.2">
      <c r="A8" s="80">
        <v>3</v>
      </c>
      <c r="B8" s="81" t="s">
        <v>49</v>
      </c>
      <c r="C8" s="87" t="s">
        <v>220</v>
      </c>
      <c r="D8" s="90">
        <v>38</v>
      </c>
      <c r="E8" s="88" t="s">
        <v>355</v>
      </c>
      <c r="F8" s="89" t="s">
        <v>402</v>
      </c>
      <c r="G8" s="85">
        <f t="shared" si="0"/>
        <v>2310</v>
      </c>
      <c r="H8" s="86">
        <f t="shared" si="1"/>
        <v>43.297539401435508</v>
      </c>
    </row>
    <row r="9" spans="1:8" ht="16.2">
      <c r="A9" s="80">
        <v>4</v>
      </c>
      <c r="B9" s="81" t="s">
        <v>49</v>
      </c>
      <c r="C9" s="87" t="s">
        <v>457</v>
      </c>
      <c r="D9" s="83">
        <v>39</v>
      </c>
      <c r="E9" s="83" t="s">
        <v>355</v>
      </c>
      <c r="F9" s="84" t="s">
        <v>388</v>
      </c>
      <c r="G9" s="85">
        <f t="shared" si="0"/>
        <v>2394</v>
      </c>
      <c r="H9" s="86">
        <f t="shared" si="1"/>
        <v>40.312421264802211</v>
      </c>
    </row>
    <row r="10" spans="1:8" ht="16.2">
      <c r="A10" s="80">
        <v>5</v>
      </c>
      <c r="B10" s="81" t="s">
        <v>49</v>
      </c>
      <c r="C10" s="87" t="s">
        <v>482</v>
      </c>
      <c r="D10" s="83">
        <v>39</v>
      </c>
      <c r="E10" s="88" t="s">
        <v>355</v>
      </c>
      <c r="F10" s="89" t="s">
        <v>360</v>
      </c>
      <c r="G10" s="85">
        <f t="shared" si="0"/>
        <v>2395</v>
      </c>
      <c r="H10" s="86">
        <f t="shared" si="1"/>
        <v>40.278764475398908</v>
      </c>
    </row>
    <row r="11" spans="1:8" ht="16.2">
      <c r="A11" s="80">
        <v>6</v>
      </c>
      <c r="B11" s="81" t="s">
        <v>49</v>
      </c>
      <c r="C11" s="87" t="s">
        <v>213</v>
      </c>
      <c r="D11" s="90">
        <v>40</v>
      </c>
      <c r="E11" s="88" t="s">
        <v>355</v>
      </c>
      <c r="F11" s="89" t="s">
        <v>400</v>
      </c>
      <c r="G11" s="85">
        <f t="shared" si="0"/>
        <v>2440</v>
      </c>
      <c r="H11" s="86">
        <f t="shared" si="1"/>
        <v>38.806772373018013</v>
      </c>
    </row>
    <row r="12" spans="1:8" ht="16.8" thickBot="1">
      <c r="A12" s="80">
        <v>7</v>
      </c>
      <c r="B12" s="81" t="s">
        <v>49</v>
      </c>
      <c r="C12" s="82" t="s">
        <v>252</v>
      </c>
      <c r="D12" s="83">
        <v>41</v>
      </c>
      <c r="E12" s="83" t="s">
        <v>355</v>
      </c>
      <c r="F12" s="84" t="s">
        <v>380</v>
      </c>
      <c r="G12" s="85">
        <f t="shared" si="0"/>
        <v>2471</v>
      </c>
      <c r="H12" s="86">
        <f t="shared" si="1"/>
        <v>37.839177273040683</v>
      </c>
    </row>
    <row r="13" spans="1:8" ht="16.8" thickBot="1">
      <c r="A13" s="80">
        <v>8</v>
      </c>
      <c r="B13" s="81" t="s">
        <v>49</v>
      </c>
      <c r="C13" s="87" t="s">
        <v>254</v>
      </c>
      <c r="D13" s="83">
        <v>41</v>
      </c>
      <c r="E13" s="88" t="s">
        <v>355</v>
      </c>
      <c r="F13" s="89" t="s">
        <v>430</v>
      </c>
      <c r="G13" s="85">
        <f t="shared" si="0"/>
        <v>2488</v>
      </c>
      <c r="H13" s="86">
        <f t="shared" si="1"/>
        <v>37.323849009005286</v>
      </c>
    </row>
    <row r="14" spans="1:8" ht="16.8" thickBot="1">
      <c r="A14" s="80">
        <v>9</v>
      </c>
      <c r="B14" s="81" t="s">
        <v>49</v>
      </c>
      <c r="C14" s="87" t="s">
        <v>85</v>
      </c>
      <c r="D14" s="83">
        <v>41</v>
      </c>
      <c r="E14" s="88" t="s">
        <v>355</v>
      </c>
      <c r="F14" s="89" t="s">
        <v>434</v>
      </c>
      <c r="G14" s="85">
        <f t="shared" si="0"/>
        <v>2495</v>
      </c>
      <c r="H14" s="86">
        <f t="shared" si="1"/>
        <v>37.114710382689232</v>
      </c>
    </row>
    <row r="15" spans="1:8" ht="16.8" thickBot="1">
      <c r="A15" s="80">
        <v>10</v>
      </c>
      <c r="B15" s="81" t="s">
        <v>49</v>
      </c>
      <c r="C15" s="109" t="s">
        <v>205</v>
      </c>
      <c r="D15" s="103">
        <v>41</v>
      </c>
      <c r="E15" s="103" t="s">
        <v>355</v>
      </c>
      <c r="F15" s="110" t="s">
        <v>367</v>
      </c>
      <c r="G15" s="106">
        <f t="shared" si="0"/>
        <v>2499</v>
      </c>
      <c r="H15" s="116">
        <f t="shared" si="1"/>
        <v>36.995990873340133</v>
      </c>
    </row>
    <row r="16" spans="1:8" ht="16.8" thickBot="1">
      <c r="A16" s="80">
        <v>11</v>
      </c>
      <c r="B16" s="81" t="s">
        <v>49</v>
      </c>
      <c r="C16" s="102" t="s">
        <v>57</v>
      </c>
      <c r="D16" s="103">
        <v>41</v>
      </c>
      <c r="E16" s="104" t="s">
        <v>355</v>
      </c>
      <c r="F16" s="105" t="s">
        <v>407</v>
      </c>
      <c r="G16" s="106">
        <f t="shared" si="0"/>
        <v>2503</v>
      </c>
      <c r="H16" s="116">
        <f t="shared" si="1"/>
        <v>36.877840079718958</v>
      </c>
    </row>
    <row r="17" spans="1:8" ht="16.8" thickBot="1">
      <c r="A17" s="80">
        <v>12</v>
      </c>
      <c r="B17" s="81" t="s">
        <v>49</v>
      </c>
      <c r="C17" s="87" t="s">
        <v>327</v>
      </c>
      <c r="D17" s="83">
        <v>41</v>
      </c>
      <c r="E17" s="88" t="s">
        <v>355</v>
      </c>
      <c r="F17" s="89" t="s">
        <v>378</v>
      </c>
      <c r="G17" s="85">
        <f t="shared" si="0"/>
        <v>2505</v>
      </c>
      <c r="H17" s="86">
        <f t="shared" si="1"/>
        <v>36.81897681682544</v>
      </c>
    </row>
    <row r="18" spans="1:8" ht="16.8" thickBot="1">
      <c r="A18" s="80">
        <v>13</v>
      </c>
      <c r="B18" s="81" t="s">
        <v>49</v>
      </c>
      <c r="C18" s="82" t="s">
        <v>225</v>
      </c>
      <c r="D18" s="83">
        <v>42</v>
      </c>
      <c r="E18" s="83" t="s">
        <v>355</v>
      </c>
      <c r="F18" s="84" t="s">
        <v>445</v>
      </c>
      <c r="G18" s="85">
        <f t="shared" si="0"/>
        <v>2526</v>
      </c>
      <c r="H18" s="86">
        <f t="shared" si="1"/>
        <v>36.209329544393107</v>
      </c>
    </row>
    <row r="19" spans="1:8" ht="16.8" thickBot="1">
      <c r="A19" s="80">
        <v>14</v>
      </c>
      <c r="B19" s="81" t="s">
        <v>49</v>
      </c>
      <c r="C19" s="87" t="s">
        <v>73</v>
      </c>
      <c r="D19" s="83">
        <v>42</v>
      </c>
      <c r="E19" s="88" t="s">
        <v>355</v>
      </c>
      <c r="F19" s="89" t="s">
        <v>399</v>
      </c>
      <c r="G19" s="85">
        <f t="shared" si="0"/>
        <v>2545</v>
      </c>
      <c r="H19" s="86">
        <f t="shared" si="1"/>
        <v>35.670697581065383</v>
      </c>
    </row>
    <row r="20" spans="1:8" ht="16.8" thickBot="1">
      <c r="A20" s="80">
        <v>15</v>
      </c>
      <c r="B20" s="81" t="s">
        <v>49</v>
      </c>
      <c r="C20" s="87" t="s">
        <v>282</v>
      </c>
      <c r="D20" s="83">
        <v>42</v>
      </c>
      <c r="E20" s="88" t="s">
        <v>355</v>
      </c>
      <c r="F20" s="89" t="s">
        <v>359</v>
      </c>
      <c r="G20" s="85">
        <f t="shared" si="0"/>
        <v>2569</v>
      </c>
      <c r="H20" s="86">
        <f t="shared" si="1"/>
        <v>35.00732829567616</v>
      </c>
    </row>
    <row r="21" spans="1:8" ht="16.8" thickBot="1">
      <c r="A21" s="80">
        <v>16</v>
      </c>
      <c r="B21" s="81" t="s">
        <v>49</v>
      </c>
      <c r="C21" s="82" t="s">
        <v>172</v>
      </c>
      <c r="D21" s="83">
        <v>42</v>
      </c>
      <c r="E21" s="83" t="s">
        <v>355</v>
      </c>
      <c r="F21" s="84" t="s">
        <v>360</v>
      </c>
      <c r="G21" s="85">
        <f t="shared" si="0"/>
        <v>2575</v>
      </c>
      <c r="H21" s="86">
        <f t="shared" si="1"/>
        <v>34.844377415402015</v>
      </c>
    </row>
    <row r="22" spans="1:8" ht="16.8" thickBot="1">
      <c r="A22" s="80">
        <v>17</v>
      </c>
      <c r="B22" s="81" t="s">
        <v>49</v>
      </c>
      <c r="C22" s="87" t="s">
        <v>140</v>
      </c>
      <c r="D22" s="83">
        <v>43</v>
      </c>
      <c r="E22" s="88" t="s">
        <v>355</v>
      </c>
      <c r="F22" s="89" t="s">
        <v>366</v>
      </c>
      <c r="G22" s="85">
        <f t="shared" si="0"/>
        <v>2613</v>
      </c>
      <c r="H22" s="86">
        <f t="shared" si="1"/>
        <v>33.838285975990104</v>
      </c>
    </row>
    <row r="23" spans="1:8" ht="16.2">
      <c r="A23" s="80">
        <v>18</v>
      </c>
      <c r="B23" s="81" t="s">
        <v>49</v>
      </c>
      <c r="C23" s="87" t="s">
        <v>275</v>
      </c>
      <c r="D23" s="90">
        <v>44</v>
      </c>
      <c r="E23" s="88" t="s">
        <v>355</v>
      </c>
      <c r="F23" s="89" t="s">
        <v>401</v>
      </c>
      <c r="G23" s="85">
        <f t="shared" si="0"/>
        <v>2667</v>
      </c>
      <c r="H23" s="86">
        <f t="shared" si="1"/>
        <v>32.481879022714963</v>
      </c>
    </row>
    <row r="24" spans="1:8" ht="16.2">
      <c r="A24" s="80">
        <v>19</v>
      </c>
      <c r="B24" s="81" t="s">
        <v>49</v>
      </c>
      <c r="C24" s="82" t="s">
        <v>230</v>
      </c>
      <c r="D24" s="83">
        <v>47</v>
      </c>
      <c r="E24" s="83" t="s">
        <v>355</v>
      </c>
      <c r="F24" s="84" t="s">
        <v>408</v>
      </c>
      <c r="G24" s="85">
        <f t="shared" si="0"/>
        <v>2837</v>
      </c>
      <c r="H24" s="86">
        <f t="shared" si="1"/>
        <v>28.70572396161355</v>
      </c>
    </row>
    <row r="25" spans="1:8" ht="16.8" thickBot="1">
      <c r="A25" s="80">
        <v>20</v>
      </c>
      <c r="B25" s="81" t="s">
        <v>49</v>
      </c>
      <c r="C25" s="87" t="s">
        <v>471</v>
      </c>
      <c r="D25" s="83">
        <v>49</v>
      </c>
      <c r="E25" s="88" t="s">
        <v>355</v>
      </c>
      <c r="F25" s="89" t="s">
        <v>441</v>
      </c>
      <c r="G25" s="85">
        <f t="shared" si="0"/>
        <v>2982</v>
      </c>
      <c r="H25" s="86">
        <f t="shared" si="1"/>
        <v>25.981959271839401</v>
      </c>
    </row>
    <row r="26" spans="1:8" ht="16.8" thickBot="1">
      <c r="A26" s="80">
        <v>21</v>
      </c>
      <c r="B26" s="81" t="s">
        <v>49</v>
      </c>
      <c r="C26" s="87" t="s">
        <v>212</v>
      </c>
      <c r="D26" s="83">
        <v>49</v>
      </c>
      <c r="E26" s="88" t="s">
        <v>355</v>
      </c>
      <c r="F26" s="89" t="s">
        <v>385</v>
      </c>
      <c r="G26" s="85">
        <f t="shared" si="0"/>
        <v>2993</v>
      </c>
      <c r="H26" s="86">
        <f t="shared" si="1"/>
        <v>25.791330232732594</v>
      </c>
    </row>
    <row r="27" spans="1:8" ht="16.8" thickBot="1">
      <c r="A27" s="80">
        <v>22</v>
      </c>
      <c r="B27" s="81" t="s">
        <v>49</v>
      </c>
      <c r="C27" s="82" t="s">
        <v>344</v>
      </c>
      <c r="D27" s="83">
        <v>50</v>
      </c>
      <c r="E27" s="83" t="s">
        <v>355</v>
      </c>
      <c r="F27" s="84" t="s">
        <v>446</v>
      </c>
      <c r="G27" s="85">
        <f t="shared" si="0"/>
        <v>3013</v>
      </c>
      <c r="H27" s="86">
        <f t="shared" si="1"/>
        <v>25.450065976960772</v>
      </c>
    </row>
    <row r="28" spans="1:8" ht="16.2">
      <c r="A28" s="80">
        <v>23</v>
      </c>
      <c r="B28" s="81" t="s">
        <v>49</v>
      </c>
      <c r="C28" s="87" t="s">
        <v>309</v>
      </c>
      <c r="D28" s="83">
        <v>51</v>
      </c>
      <c r="E28" s="88" t="s">
        <v>355</v>
      </c>
      <c r="F28" s="89" t="s">
        <v>399</v>
      </c>
      <c r="G28" s="85">
        <f t="shared" si="0"/>
        <v>3085</v>
      </c>
      <c r="H28" s="86">
        <f t="shared" si="1"/>
        <v>24.275983808305465</v>
      </c>
    </row>
    <row r="29" spans="1:8" ht="16.2">
      <c r="A29" s="80">
        <v>24</v>
      </c>
      <c r="B29" s="81" t="s">
        <v>49</v>
      </c>
      <c r="C29" s="87" t="s">
        <v>318</v>
      </c>
      <c r="D29" s="90">
        <v>52</v>
      </c>
      <c r="E29" s="88" t="s">
        <v>355</v>
      </c>
      <c r="F29" s="89" t="s">
        <v>380</v>
      </c>
      <c r="G29" s="85">
        <f t="shared" si="0"/>
        <v>3131</v>
      </c>
      <c r="H29" s="86">
        <f t="shared" si="1"/>
        <v>23.567908351194067</v>
      </c>
    </row>
    <row r="30" spans="1:8" ht="16.2">
      <c r="A30" s="80">
        <v>25</v>
      </c>
      <c r="B30" s="81" t="s">
        <v>49</v>
      </c>
      <c r="C30" s="82" t="s">
        <v>197</v>
      </c>
      <c r="D30" s="83">
        <v>52</v>
      </c>
      <c r="E30" s="83" t="s">
        <v>355</v>
      </c>
      <c r="F30" s="84" t="s">
        <v>400</v>
      </c>
      <c r="G30" s="85">
        <f t="shared" si="0"/>
        <v>3160</v>
      </c>
      <c r="H30" s="86">
        <f t="shared" si="1"/>
        <v>23.137317737542062</v>
      </c>
    </row>
    <row r="31" spans="1:8" ht="16.2">
      <c r="A31" s="80">
        <v>26</v>
      </c>
      <c r="B31" s="81" t="s">
        <v>49</v>
      </c>
      <c r="C31" s="87" t="s">
        <v>145</v>
      </c>
      <c r="D31" s="83">
        <v>57</v>
      </c>
      <c r="E31" s="88" t="s">
        <v>355</v>
      </c>
      <c r="F31" s="89" t="s">
        <v>371</v>
      </c>
      <c r="G31" s="85">
        <f t="shared" si="0"/>
        <v>3432</v>
      </c>
      <c r="H31" s="86">
        <f t="shared" si="1"/>
        <v>19.615194440369265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F66212-B635-4948-8B3A-664BDDDFAF22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C6:C81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0"/>
  <sheetViews>
    <sheetView zoomScaleNormal="100" workbookViewId="0">
      <selection activeCell="K18" sqref="K18"/>
    </sheetView>
  </sheetViews>
  <sheetFormatPr defaultRowHeight="14.4"/>
  <cols>
    <col min="1" max="1" width="8.6640625" customWidth="1"/>
    <col min="2" max="2" width="1.44140625" customWidth="1"/>
    <col min="3" max="3" width="27.109375" customWidth="1"/>
    <col min="4" max="6" width="8.6640625" customWidth="1"/>
    <col min="7" max="7" width="0.88671875" customWidth="1"/>
    <col min="8" max="1025" width="8.6640625" customWidth="1"/>
  </cols>
  <sheetData>
    <row r="1" spans="1:8" ht="26.4">
      <c r="A1" s="68" t="s">
        <v>484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485</v>
      </c>
      <c r="D2" s="75"/>
      <c r="E2" s="73"/>
      <c r="F2" s="73"/>
      <c r="G2" s="73"/>
      <c r="H2" s="73"/>
    </row>
    <row r="3" spans="1:8">
      <c r="A3" s="73"/>
      <c r="B3" s="73"/>
      <c r="C3" s="74" t="s">
        <v>454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 ht="15" thickBot="1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8" thickBot="1">
      <c r="A6" s="80">
        <v>1</v>
      </c>
      <c r="B6" s="81" t="s">
        <v>49</v>
      </c>
      <c r="C6" s="82" t="s">
        <v>281</v>
      </c>
      <c r="D6" s="83">
        <v>35</v>
      </c>
      <c r="E6" s="83" t="s">
        <v>355</v>
      </c>
      <c r="F6" s="84" t="s">
        <v>409</v>
      </c>
      <c r="G6" s="85">
        <f t="shared" ref="G6:G27" si="0">D6*60+F6</f>
        <v>2102</v>
      </c>
      <c r="H6" s="86">
        <f t="shared" ref="H6:H27" si="1">(1520/G6)*(1520/G6)*100</f>
        <v>52.290374533428817</v>
      </c>
    </row>
    <row r="7" spans="1:8" ht="16.8" thickBot="1">
      <c r="A7" s="80">
        <v>2</v>
      </c>
      <c r="B7" s="81" t="s">
        <v>49</v>
      </c>
      <c r="C7" s="111" t="s">
        <v>204</v>
      </c>
      <c r="D7" s="83">
        <v>35</v>
      </c>
      <c r="E7" s="88" t="s">
        <v>355</v>
      </c>
      <c r="F7" s="89" t="s">
        <v>377</v>
      </c>
      <c r="G7" s="85">
        <f t="shared" si="0"/>
        <v>2150</v>
      </c>
      <c r="H7" s="86">
        <f t="shared" si="1"/>
        <v>49.981611681990259</v>
      </c>
    </row>
    <row r="8" spans="1:8" ht="16.8" thickBot="1">
      <c r="A8" s="80">
        <v>3</v>
      </c>
      <c r="B8" s="81" t="s">
        <v>49</v>
      </c>
      <c r="C8" s="87" t="s">
        <v>219</v>
      </c>
      <c r="D8" s="90">
        <v>36</v>
      </c>
      <c r="E8" s="88" t="s">
        <v>355</v>
      </c>
      <c r="F8" s="89" t="s">
        <v>356</v>
      </c>
      <c r="G8" s="85">
        <f t="shared" si="0"/>
        <v>2178</v>
      </c>
      <c r="H8" s="86">
        <f t="shared" si="1"/>
        <v>48.704761952946271</v>
      </c>
    </row>
    <row r="9" spans="1:8" ht="16.8" thickBot="1">
      <c r="A9" s="80">
        <v>4</v>
      </c>
      <c r="B9" s="81" t="s">
        <v>49</v>
      </c>
      <c r="C9" s="87" t="s">
        <v>285</v>
      </c>
      <c r="D9" s="90">
        <v>36</v>
      </c>
      <c r="E9" s="83" t="s">
        <v>355</v>
      </c>
      <c r="F9" s="84" t="s">
        <v>364</v>
      </c>
      <c r="G9" s="85">
        <f t="shared" si="0"/>
        <v>2216</v>
      </c>
      <c r="H9" s="86">
        <f t="shared" si="1"/>
        <v>47.048703879888961</v>
      </c>
    </row>
    <row r="10" spans="1:8" ht="16.8" thickBot="1">
      <c r="A10" s="80">
        <v>5</v>
      </c>
      <c r="B10" s="81" t="s">
        <v>49</v>
      </c>
      <c r="C10" s="87" t="s">
        <v>327</v>
      </c>
      <c r="D10" s="83">
        <v>37</v>
      </c>
      <c r="E10" s="88" t="s">
        <v>355</v>
      </c>
      <c r="F10" s="89" t="s">
        <v>383</v>
      </c>
      <c r="G10" s="85">
        <f t="shared" si="0"/>
        <v>2224</v>
      </c>
      <c r="H10" s="86">
        <f t="shared" si="1"/>
        <v>46.710832772630809</v>
      </c>
    </row>
    <row r="11" spans="1:8" ht="16.8" thickBot="1">
      <c r="A11" s="80">
        <v>6</v>
      </c>
      <c r="B11" s="81" t="s">
        <v>49</v>
      </c>
      <c r="C11" s="87" t="s">
        <v>282</v>
      </c>
      <c r="D11" s="83">
        <v>37</v>
      </c>
      <c r="E11" s="88" t="s">
        <v>355</v>
      </c>
      <c r="F11" s="89" t="s">
        <v>441</v>
      </c>
      <c r="G11" s="85">
        <f t="shared" si="0"/>
        <v>2262</v>
      </c>
      <c r="H11" s="86">
        <f t="shared" si="1"/>
        <v>45.154597427532572</v>
      </c>
    </row>
    <row r="12" spans="1:8" ht="16.8" thickBot="1">
      <c r="A12" s="80">
        <v>7</v>
      </c>
      <c r="B12" s="81" t="s">
        <v>49</v>
      </c>
      <c r="C12" s="82" t="s">
        <v>213</v>
      </c>
      <c r="D12" s="83">
        <v>37</v>
      </c>
      <c r="E12" s="83" t="s">
        <v>355</v>
      </c>
      <c r="F12" s="84" t="s">
        <v>370</v>
      </c>
      <c r="G12" s="85">
        <f t="shared" si="0"/>
        <v>2268</v>
      </c>
      <c r="H12" s="86">
        <f t="shared" si="1"/>
        <v>44.916000236399995</v>
      </c>
    </row>
    <row r="13" spans="1:8" ht="16.8" thickBot="1">
      <c r="A13" s="80">
        <v>8</v>
      </c>
      <c r="B13" s="81" t="s">
        <v>49</v>
      </c>
      <c r="C13" s="87" t="s">
        <v>456</v>
      </c>
      <c r="D13" s="83">
        <v>37</v>
      </c>
      <c r="E13" s="88" t="s">
        <v>355</v>
      </c>
      <c r="F13" s="89" t="s">
        <v>369</v>
      </c>
      <c r="G13" s="85">
        <f t="shared" si="0"/>
        <v>2277</v>
      </c>
      <c r="H13" s="86">
        <f t="shared" si="1"/>
        <v>44.561634754680526</v>
      </c>
    </row>
    <row r="14" spans="1:8" ht="16.8" thickBot="1">
      <c r="A14" s="80">
        <v>9</v>
      </c>
      <c r="B14" s="81" t="s">
        <v>49</v>
      </c>
      <c r="C14" s="87" t="s">
        <v>88</v>
      </c>
      <c r="D14" s="90">
        <v>38</v>
      </c>
      <c r="E14" s="88" t="s">
        <v>355</v>
      </c>
      <c r="F14" s="89" t="s">
        <v>405</v>
      </c>
      <c r="G14" s="85">
        <f t="shared" si="0"/>
        <v>2311</v>
      </c>
      <c r="H14" s="86">
        <f t="shared" si="1"/>
        <v>43.260076682530311</v>
      </c>
    </row>
    <row r="15" spans="1:8" ht="16.8" thickBot="1">
      <c r="A15" s="80">
        <v>10</v>
      </c>
      <c r="B15" s="81" t="s">
        <v>49</v>
      </c>
      <c r="C15" s="82" t="s">
        <v>254</v>
      </c>
      <c r="D15" s="83">
        <v>39</v>
      </c>
      <c r="E15" s="83" t="s">
        <v>355</v>
      </c>
      <c r="F15" s="84" t="s">
        <v>408</v>
      </c>
      <c r="G15" s="85">
        <f t="shared" si="0"/>
        <v>2357</v>
      </c>
      <c r="H15" s="86">
        <f t="shared" si="1"/>
        <v>41.587997657795079</v>
      </c>
    </row>
    <row r="16" spans="1:8" ht="16.8" thickBot="1">
      <c r="A16" s="80">
        <v>11</v>
      </c>
      <c r="B16" s="81" t="s">
        <v>49</v>
      </c>
      <c r="C16" s="87" t="s">
        <v>260</v>
      </c>
      <c r="D16" s="83">
        <v>39</v>
      </c>
      <c r="E16" s="88" t="s">
        <v>355</v>
      </c>
      <c r="F16" s="89" t="s">
        <v>387</v>
      </c>
      <c r="G16" s="85">
        <f t="shared" si="0"/>
        <v>2378</v>
      </c>
      <c r="H16" s="86">
        <f t="shared" si="1"/>
        <v>40.856717838951255</v>
      </c>
    </row>
    <row r="17" spans="1:8" ht="16.8" thickBot="1">
      <c r="A17" s="80">
        <v>12</v>
      </c>
      <c r="B17" s="81" t="s">
        <v>49</v>
      </c>
      <c r="C17" s="87" t="s">
        <v>171</v>
      </c>
      <c r="D17" s="90">
        <v>40</v>
      </c>
      <c r="E17" s="88" t="s">
        <v>355</v>
      </c>
      <c r="F17" s="89" t="s">
        <v>379</v>
      </c>
      <c r="G17" s="85">
        <f t="shared" si="0"/>
        <v>2403</v>
      </c>
      <c r="H17" s="86">
        <f t="shared" si="1"/>
        <v>40.011021041287506</v>
      </c>
    </row>
    <row r="18" spans="1:8" ht="16.8" thickBot="1">
      <c r="A18" s="80">
        <v>13</v>
      </c>
      <c r="B18" s="81" t="s">
        <v>49</v>
      </c>
      <c r="C18" s="82" t="s">
        <v>252</v>
      </c>
      <c r="D18" s="90">
        <v>40</v>
      </c>
      <c r="E18" s="83" t="s">
        <v>355</v>
      </c>
      <c r="F18" s="84" t="s">
        <v>445</v>
      </c>
      <c r="G18" s="85">
        <f t="shared" si="0"/>
        <v>2406</v>
      </c>
      <c r="H18" s="86">
        <f t="shared" si="1"/>
        <v>39.911305139755214</v>
      </c>
    </row>
    <row r="19" spans="1:8" ht="16.8" thickBot="1">
      <c r="A19" s="80">
        <v>14</v>
      </c>
      <c r="B19" s="81" t="s">
        <v>49</v>
      </c>
      <c r="C19" s="87" t="s">
        <v>86</v>
      </c>
      <c r="D19" s="83">
        <v>41</v>
      </c>
      <c r="E19" s="88" t="s">
        <v>355</v>
      </c>
      <c r="F19" s="89" t="s">
        <v>356</v>
      </c>
      <c r="G19" s="85">
        <f t="shared" si="0"/>
        <v>2478</v>
      </c>
      <c r="H19" s="86">
        <f t="shared" si="1"/>
        <v>37.625698560569489</v>
      </c>
    </row>
    <row r="20" spans="1:8" ht="16.8" thickBot="1">
      <c r="A20" s="80">
        <v>15</v>
      </c>
      <c r="B20" s="81" t="s">
        <v>49</v>
      </c>
      <c r="C20" s="87" t="s">
        <v>124</v>
      </c>
      <c r="D20" s="90">
        <v>42</v>
      </c>
      <c r="E20" s="88" t="s">
        <v>355</v>
      </c>
      <c r="F20" s="89" t="s">
        <v>402</v>
      </c>
      <c r="G20" s="85">
        <f t="shared" si="0"/>
        <v>2550</v>
      </c>
      <c r="H20" s="86">
        <f t="shared" si="1"/>
        <v>35.530949634755856</v>
      </c>
    </row>
    <row r="21" spans="1:8" ht="16.8" thickBot="1">
      <c r="A21" s="80">
        <v>16</v>
      </c>
      <c r="B21" s="81" t="s">
        <v>49</v>
      </c>
      <c r="C21" s="82" t="s">
        <v>165</v>
      </c>
      <c r="D21" s="83">
        <v>44</v>
      </c>
      <c r="E21" s="83" t="s">
        <v>355</v>
      </c>
      <c r="F21" s="84" t="s">
        <v>378</v>
      </c>
      <c r="G21" s="85">
        <f t="shared" si="0"/>
        <v>2685</v>
      </c>
      <c r="H21" s="86">
        <f t="shared" si="1"/>
        <v>32.047827609763871</v>
      </c>
    </row>
    <row r="22" spans="1:8" ht="16.8" thickBot="1">
      <c r="A22" s="80">
        <v>17</v>
      </c>
      <c r="B22" s="81" t="s">
        <v>49</v>
      </c>
      <c r="C22" s="87" t="s">
        <v>275</v>
      </c>
      <c r="D22" s="83">
        <v>45</v>
      </c>
      <c r="E22" s="88" t="s">
        <v>355</v>
      </c>
      <c r="F22" s="89" t="s">
        <v>394</v>
      </c>
      <c r="G22" s="85">
        <f t="shared" si="0"/>
        <v>2724</v>
      </c>
      <c r="H22" s="86">
        <f t="shared" si="1"/>
        <v>31.136727754166476</v>
      </c>
    </row>
    <row r="23" spans="1:8" ht="16.8" thickBot="1">
      <c r="A23" s="80">
        <v>18</v>
      </c>
      <c r="B23" s="81" t="s">
        <v>49</v>
      </c>
      <c r="C23" s="87" t="s">
        <v>483</v>
      </c>
      <c r="D23" s="90">
        <v>46</v>
      </c>
      <c r="E23" s="88" t="s">
        <v>355</v>
      </c>
      <c r="F23" s="89" t="s">
        <v>358</v>
      </c>
      <c r="G23" s="85">
        <f t="shared" si="0"/>
        <v>2760</v>
      </c>
      <c r="H23" s="86">
        <f t="shared" si="1"/>
        <v>30.329762654904428</v>
      </c>
    </row>
    <row r="24" spans="1:8" ht="16.8" thickBot="1">
      <c r="A24" s="80">
        <v>19</v>
      </c>
      <c r="B24" s="81" t="s">
        <v>49</v>
      </c>
      <c r="C24" s="109" t="s">
        <v>196</v>
      </c>
      <c r="D24" s="103">
        <v>48</v>
      </c>
      <c r="E24" s="103" t="s">
        <v>355</v>
      </c>
      <c r="F24" s="110" t="s">
        <v>383</v>
      </c>
      <c r="G24" s="106">
        <f t="shared" si="0"/>
        <v>2884</v>
      </c>
      <c r="H24" s="116">
        <f t="shared" si="1"/>
        <v>27.777724342635533</v>
      </c>
    </row>
    <row r="25" spans="1:8" ht="16.8" thickBot="1">
      <c r="A25" s="80">
        <v>20</v>
      </c>
      <c r="B25" s="81" t="s">
        <v>49</v>
      </c>
      <c r="C25" s="87" t="s">
        <v>197</v>
      </c>
      <c r="D25" s="83">
        <v>48</v>
      </c>
      <c r="E25" s="88" t="s">
        <v>355</v>
      </c>
      <c r="F25" s="89" t="s">
        <v>394</v>
      </c>
      <c r="G25" s="85">
        <f t="shared" si="0"/>
        <v>2904</v>
      </c>
      <c r="H25" s="86">
        <f t="shared" si="1"/>
        <v>27.396428598532275</v>
      </c>
    </row>
    <row r="26" spans="1:8" ht="16.8" thickBot="1">
      <c r="A26" s="80">
        <v>21</v>
      </c>
      <c r="B26" s="81" t="s">
        <v>49</v>
      </c>
      <c r="C26" s="87" t="s">
        <v>318</v>
      </c>
      <c r="D26" s="90">
        <v>50</v>
      </c>
      <c r="E26" s="88" t="s">
        <v>355</v>
      </c>
      <c r="F26" s="89" t="s">
        <v>388</v>
      </c>
      <c r="G26" s="85">
        <f t="shared" si="0"/>
        <v>3054</v>
      </c>
      <c r="H26" s="86">
        <f t="shared" si="1"/>
        <v>24.771317764628733</v>
      </c>
    </row>
    <row r="27" spans="1:8" ht="16.8" thickBot="1">
      <c r="A27" s="80">
        <v>22</v>
      </c>
      <c r="B27" s="81" t="s">
        <v>49</v>
      </c>
      <c r="C27" s="82" t="s">
        <v>280</v>
      </c>
      <c r="D27" s="83">
        <v>60</v>
      </c>
      <c r="E27" s="83" t="s">
        <v>355</v>
      </c>
      <c r="F27" s="84" t="s">
        <v>369</v>
      </c>
      <c r="G27" s="85">
        <f t="shared" si="0"/>
        <v>3657</v>
      </c>
      <c r="H27" s="86">
        <f t="shared" si="1"/>
        <v>17.275763705178743</v>
      </c>
    </row>
    <row r="28" spans="1:8" ht="16.8" thickBot="1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ref="G28:G37" si="2">D28*60+F28</f>
        <v>0</v>
      </c>
      <c r="H28" s="86" t="e">
        <f t="shared" ref="H28:H37" si="3">(1520/G28)*(1520/G28)*100</f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2"/>
        <v>0</v>
      </c>
      <c r="H29" s="86" t="e">
        <f t="shared" si="3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2"/>
        <v>0</v>
      </c>
      <c r="H30" s="86" t="e">
        <f t="shared" si="3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2"/>
        <v>0</v>
      </c>
      <c r="H31" s="86" t="e">
        <f t="shared" si="3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2"/>
        <v>0</v>
      </c>
      <c r="H32" s="86" t="e">
        <f t="shared" si="3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2"/>
        <v>0</v>
      </c>
      <c r="H33" s="86" t="e">
        <f t="shared" si="3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2"/>
        <v>0</v>
      </c>
      <c r="H34" s="86" t="e">
        <f t="shared" si="3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2"/>
        <v>0</v>
      </c>
      <c r="H35" s="86" t="e">
        <f t="shared" si="3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2"/>
        <v>0</v>
      </c>
      <c r="H36" s="86" t="e">
        <f t="shared" si="3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2"/>
        <v>0</v>
      </c>
      <c r="H37" s="86" t="e">
        <f t="shared" si="3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4">D38*60+F38</f>
        <v>0</v>
      </c>
      <c r="H38" s="86" t="e">
        <f t="shared" ref="H38:H69" si="5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4"/>
        <v>0</v>
      </c>
      <c r="H39" s="86" t="e">
        <f t="shared" si="5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4"/>
        <v>0</v>
      </c>
      <c r="H40" s="86" t="e">
        <f t="shared" si="5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4"/>
        <v>0</v>
      </c>
      <c r="H41" s="86" t="e">
        <f t="shared" si="5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4"/>
        <v>0</v>
      </c>
      <c r="H42" s="86" t="e">
        <f t="shared" si="5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4"/>
        <v>0</v>
      </c>
      <c r="H43" s="86" t="e">
        <f t="shared" si="5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4"/>
        <v>0</v>
      </c>
      <c r="H44" s="86" t="e">
        <f t="shared" si="5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4"/>
        <v>0</v>
      </c>
      <c r="H45" s="86" t="e">
        <f t="shared" si="5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4"/>
        <v>0</v>
      </c>
      <c r="H46" s="86" t="e">
        <f t="shared" si="5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4"/>
        <v>0</v>
      </c>
      <c r="H47" s="86" t="e">
        <f t="shared" si="5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4"/>
        <v>0</v>
      </c>
      <c r="H48" s="86" t="e">
        <f t="shared" si="5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4"/>
        <v>0</v>
      </c>
      <c r="H49" s="86" t="e">
        <f t="shared" si="5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4"/>
        <v>0</v>
      </c>
      <c r="H50" s="86" t="e">
        <f t="shared" si="5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4"/>
        <v>0</v>
      </c>
      <c r="H51" s="86" t="e">
        <f t="shared" si="5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4"/>
        <v>0</v>
      </c>
      <c r="H52" s="86" t="e">
        <f t="shared" si="5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4"/>
        <v>0</v>
      </c>
      <c r="H53" s="86" t="e">
        <f t="shared" si="5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4"/>
        <v>0</v>
      </c>
      <c r="H54" s="86" t="e">
        <f t="shared" si="5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4"/>
        <v>0</v>
      </c>
      <c r="H55" s="86" t="e">
        <f t="shared" si="5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4"/>
        <v>0</v>
      </c>
      <c r="H56" s="86" t="e">
        <f t="shared" si="5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4"/>
        <v>0</v>
      </c>
      <c r="H57" s="86" t="e">
        <f t="shared" si="5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4"/>
        <v>0</v>
      </c>
      <c r="H58" s="86" t="e">
        <f t="shared" si="5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4"/>
        <v>0</v>
      </c>
      <c r="H59" s="86" t="e">
        <f t="shared" si="5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4"/>
        <v>0</v>
      </c>
      <c r="H60" s="86" t="e">
        <f t="shared" si="5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4"/>
        <v>0</v>
      </c>
      <c r="H61" s="86" t="e">
        <f t="shared" si="5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4"/>
        <v>0</v>
      </c>
      <c r="H62" s="86" t="e">
        <f t="shared" si="5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4"/>
        <v>0</v>
      </c>
      <c r="H63" s="86" t="e">
        <f t="shared" si="5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4"/>
        <v>0</v>
      </c>
      <c r="H64" s="86" t="e">
        <f t="shared" si="5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4"/>
        <v>0</v>
      </c>
      <c r="H65" s="86" t="e">
        <f t="shared" si="5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4"/>
        <v>0</v>
      </c>
      <c r="H66" s="86" t="e">
        <f t="shared" si="5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4"/>
        <v>0</v>
      </c>
      <c r="H67" s="86" t="e">
        <f t="shared" si="5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4"/>
        <v>0</v>
      </c>
      <c r="H68" s="86" t="e">
        <f t="shared" si="5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4"/>
        <v>0</v>
      </c>
      <c r="H69" s="86" t="e">
        <f t="shared" si="5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6">D70*60+F70</f>
        <v>0</v>
      </c>
      <c r="H70" s="86" t="e">
        <f t="shared" ref="H70:H100" si="7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6"/>
        <v>0</v>
      </c>
      <c r="H71" s="86" t="e">
        <f t="shared" si="7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6"/>
        <v>0</v>
      </c>
      <c r="H72" s="86" t="e">
        <f t="shared" si="7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6"/>
        <v>0</v>
      </c>
      <c r="H73" s="86" t="e">
        <f t="shared" si="7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6"/>
        <v>0</v>
      </c>
      <c r="H74" s="86" t="e">
        <f t="shared" si="7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6"/>
        <v>0</v>
      </c>
      <c r="H75" s="86" t="e">
        <f t="shared" si="7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6"/>
        <v>0</v>
      </c>
      <c r="H76" s="86" t="e">
        <f t="shared" si="7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6"/>
        <v>0</v>
      </c>
      <c r="H77" s="86" t="e">
        <f t="shared" si="7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6"/>
        <v>0</v>
      </c>
      <c r="H78" s="86" t="e">
        <f t="shared" si="7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6"/>
        <v>0</v>
      </c>
      <c r="H79" s="86" t="e">
        <f t="shared" si="7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6"/>
        <v>0</v>
      </c>
      <c r="H80" s="86" t="e">
        <f t="shared" si="7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6"/>
        <v>0</v>
      </c>
      <c r="H81" s="86" t="e">
        <f t="shared" si="7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6"/>
        <v>0</v>
      </c>
      <c r="H82" s="86" t="e">
        <f t="shared" si="7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6"/>
        <v>0</v>
      </c>
      <c r="H83" s="86" t="e">
        <f t="shared" si="7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6"/>
        <v>0</v>
      </c>
      <c r="H84" s="86" t="e">
        <f t="shared" si="7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6"/>
        <v>0</v>
      </c>
      <c r="H85" s="86" t="e">
        <f t="shared" si="7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6"/>
        <v>0</v>
      </c>
      <c r="H86" s="86" t="e">
        <f t="shared" si="7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6"/>
        <v>0</v>
      </c>
      <c r="H87" s="86" t="e">
        <f t="shared" si="7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6"/>
        <v>0</v>
      </c>
      <c r="H88" s="86" t="e">
        <f t="shared" si="7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6"/>
        <v>0</v>
      </c>
      <c r="H89" s="86" t="e">
        <f t="shared" si="7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6"/>
        <v>0</v>
      </c>
      <c r="H90" s="86" t="e">
        <f t="shared" si="7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6"/>
        <v>0</v>
      </c>
      <c r="H91" s="86" t="e">
        <f t="shared" si="7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6"/>
        <v>0</v>
      </c>
      <c r="H92" s="86" t="e">
        <f t="shared" si="7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6"/>
        <v>0</v>
      </c>
      <c r="H93" s="86" t="e">
        <f t="shared" si="7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6"/>
        <v>0</v>
      </c>
      <c r="H94" s="86" t="e">
        <f t="shared" si="7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6"/>
        <v>0</v>
      </c>
      <c r="H95" s="86" t="e">
        <f t="shared" si="7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6"/>
        <v>0</v>
      </c>
      <c r="H96" s="86" t="e">
        <f t="shared" si="7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6"/>
        <v>0</v>
      </c>
      <c r="H97" s="86" t="e">
        <f t="shared" si="7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6"/>
        <v>0</v>
      </c>
      <c r="H98" s="86" t="e">
        <f t="shared" si="7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6"/>
        <v>0</v>
      </c>
      <c r="H99" s="86" t="e">
        <f t="shared" si="7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6"/>
        <v>0</v>
      </c>
      <c r="H100" s="86" t="e">
        <f t="shared" si="7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1"/>
  <sheetViews>
    <sheetView zoomScaleNormal="100" workbookViewId="0">
      <selection activeCell="K26" sqref="K26"/>
    </sheetView>
  </sheetViews>
  <sheetFormatPr defaultRowHeight="14.4"/>
  <cols>
    <col min="1" max="2" width="8.6640625" customWidth="1"/>
    <col min="3" max="3" width="28.88671875" customWidth="1"/>
    <col min="4" max="4" width="12.44140625" customWidth="1"/>
    <col min="5" max="5" width="8.6640625" customWidth="1"/>
    <col min="6" max="6" width="10.88671875" customWidth="1"/>
    <col min="7" max="7" width="1.44140625" customWidth="1"/>
    <col min="8" max="1025" width="8.6640625" customWidth="1"/>
  </cols>
  <sheetData>
    <row r="1" spans="1:8" ht="26.4">
      <c r="A1" s="68" t="s">
        <v>486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487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31</v>
      </c>
      <c r="E6" s="83" t="s">
        <v>355</v>
      </c>
      <c r="F6" s="84" t="s">
        <v>359</v>
      </c>
      <c r="G6" s="85">
        <f t="shared" ref="G6:G31" si="0">D6*60+F6</f>
        <v>1909</v>
      </c>
      <c r="H6" s="86">
        <f t="shared" ref="H6:H31" si="1">(1520/G6)*(1520/G6)*100</f>
        <v>63.397965195329341</v>
      </c>
    </row>
    <row r="7" spans="1:8" ht="16.2">
      <c r="A7" s="80">
        <v>2</v>
      </c>
      <c r="B7" s="81" t="s">
        <v>49</v>
      </c>
      <c r="C7" s="111" t="s">
        <v>204</v>
      </c>
      <c r="D7" s="83">
        <v>33</v>
      </c>
      <c r="E7" s="88" t="s">
        <v>355</v>
      </c>
      <c r="F7" s="89" t="s">
        <v>387</v>
      </c>
      <c r="G7" s="85">
        <f t="shared" si="0"/>
        <v>2018</v>
      </c>
      <c r="H7" s="86">
        <f t="shared" si="1"/>
        <v>56.734189126405468</v>
      </c>
    </row>
    <row r="8" spans="1:8" ht="16.2">
      <c r="A8" s="80">
        <v>3</v>
      </c>
      <c r="B8" s="81" t="s">
        <v>49</v>
      </c>
      <c r="C8" s="87" t="s">
        <v>219</v>
      </c>
      <c r="D8" s="90">
        <v>34</v>
      </c>
      <c r="E8" s="88" t="s">
        <v>355</v>
      </c>
      <c r="F8" s="89" t="s">
        <v>384</v>
      </c>
      <c r="G8" s="85">
        <f t="shared" si="0"/>
        <v>2086</v>
      </c>
      <c r="H8" s="86">
        <f t="shared" si="1"/>
        <v>53.095604261253172</v>
      </c>
    </row>
    <row r="9" spans="1:8" ht="16.2">
      <c r="A9" s="80">
        <v>4</v>
      </c>
      <c r="B9" s="81" t="s">
        <v>49</v>
      </c>
      <c r="C9" s="87" t="s">
        <v>285</v>
      </c>
      <c r="D9" s="83">
        <v>35</v>
      </c>
      <c r="E9" s="83" t="s">
        <v>355</v>
      </c>
      <c r="F9" s="84" t="s">
        <v>380</v>
      </c>
      <c r="G9" s="85">
        <f t="shared" si="0"/>
        <v>2111</v>
      </c>
      <c r="H9" s="86">
        <f t="shared" si="1"/>
        <v>51.845457272938823</v>
      </c>
    </row>
    <row r="10" spans="1:8" ht="16.8" thickBot="1">
      <c r="A10" s="80">
        <v>5</v>
      </c>
      <c r="B10" s="81" t="s">
        <v>49</v>
      </c>
      <c r="C10" s="87" t="s">
        <v>327</v>
      </c>
      <c r="D10" s="83">
        <v>36</v>
      </c>
      <c r="E10" s="88" t="s">
        <v>355</v>
      </c>
      <c r="F10" s="89" t="s">
        <v>392</v>
      </c>
      <c r="G10" s="85">
        <f t="shared" si="0"/>
        <v>2174</v>
      </c>
      <c r="H10" s="86">
        <f t="shared" si="1"/>
        <v>48.884153189530196</v>
      </c>
    </row>
    <row r="11" spans="1:8" ht="16.8" thickBot="1">
      <c r="A11" s="80">
        <v>6</v>
      </c>
      <c r="B11" s="81" t="s">
        <v>49</v>
      </c>
      <c r="C11" s="87" t="s">
        <v>213</v>
      </c>
      <c r="D11" s="83">
        <v>36</v>
      </c>
      <c r="E11" s="88" t="s">
        <v>355</v>
      </c>
      <c r="F11" s="89" t="s">
        <v>385</v>
      </c>
      <c r="G11" s="85">
        <f t="shared" si="0"/>
        <v>2213</v>
      </c>
      <c r="H11" s="86">
        <f t="shared" si="1"/>
        <v>47.176351220420599</v>
      </c>
    </row>
    <row r="12" spans="1:8" ht="16.8" thickBot="1">
      <c r="A12" s="80">
        <v>7</v>
      </c>
      <c r="B12" s="81" t="s">
        <v>49</v>
      </c>
      <c r="C12" s="82" t="s">
        <v>254</v>
      </c>
      <c r="D12" s="83">
        <v>37</v>
      </c>
      <c r="E12" s="83" t="s">
        <v>355</v>
      </c>
      <c r="F12" s="84" t="s">
        <v>445</v>
      </c>
      <c r="G12" s="85">
        <f t="shared" si="0"/>
        <v>2226</v>
      </c>
      <c r="H12" s="86">
        <f t="shared" si="1"/>
        <v>46.626933673671203</v>
      </c>
    </row>
    <row r="13" spans="1:8" ht="16.8" thickBot="1">
      <c r="A13" s="80">
        <v>8</v>
      </c>
      <c r="B13" s="81" t="s">
        <v>49</v>
      </c>
      <c r="C13" s="87" t="s">
        <v>488</v>
      </c>
      <c r="D13" s="83">
        <v>37</v>
      </c>
      <c r="E13" s="88" t="s">
        <v>355</v>
      </c>
      <c r="F13" s="89" t="s">
        <v>362</v>
      </c>
      <c r="G13" s="85">
        <f t="shared" si="0"/>
        <v>2229</v>
      </c>
      <c r="H13" s="86">
        <f t="shared" si="1"/>
        <v>46.501508219580344</v>
      </c>
    </row>
    <row r="14" spans="1:8" ht="16.8" thickBot="1">
      <c r="A14" s="80">
        <v>9</v>
      </c>
      <c r="B14" s="81" t="s">
        <v>49</v>
      </c>
      <c r="C14" s="87" t="s">
        <v>86</v>
      </c>
      <c r="D14" s="83">
        <v>37</v>
      </c>
      <c r="E14" s="88" t="s">
        <v>355</v>
      </c>
      <c r="F14" s="89" t="s">
        <v>381</v>
      </c>
      <c r="G14" s="85">
        <f t="shared" si="0"/>
        <v>2264</v>
      </c>
      <c r="H14" s="86">
        <f t="shared" si="1"/>
        <v>45.07485422467505</v>
      </c>
    </row>
    <row r="15" spans="1:8" ht="16.8" thickBot="1">
      <c r="A15" s="80">
        <v>10</v>
      </c>
      <c r="B15" s="81" t="s">
        <v>49</v>
      </c>
      <c r="C15" s="82" t="s">
        <v>88</v>
      </c>
      <c r="D15" s="83">
        <v>37</v>
      </c>
      <c r="E15" s="83" t="s">
        <v>355</v>
      </c>
      <c r="F15" s="84" t="s">
        <v>378</v>
      </c>
      <c r="G15" s="85">
        <f t="shared" si="0"/>
        <v>2265</v>
      </c>
      <c r="H15" s="86">
        <f t="shared" si="1"/>
        <v>45.035061815027603</v>
      </c>
    </row>
    <row r="16" spans="1:8" ht="16.8" thickBot="1">
      <c r="A16" s="80">
        <v>11</v>
      </c>
      <c r="B16" s="81" t="s">
        <v>49</v>
      </c>
      <c r="C16" s="87" t="s">
        <v>172</v>
      </c>
      <c r="D16" s="83">
        <v>37</v>
      </c>
      <c r="E16" s="88" t="s">
        <v>355</v>
      </c>
      <c r="F16" s="89" t="s">
        <v>463</v>
      </c>
      <c r="G16" s="85">
        <f t="shared" si="0"/>
        <v>2278</v>
      </c>
      <c r="H16" s="86">
        <f t="shared" si="1"/>
        <v>44.522519869793214</v>
      </c>
    </row>
    <row r="17" spans="1:8" ht="16.2">
      <c r="A17" s="80">
        <v>12</v>
      </c>
      <c r="B17" s="81" t="s">
        <v>49</v>
      </c>
      <c r="C17" s="87" t="s">
        <v>346</v>
      </c>
      <c r="D17" s="90">
        <v>39</v>
      </c>
      <c r="E17" s="88" t="s">
        <v>355</v>
      </c>
      <c r="F17" s="89" t="s">
        <v>463</v>
      </c>
      <c r="G17" s="85">
        <f t="shared" si="0"/>
        <v>2398</v>
      </c>
      <c r="H17" s="86">
        <f t="shared" si="1"/>
        <v>40.17804662072438</v>
      </c>
    </row>
    <row r="18" spans="1:8" ht="16.2">
      <c r="A18" s="80">
        <v>13</v>
      </c>
      <c r="B18" s="81" t="s">
        <v>49</v>
      </c>
      <c r="C18" s="82" t="s">
        <v>297</v>
      </c>
      <c r="D18" s="83">
        <v>40</v>
      </c>
      <c r="E18" s="83" t="s">
        <v>355</v>
      </c>
      <c r="F18" s="84" t="s">
        <v>401</v>
      </c>
      <c r="G18" s="85">
        <f t="shared" si="0"/>
        <v>2427</v>
      </c>
      <c r="H18" s="86">
        <f t="shared" si="1"/>
        <v>39.223615523003893</v>
      </c>
    </row>
    <row r="19" spans="1:8" ht="16.2">
      <c r="A19" s="80">
        <v>14</v>
      </c>
      <c r="B19" s="81" t="s">
        <v>49</v>
      </c>
      <c r="C19" s="87" t="s">
        <v>171</v>
      </c>
      <c r="D19" s="83">
        <v>40</v>
      </c>
      <c r="E19" s="88" t="s">
        <v>355</v>
      </c>
      <c r="F19" s="89" t="s">
        <v>430</v>
      </c>
      <c r="G19" s="85">
        <f t="shared" si="0"/>
        <v>2428</v>
      </c>
      <c r="H19" s="86">
        <f t="shared" si="1"/>
        <v>39.191312773273907</v>
      </c>
    </row>
    <row r="20" spans="1:8" ht="16.2">
      <c r="A20" s="80">
        <v>15</v>
      </c>
      <c r="B20" s="81" t="s">
        <v>49</v>
      </c>
      <c r="C20" s="87" t="s">
        <v>260</v>
      </c>
      <c r="D20" s="90">
        <v>41</v>
      </c>
      <c r="E20" s="88" t="s">
        <v>355</v>
      </c>
      <c r="F20" s="89" t="s">
        <v>410</v>
      </c>
      <c r="G20" s="85">
        <f t="shared" si="0"/>
        <v>2470</v>
      </c>
      <c r="H20" s="86">
        <f t="shared" si="1"/>
        <v>37.869822485207102</v>
      </c>
    </row>
    <row r="21" spans="1:8" ht="16.2">
      <c r="A21" s="80">
        <v>16</v>
      </c>
      <c r="B21" s="81" t="s">
        <v>49</v>
      </c>
      <c r="C21" s="82" t="s">
        <v>165</v>
      </c>
      <c r="D21" s="83">
        <v>42</v>
      </c>
      <c r="E21" s="83" t="s">
        <v>355</v>
      </c>
      <c r="F21" s="84" t="s">
        <v>399</v>
      </c>
      <c r="G21" s="85">
        <f t="shared" si="0"/>
        <v>2545</v>
      </c>
      <c r="H21" s="86">
        <f t="shared" si="1"/>
        <v>35.670697581065383</v>
      </c>
    </row>
    <row r="22" spans="1:8" ht="16.2">
      <c r="A22" s="80">
        <v>17</v>
      </c>
      <c r="B22" s="81" t="s">
        <v>49</v>
      </c>
      <c r="C22" s="87" t="s">
        <v>225</v>
      </c>
      <c r="D22" s="83">
        <v>42</v>
      </c>
      <c r="E22" s="88" t="s">
        <v>355</v>
      </c>
      <c r="F22" s="89" t="s">
        <v>407</v>
      </c>
      <c r="G22" s="85">
        <f t="shared" si="0"/>
        <v>2563</v>
      </c>
      <c r="H22" s="86">
        <f t="shared" si="1"/>
        <v>35.171424922236646</v>
      </c>
    </row>
    <row r="23" spans="1:8" ht="16.8" thickBot="1">
      <c r="A23" s="80">
        <v>18</v>
      </c>
      <c r="B23" s="81" t="s">
        <v>49</v>
      </c>
      <c r="C23" s="87" t="s">
        <v>275</v>
      </c>
      <c r="D23" s="90">
        <v>43</v>
      </c>
      <c r="E23" s="88" t="s">
        <v>355</v>
      </c>
      <c r="F23" s="89" t="s">
        <v>360</v>
      </c>
      <c r="G23" s="85">
        <f t="shared" si="0"/>
        <v>2635</v>
      </c>
      <c r="H23" s="86">
        <f t="shared" si="1"/>
        <v>33.275603195921214</v>
      </c>
    </row>
    <row r="24" spans="1:8" ht="16.8" thickBot="1">
      <c r="A24" s="80">
        <v>19</v>
      </c>
      <c r="B24" s="81" t="s">
        <v>49</v>
      </c>
      <c r="C24" s="82" t="s">
        <v>80</v>
      </c>
      <c r="D24" s="90">
        <v>43</v>
      </c>
      <c r="E24" s="83" t="s">
        <v>355</v>
      </c>
      <c r="F24" s="84" t="s">
        <v>463</v>
      </c>
      <c r="G24" s="85">
        <f t="shared" si="0"/>
        <v>2638</v>
      </c>
      <c r="H24" s="86">
        <f t="shared" si="1"/>
        <v>33.199962523588013</v>
      </c>
    </row>
    <row r="25" spans="1:8" ht="16.8" thickBot="1">
      <c r="A25" s="80">
        <v>20</v>
      </c>
      <c r="B25" s="81" t="s">
        <v>49</v>
      </c>
      <c r="C25" s="102" t="s">
        <v>92</v>
      </c>
      <c r="D25" s="103">
        <v>44</v>
      </c>
      <c r="E25" s="104" t="s">
        <v>355</v>
      </c>
      <c r="F25" s="105" t="s">
        <v>430</v>
      </c>
      <c r="G25" s="106">
        <f t="shared" si="0"/>
        <v>2668</v>
      </c>
      <c r="H25" s="116">
        <f t="shared" si="1"/>
        <v>32.457534351265153</v>
      </c>
    </row>
    <row r="26" spans="1:8" ht="16.8" thickBot="1">
      <c r="A26" s="80">
        <v>21</v>
      </c>
      <c r="B26" s="81" t="s">
        <v>49</v>
      </c>
      <c r="C26" s="87" t="s">
        <v>141</v>
      </c>
      <c r="D26" s="90">
        <v>47</v>
      </c>
      <c r="E26" s="88" t="s">
        <v>355</v>
      </c>
      <c r="F26" s="89" t="s">
        <v>393</v>
      </c>
      <c r="G26" s="85">
        <f t="shared" si="0"/>
        <v>2843</v>
      </c>
      <c r="H26" s="86">
        <f t="shared" si="1"/>
        <v>28.584688015030718</v>
      </c>
    </row>
    <row r="27" spans="1:8" ht="16.8" thickBot="1">
      <c r="A27" s="80">
        <v>22</v>
      </c>
      <c r="B27" s="81" t="s">
        <v>49</v>
      </c>
      <c r="C27" s="82" t="s">
        <v>318</v>
      </c>
      <c r="D27" s="90">
        <v>47</v>
      </c>
      <c r="E27" s="83" t="s">
        <v>355</v>
      </c>
      <c r="F27" s="84" t="s">
        <v>451</v>
      </c>
      <c r="G27" s="85">
        <f t="shared" si="0"/>
        <v>2867</v>
      </c>
      <c r="H27" s="86">
        <f t="shared" si="1"/>
        <v>28.108119419116711</v>
      </c>
    </row>
    <row r="28" spans="1:8" ht="16.8" thickBot="1">
      <c r="A28" s="80">
        <v>23</v>
      </c>
      <c r="B28" s="81" t="s">
        <v>49</v>
      </c>
      <c r="C28" s="87" t="s">
        <v>342</v>
      </c>
      <c r="D28" s="90">
        <v>47</v>
      </c>
      <c r="E28" s="88" t="s">
        <v>355</v>
      </c>
      <c r="F28" s="89" t="s">
        <v>359</v>
      </c>
      <c r="G28" s="85">
        <f t="shared" si="0"/>
        <v>2869</v>
      </c>
      <c r="H28" s="86">
        <f t="shared" si="1"/>
        <v>28.068944344546299</v>
      </c>
    </row>
    <row r="29" spans="1:8" ht="16.8" thickBot="1">
      <c r="A29" s="80">
        <v>24</v>
      </c>
      <c r="B29" s="81" t="s">
        <v>49</v>
      </c>
      <c r="C29" s="102" t="s">
        <v>196</v>
      </c>
      <c r="D29" s="108">
        <v>47</v>
      </c>
      <c r="E29" s="104" t="s">
        <v>355</v>
      </c>
      <c r="F29" s="105" t="s">
        <v>398</v>
      </c>
      <c r="G29" s="106">
        <f t="shared" si="0"/>
        <v>2872</v>
      </c>
      <c r="H29" s="116">
        <f t="shared" si="1"/>
        <v>28.010335115338957</v>
      </c>
    </row>
    <row r="30" spans="1:8" ht="16.8" thickBot="1">
      <c r="A30" s="80">
        <v>25</v>
      </c>
      <c r="B30" s="81" t="s">
        <v>49</v>
      </c>
      <c r="C30" s="82" t="s">
        <v>197</v>
      </c>
      <c r="D30" s="90">
        <v>47</v>
      </c>
      <c r="E30" s="83" t="s">
        <v>355</v>
      </c>
      <c r="F30" s="84" t="s">
        <v>385</v>
      </c>
      <c r="G30" s="85">
        <f t="shared" si="0"/>
        <v>2873</v>
      </c>
      <c r="H30" s="86">
        <f t="shared" si="1"/>
        <v>27.990839493785479</v>
      </c>
    </row>
    <row r="31" spans="1:8" ht="16.2">
      <c r="A31" s="80">
        <v>26</v>
      </c>
      <c r="B31" s="81" t="s">
        <v>49</v>
      </c>
      <c r="C31" s="87" t="s">
        <v>344</v>
      </c>
      <c r="D31" s="83">
        <v>51</v>
      </c>
      <c r="E31" s="88" t="s">
        <v>355</v>
      </c>
      <c r="F31" s="89" t="s">
        <v>385</v>
      </c>
      <c r="G31" s="85">
        <f t="shared" si="0"/>
        <v>3113</v>
      </c>
      <c r="H31" s="86">
        <f t="shared" si="1"/>
        <v>23.84124520974548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5B3501-B80C-4DF2-B2B1-42C6B12051B7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C6:C81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2"/>
  <sheetViews>
    <sheetView zoomScaleNormal="100" workbookViewId="0">
      <selection activeCell="C16" sqref="C16"/>
    </sheetView>
  </sheetViews>
  <sheetFormatPr defaultRowHeight="14.4"/>
  <cols>
    <col min="1" max="2" width="8.6640625" customWidth="1"/>
    <col min="3" max="3" width="27.109375" customWidth="1"/>
    <col min="4" max="4" width="8.6640625" customWidth="1"/>
    <col min="5" max="5" width="3.5546875" customWidth="1"/>
    <col min="6" max="6" width="7.6640625" customWidth="1"/>
    <col min="7" max="7" width="6.44140625" hidden="1" customWidth="1"/>
    <col min="8" max="1025" width="8.6640625" customWidth="1"/>
  </cols>
  <sheetData>
    <row r="1" spans="1:8" ht="26.4">
      <c r="A1" s="68" t="s">
        <v>490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491</v>
      </c>
      <c r="D2" s="75"/>
      <c r="E2" s="73"/>
      <c r="F2" s="73"/>
      <c r="G2" s="73"/>
      <c r="H2" s="73"/>
    </row>
    <row r="3" spans="1:8">
      <c r="A3" s="73"/>
      <c r="B3" s="73"/>
      <c r="C3" s="74" t="s">
        <v>492</v>
      </c>
      <c r="D3" s="75"/>
      <c r="E3" s="73"/>
      <c r="F3" s="73"/>
      <c r="G3" s="73"/>
      <c r="H3" s="73"/>
    </row>
    <row r="4" spans="1:8">
      <c r="A4" s="73"/>
      <c r="B4" s="73"/>
      <c r="C4" s="74" t="s">
        <v>455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 t="s">
        <v>247</v>
      </c>
      <c r="D6" s="83">
        <v>32</v>
      </c>
      <c r="E6" s="83" t="s">
        <v>355</v>
      </c>
      <c r="F6" s="84" t="s">
        <v>356</v>
      </c>
      <c r="G6" s="85">
        <f t="shared" ref="G6:G32" si="0">D6*60+F6</f>
        <v>1938</v>
      </c>
      <c r="H6" s="86">
        <f t="shared" ref="H6:H32" si="1">(1520/G6)*(1520/G6)*100</f>
        <v>61.514801999231061</v>
      </c>
    </row>
    <row r="7" spans="1:8" ht="16.2">
      <c r="A7" s="80">
        <v>2</v>
      </c>
      <c r="B7" s="81" t="s">
        <v>49</v>
      </c>
      <c r="C7" s="111" t="s">
        <v>304</v>
      </c>
      <c r="D7" s="83">
        <v>32</v>
      </c>
      <c r="E7" s="88" t="s">
        <v>355</v>
      </c>
      <c r="F7" s="89" t="s">
        <v>397</v>
      </c>
      <c r="G7" s="85">
        <f t="shared" si="0"/>
        <v>1979</v>
      </c>
      <c r="H7" s="86">
        <f t="shared" si="1"/>
        <v>58.992335132841269</v>
      </c>
    </row>
    <row r="8" spans="1:8" ht="16.8" thickBot="1">
      <c r="A8" s="80">
        <v>3</v>
      </c>
      <c r="B8" s="81" t="s">
        <v>49</v>
      </c>
      <c r="C8" s="87" t="s">
        <v>198</v>
      </c>
      <c r="D8" s="90">
        <v>34</v>
      </c>
      <c r="E8" s="88" t="s">
        <v>355</v>
      </c>
      <c r="F8" s="89" t="s">
        <v>394</v>
      </c>
      <c r="G8" s="85">
        <f t="shared" si="0"/>
        <v>2064</v>
      </c>
      <c r="H8" s="86">
        <f t="shared" si="1"/>
        <v>54.233519620215134</v>
      </c>
    </row>
    <row r="9" spans="1:8" ht="16.8" thickBot="1">
      <c r="A9" s="80">
        <v>4</v>
      </c>
      <c r="B9" s="81" t="s">
        <v>49</v>
      </c>
      <c r="C9" s="87" t="s">
        <v>285</v>
      </c>
      <c r="D9" s="90">
        <v>34</v>
      </c>
      <c r="E9" s="83" t="s">
        <v>355</v>
      </c>
      <c r="F9" s="84" t="s">
        <v>364</v>
      </c>
      <c r="G9" s="85">
        <f t="shared" si="0"/>
        <v>2096</v>
      </c>
      <c r="H9" s="86">
        <f t="shared" si="1"/>
        <v>52.590175397704101</v>
      </c>
    </row>
    <row r="10" spans="1:8" ht="16.8" thickBot="1">
      <c r="A10" s="80">
        <v>5</v>
      </c>
      <c r="B10" s="81" t="s">
        <v>49</v>
      </c>
      <c r="C10" s="87" t="s">
        <v>204</v>
      </c>
      <c r="D10" s="83">
        <v>35</v>
      </c>
      <c r="E10" s="88" t="s">
        <v>355</v>
      </c>
      <c r="F10" s="89" t="s">
        <v>389</v>
      </c>
      <c r="G10" s="85">
        <f t="shared" si="0"/>
        <v>2121</v>
      </c>
      <c r="H10" s="86">
        <f t="shared" si="1"/>
        <v>51.357732257363942</v>
      </c>
    </row>
    <row r="11" spans="1:8" ht="16.8" thickBot="1">
      <c r="A11" s="80">
        <v>6</v>
      </c>
      <c r="B11" s="81" t="s">
        <v>49</v>
      </c>
      <c r="C11" s="87" t="s">
        <v>295</v>
      </c>
      <c r="D11" s="83">
        <v>35</v>
      </c>
      <c r="E11" s="88" t="s">
        <v>355</v>
      </c>
      <c r="F11" s="89" t="s">
        <v>451</v>
      </c>
      <c r="G11" s="85">
        <f t="shared" si="0"/>
        <v>2147</v>
      </c>
      <c r="H11" s="86">
        <f t="shared" si="1"/>
        <v>50.121387735922937</v>
      </c>
    </row>
    <row r="12" spans="1:8" ht="16.8" thickBot="1">
      <c r="A12" s="80">
        <v>7</v>
      </c>
      <c r="B12" s="81" t="s">
        <v>49</v>
      </c>
      <c r="C12" s="82" t="s">
        <v>327</v>
      </c>
      <c r="D12" s="83">
        <v>36</v>
      </c>
      <c r="E12" s="83" t="s">
        <v>355</v>
      </c>
      <c r="F12" s="84" t="s">
        <v>401</v>
      </c>
      <c r="G12" s="85">
        <f t="shared" si="0"/>
        <v>2187</v>
      </c>
      <c r="H12" s="86">
        <f t="shared" si="1"/>
        <v>48.304724534070786</v>
      </c>
    </row>
    <row r="13" spans="1:8" ht="16.2">
      <c r="A13" s="80">
        <v>8</v>
      </c>
      <c r="B13" s="81" t="s">
        <v>49</v>
      </c>
      <c r="C13" s="87" t="s">
        <v>346</v>
      </c>
      <c r="D13" s="83">
        <v>37</v>
      </c>
      <c r="E13" s="88" t="s">
        <v>355</v>
      </c>
      <c r="F13" s="89" t="s">
        <v>369</v>
      </c>
      <c r="G13" s="85">
        <f t="shared" si="0"/>
        <v>2277</v>
      </c>
      <c r="H13" s="86">
        <f t="shared" si="1"/>
        <v>44.561634754680526</v>
      </c>
    </row>
    <row r="14" spans="1:8" ht="16.8" thickBot="1">
      <c r="A14" s="80">
        <v>9</v>
      </c>
      <c r="B14" s="81" t="s">
        <v>49</v>
      </c>
      <c r="C14" s="87" t="s">
        <v>88</v>
      </c>
      <c r="D14" s="90">
        <v>38</v>
      </c>
      <c r="E14" s="88" t="s">
        <v>355</v>
      </c>
      <c r="F14" s="89" t="s">
        <v>358</v>
      </c>
      <c r="G14" s="85">
        <f t="shared" si="0"/>
        <v>2280</v>
      </c>
      <c r="H14" s="86">
        <f t="shared" si="1"/>
        <v>44.444444444444443</v>
      </c>
    </row>
    <row r="15" spans="1:8" ht="16.8" thickBot="1">
      <c r="A15" s="80">
        <v>10</v>
      </c>
      <c r="B15" s="81" t="s">
        <v>49</v>
      </c>
      <c r="C15" s="82" t="s">
        <v>73</v>
      </c>
      <c r="D15" s="90">
        <v>38</v>
      </c>
      <c r="E15" s="83" t="s">
        <v>355</v>
      </c>
      <c r="F15" s="84" t="s">
        <v>408</v>
      </c>
      <c r="G15" s="85">
        <f t="shared" si="0"/>
        <v>2297</v>
      </c>
      <c r="H15" s="86">
        <f t="shared" si="1"/>
        <v>43.7890159392852</v>
      </c>
    </row>
    <row r="16" spans="1:8" ht="16.8" thickBot="1">
      <c r="A16" s="80">
        <v>11</v>
      </c>
      <c r="B16" s="81" t="s">
        <v>49</v>
      </c>
      <c r="C16" s="87" t="s">
        <v>82</v>
      </c>
      <c r="D16" s="90">
        <v>38</v>
      </c>
      <c r="E16" s="88" t="s">
        <v>355</v>
      </c>
      <c r="F16" s="89" t="s">
        <v>429</v>
      </c>
      <c r="G16" s="85">
        <f t="shared" si="0"/>
        <v>2321</v>
      </c>
      <c r="H16" s="86">
        <f t="shared" si="1"/>
        <v>42.888108703832025</v>
      </c>
    </row>
    <row r="17" spans="1:8" ht="16.8" thickBot="1">
      <c r="A17" s="80">
        <v>12</v>
      </c>
      <c r="B17" s="81" t="s">
        <v>49</v>
      </c>
      <c r="C17" s="87" t="s">
        <v>252</v>
      </c>
      <c r="D17" s="90">
        <v>38</v>
      </c>
      <c r="E17" s="88" t="s">
        <v>355</v>
      </c>
      <c r="F17" s="89" t="s">
        <v>378</v>
      </c>
      <c r="G17" s="85">
        <f t="shared" si="0"/>
        <v>2325</v>
      </c>
      <c r="H17" s="86">
        <f t="shared" si="1"/>
        <v>42.7406636605388</v>
      </c>
    </row>
    <row r="18" spans="1:8" ht="16.8" thickBot="1">
      <c r="A18" s="80">
        <v>13</v>
      </c>
      <c r="B18" s="81" t="s">
        <v>49</v>
      </c>
      <c r="C18" s="82" t="s">
        <v>171</v>
      </c>
      <c r="D18" s="83">
        <v>39</v>
      </c>
      <c r="E18" s="83" t="s">
        <v>355</v>
      </c>
      <c r="F18" s="84" t="s">
        <v>397</v>
      </c>
      <c r="G18" s="85">
        <f t="shared" si="0"/>
        <v>2399</v>
      </c>
      <c r="H18" s="86">
        <f t="shared" si="1"/>
        <v>40.144557939853016</v>
      </c>
    </row>
    <row r="19" spans="1:8" ht="16.8" thickBot="1">
      <c r="A19" s="80">
        <v>14</v>
      </c>
      <c r="B19" s="81" t="s">
        <v>49</v>
      </c>
      <c r="C19" s="87" t="s">
        <v>297</v>
      </c>
      <c r="D19" s="83">
        <v>40</v>
      </c>
      <c r="E19" s="88" t="s">
        <v>355</v>
      </c>
      <c r="F19" s="89" t="s">
        <v>392</v>
      </c>
      <c r="G19" s="85">
        <f t="shared" si="0"/>
        <v>2414</v>
      </c>
      <c r="H19" s="86">
        <f t="shared" si="1"/>
        <v>39.647211207201295</v>
      </c>
    </row>
    <row r="20" spans="1:8" ht="16.8" thickBot="1">
      <c r="A20" s="80">
        <v>15</v>
      </c>
      <c r="B20" s="81" t="s">
        <v>49</v>
      </c>
      <c r="C20" s="87" t="s">
        <v>240</v>
      </c>
      <c r="D20" s="83">
        <v>40</v>
      </c>
      <c r="E20" s="88" t="s">
        <v>355</v>
      </c>
      <c r="F20" s="89" t="s">
        <v>376</v>
      </c>
      <c r="G20" s="85">
        <f t="shared" si="0"/>
        <v>2429</v>
      </c>
      <c r="H20" s="86">
        <f t="shared" si="1"/>
        <v>39.159049911687049</v>
      </c>
    </row>
    <row r="21" spans="1:8" ht="16.8" thickBot="1">
      <c r="A21" s="80">
        <v>16</v>
      </c>
      <c r="B21" s="81" t="s">
        <v>49</v>
      </c>
      <c r="C21" s="82" t="s">
        <v>86</v>
      </c>
      <c r="D21" s="83">
        <v>41</v>
      </c>
      <c r="E21" s="83" t="s">
        <v>355</v>
      </c>
      <c r="F21" s="84" t="s">
        <v>405</v>
      </c>
      <c r="G21" s="85">
        <f t="shared" si="0"/>
        <v>2491</v>
      </c>
      <c r="H21" s="86">
        <f t="shared" si="1"/>
        <v>37.234002263628781</v>
      </c>
    </row>
    <row r="22" spans="1:8" ht="16.8" thickBot="1">
      <c r="A22" s="80">
        <v>17</v>
      </c>
      <c r="B22" s="81" t="s">
        <v>49</v>
      </c>
      <c r="C22" s="87" t="s">
        <v>225</v>
      </c>
      <c r="D22" s="83">
        <v>41</v>
      </c>
      <c r="E22" s="88" t="s">
        <v>355</v>
      </c>
      <c r="F22" s="89" t="s">
        <v>381</v>
      </c>
      <c r="G22" s="85">
        <f t="shared" si="0"/>
        <v>2504</v>
      </c>
      <c r="H22" s="86">
        <f t="shared" si="1"/>
        <v>36.848390817503493</v>
      </c>
    </row>
    <row r="23" spans="1:8" ht="16.8" thickBot="1">
      <c r="A23" s="80">
        <v>18</v>
      </c>
      <c r="B23" s="81" t="s">
        <v>49</v>
      </c>
      <c r="C23" s="87" t="s">
        <v>135</v>
      </c>
      <c r="D23" s="83">
        <v>41</v>
      </c>
      <c r="E23" s="88" t="s">
        <v>355</v>
      </c>
      <c r="F23" s="89" t="s">
        <v>463</v>
      </c>
      <c r="G23" s="85">
        <f t="shared" si="0"/>
        <v>2518</v>
      </c>
      <c r="H23" s="86">
        <f t="shared" si="1"/>
        <v>36.439778156447524</v>
      </c>
    </row>
    <row r="24" spans="1:8" ht="16.8" thickBot="1">
      <c r="A24" s="80">
        <v>19</v>
      </c>
      <c r="B24" s="81" t="s">
        <v>49</v>
      </c>
      <c r="C24" s="82" t="s">
        <v>124</v>
      </c>
      <c r="D24" s="83">
        <v>41</v>
      </c>
      <c r="E24" s="83" t="s">
        <v>355</v>
      </c>
      <c r="F24" s="84" t="s">
        <v>397</v>
      </c>
      <c r="G24" s="85">
        <f t="shared" si="0"/>
        <v>2519</v>
      </c>
      <c r="H24" s="86">
        <f t="shared" si="1"/>
        <v>36.410851959407829</v>
      </c>
    </row>
    <row r="25" spans="1:8" ht="16.8" thickBot="1">
      <c r="A25" s="80">
        <v>20</v>
      </c>
      <c r="B25" s="81" t="s">
        <v>49</v>
      </c>
      <c r="C25" s="102" t="s">
        <v>151</v>
      </c>
      <c r="D25" s="103">
        <v>42</v>
      </c>
      <c r="E25" s="104" t="s">
        <v>355</v>
      </c>
      <c r="F25" s="105" t="s">
        <v>408</v>
      </c>
      <c r="G25" s="106">
        <f t="shared" si="0"/>
        <v>2537</v>
      </c>
      <c r="H25" s="116">
        <f t="shared" si="1"/>
        <v>35.896015284394046</v>
      </c>
    </row>
    <row r="26" spans="1:8" ht="16.2">
      <c r="A26" s="80">
        <v>21</v>
      </c>
      <c r="B26" s="81" t="s">
        <v>49</v>
      </c>
      <c r="C26" s="102" t="s">
        <v>92</v>
      </c>
      <c r="D26" s="108">
        <v>44</v>
      </c>
      <c r="E26" s="104" t="s">
        <v>355</v>
      </c>
      <c r="F26" s="105" t="s">
        <v>371</v>
      </c>
      <c r="G26" s="106">
        <f t="shared" si="0"/>
        <v>2652</v>
      </c>
      <c r="H26" s="116">
        <f t="shared" si="1"/>
        <v>32.850360239234341</v>
      </c>
    </row>
    <row r="27" spans="1:8" ht="16.2">
      <c r="A27" s="80">
        <v>22</v>
      </c>
      <c r="B27" s="81" t="s">
        <v>49</v>
      </c>
      <c r="C27" s="82" t="s">
        <v>342</v>
      </c>
      <c r="D27" s="83">
        <v>46</v>
      </c>
      <c r="E27" s="83" t="s">
        <v>355</v>
      </c>
      <c r="F27" s="84" t="s">
        <v>383</v>
      </c>
      <c r="G27" s="85">
        <f t="shared" si="0"/>
        <v>2764</v>
      </c>
      <c r="H27" s="86">
        <f t="shared" si="1"/>
        <v>30.24204104456512</v>
      </c>
    </row>
    <row r="28" spans="1:8" ht="16.8" thickBot="1">
      <c r="A28" s="80">
        <v>23</v>
      </c>
      <c r="B28" s="81" t="s">
        <v>49</v>
      </c>
      <c r="C28" s="87" t="s">
        <v>212</v>
      </c>
      <c r="D28" s="83">
        <v>48</v>
      </c>
      <c r="E28" s="88" t="s">
        <v>355</v>
      </c>
      <c r="F28" s="89" t="s">
        <v>358</v>
      </c>
      <c r="G28" s="85">
        <f t="shared" si="0"/>
        <v>2880</v>
      </c>
      <c r="H28" s="86">
        <f t="shared" si="1"/>
        <v>27.85493827160494</v>
      </c>
    </row>
    <row r="29" spans="1:8" ht="16.8" thickBot="1">
      <c r="A29" s="80">
        <v>24</v>
      </c>
      <c r="B29" s="81" t="s">
        <v>49</v>
      </c>
      <c r="C29" s="87" t="s">
        <v>197</v>
      </c>
      <c r="D29" s="83">
        <v>48</v>
      </c>
      <c r="E29" s="88" t="s">
        <v>355</v>
      </c>
      <c r="F29" s="89" t="s">
        <v>383</v>
      </c>
      <c r="G29" s="85">
        <f t="shared" si="0"/>
        <v>2884</v>
      </c>
      <c r="H29" s="86">
        <f t="shared" si="1"/>
        <v>27.777724342635533</v>
      </c>
    </row>
    <row r="30" spans="1:8" ht="16.8" thickBot="1">
      <c r="A30" s="80">
        <v>25</v>
      </c>
      <c r="B30" s="81" t="s">
        <v>49</v>
      </c>
      <c r="C30" s="82" t="s">
        <v>344</v>
      </c>
      <c r="D30" s="83">
        <v>48</v>
      </c>
      <c r="E30" s="83" t="s">
        <v>355</v>
      </c>
      <c r="F30" s="84" t="s">
        <v>380</v>
      </c>
      <c r="G30" s="85">
        <f t="shared" si="0"/>
        <v>2891</v>
      </c>
      <c r="H30" s="86">
        <f t="shared" si="1"/>
        <v>27.643370371030645</v>
      </c>
    </row>
    <row r="31" spans="1:8" ht="16.8" thickBot="1">
      <c r="A31" s="80">
        <v>26</v>
      </c>
      <c r="B31" s="81" t="s">
        <v>49</v>
      </c>
      <c r="C31" s="102" t="s">
        <v>196</v>
      </c>
      <c r="D31" s="103">
        <v>48</v>
      </c>
      <c r="E31" s="104" t="s">
        <v>355</v>
      </c>
      <c r="F31" s="105" t="s">
        <v>395</v>
      </c>
      <c r="G31" s="106">
        <f t="shared" si="0"/>
        <v>2912</v>
      </c>
      <c r="H31" s="116">
        <f t="shared" si="1"/>
        <v>27.246105542808841</v>
      </c>
    </row>
    <row r="32" spans="1:8" ht="16.2">
      <c r="A32" s="80">
        <v>27</v>
      </c>
      <c r="B32" s="81" t="s">
        <v>49</v>
      </c>
      <c r="C32" s="87" t="s">
        <v>489</v>
      </c>
      <c r="D32" s="90">
        <v>50</v>
      </c>
      <c r="E32" s="88" t="s">
        <v>355</v>
      </c>
      <c r="F32" s="89" t="s">
        <v>360</v>
      </c>
      <c r="G32" s="85">
        <f t="shared" si="0"/>
        <v>3055</v>
      </c>
      <c r="H32" s="86">
        <f t="shared" si="1"/>
        <v>24.755103516812607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CF9D48-16BA-4C55-A654-7B9157558203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C6:C32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0"/>
  <sheetViews>
    <sheetView topLeftCell="A58" zoomScaleNormal="100" workbookViewId="0">
      <selection activeCell="C6" sqref="C6:C71"/>
    </sheetView>
  </sheetViews>
  <sheetFormatPr defaultRowHeight="14.4"/>
  <cols>
    <col min="1" max="2" width="8.6640625" customWidth="1"/>
    <col min="3" max="3" width="25.44140625" customWidth="1"/>
    <col min="4" max="6" width="8.6640625" customWidth="1"/>
    <col min="7" max="7" width="1.6640625" customWidth="1"/>
    <col min="8" max="1025" width="8.6640625" customWidth="1"/>
  </cols>
  <sheetData>
    <row r="1" spans="1:8" ht="26.4">
      <c r="A1" s="68" t="s">
        <v>413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44A304-7FAA-49E1-B003-23AB570FB9BE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C6:C71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0"/>
  <sheetViews>
    <sheetView topLeftCell="A53" zoomScaleNormal="100" workbookViewId="0">
      <selection activeCell="C6" sqref="C6:C71"/>
    </sheetView>
  </sheetViews>
  <sheetFormatPr defaultRowHeight="14.4"/>
  <cols>
    <col min="1" max="2" width="8.6640625" customWidth="1"/>
    <col min="3" max="3" width="28.88671875" customWidth="1"/>
    <col min="4" max="4" width="8.6640625" customWidth="1"/>
    <col min="5" max="5" width="5.33203125" customWidth="1"/>
    <col min="6" max="6" width="13.5546875" customWidth="1"/>
    <col min="7" max="7" width="1.88671875" customWidth="1"/>
    <col min="8" max="1025" width="8.6640625" customWidth="1"/>
  </cols>
  <sheetData>
    <row r="1" spans="1:8" ht="26.4">
      <c r="A1" s="68" t="s">
        <v>414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2CA5A9-DCD6-4A11-ACFD-AEA2BEFA43E8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C6:C71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00"/>
  <sheetViews>
    <sheetView zoomScaleNormal="100" workbookViewId="0">
      <selection activeCell="C6" sqref="C6:C71"/>
    </sheetView>
  </sheetViews>
  <sheetFormatPr defaultRowHeight="14.4"/>
  <cols>
    <col min="1" max="2" width="8.6640625" customWidth="1"/>
    <col min="3" max="3" width="31.6640625" customWidth="1"/>
    <col min="4" max="4" width="8.6640625" customWidth="1"/>
    <col min="5" max="5" width="2.33203125" customWidth="1"/>
    <col min="6" max="6" width="8.6640625" customWidth="1"/>
    <col min="7" max="7" width="1" customWidth="1"/>
    <col min="8" max="1025" width="8.6640625" customWidth="1"/>
  </cols>
  <sheetData>
    <row r="1" spans="1:8" ht="26.4">
      <c r="A1" s="68" t="s">
        <v>415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F25CC8-0D78-493C-8528-438B0B84CCD7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C6:C71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0"/>
  <sheetViews>
    <sheetView zoomScaleNormal="100" workbookViewId="0">
      <selection activeCell="C6" sqref="C6"/>
    </sheetView>
  </sheetViews>
  <sheetFormatPr defaultRowHeight="14.4"/>
  <cols>
    <col min="1" max="2" width="8.6640625" customWidth="1"/>
    <col min="3" max="3" width="29" customWidth="1"/>
    <col min="4" max="4" width="8.6640625" customWidth="1"/>
    <col min="5" max="5" width="2.6640625" customWidth="1"/>
    <col min="6" max="6" width="8.6640625" customWidth="1"/>
    <col min="7" max="7" width="0.6640625" customWidth="1"/>
    <col min="8" max="1025" width="8.6640625" customWidth="1"/>
  </cols>
  <sheetData>
    <row r="1" spans="1:8" ht="26.4">
      <c r="A1" s="68" t="s">
        <v>416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DF8A62-C1F3-4418-8B33-11360F8475E4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C6:C71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0"/>
  <sheetViews>
    <sheetView zoomScaleNormal="100" workbookViewId="0">
      <selection activeCell="F6" sqref="F6"/>
    </sheetView>
  </sheetViews>
  <sheetFormatPr defaultRowHeight="14.4"/>
  <cols>
    <col min="1" max="2" width="8.6640625" customWidth="1"/>
    <col min="3" max="3" width="26.5546875" customWidth="1"/>
    <col min="4" max="4" width="8.6640625" customWidth="1"/>
    <col min="5" max="5" width="2.5546875" customWidth="1"/>
    <col min="6" max="6" width="8.6640625" customWidth="1"/>
    <col min="7" max="7" width="1.109375" customWidth="1"/>
    <col min="8" max="1025" width="8.6640625" customWidth="1"/>
  </cols>
  <sheetData>
    <row r="1" spans="1:8" ht="26.4">
      <c r="A1" s="68" t="s">
        <v>417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00"/>
  <sheetViews>
    <sheetView zoomScaleNormal="100" workbookViewId="0">
      <selection activeCell="C9" sqref="C9"/>
    </sheetView>
  </sheetViews>
  <sheetFormatPr defaultRowHeight="14.4"/>
  <cols>
    <col min="1" max="2" width="8.6640625" customWidth="1"/>
    <col min="3" max="3" width="25.33203125" customWidth="1"/>
    <col min="4" max="6" width="8.6640625" customWidth="1"/>
    <col min="7" max="7" width="0.44140625" customWidth="1"/>
    <col min="8" max="1025" width="8.6640625" customWidth="1"/>
  </cols>
  <sheetData>
    <row r="1" spans="1:8" ht="26.4">
      <c r="A1" s="68" t="s">
        <v>418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00"/>
  <sheetViews>
    <sheetView zoomScaleNormal="100" workbookViewId="0">
      <selection activeCell="J4" sqref="J4"/>
    </sheetView>
  </sheetViews>
  <sheetFormatPr defaultRowHeight="14.4"/>
  <cols>
    <col min="1" max="2" width="8.6640625" customWidth="1"/>
    <col min="3" max="3" width="31" customWidth="1"/>
    <col min="4" max="4" width="8.6640625" customWidth="1"/>
    <col min="5" max="5" width="3.5546875" customWidth="1"/>
    <col min="6" max="6" width="8.6640625" customWidth="1"/>
    <col min="7" max="7" width="0.109375" customWidth="1"/>
    <col min="8" max="1025" width="8.6640625" customWidth="1"/>
  </cols>
  <sheetData>
    <row r="1" spans="1:8" ht="26.4">
      <c r="A1" s="68" t="s">
        <v>419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00"/>
  <sheetViews>
    <sheetView zoomScaleNormal="100" workbookViewId="0">
      <selection activeCell="F9" sqref="F9"/>
    </sheetView>
  </sheetViews>
  <sheetFormatPr defaultRowHeight="14.4"/>
  <cols>
    <col min="1" max="2" width="8.6640625" customWidth="1"/>
    <col min="3" max="3" width="33.33203125" customWidth="1"/>
    <col min="4" max="6" width="8.6640625" customWidth="1"/>
    <col min="7" max="7" width="1.33203125" customWidth="1"/>
    <col min="8" max="1025" width="8.6640625" customWidth="1"/>
  </cols>
  <sheetData>
    <row r="1" spans="1:8" ht="26.4">
      <c r="A1" s="68" t="s">
        <v>420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00"/>
  <sheetViews>
    <sheetView zoomScaleNormal="100" workbookViewId="0">
      <selection activeCell="F9" sqref="F9"/>
    </sheetView>
  </sheetViews>
  <sheetFormatPr defaultRowHeight="14.4"/>
  <cols>
    <col min="1" max="2" width="8.6640625" customWidth="1"/>
    <col min="3" max="3" width="30.33203125" customWidth="1"/>
    <col min="4" max="4" width="8.6640625" customWidth="1"/>
    <col min="5" max="5" width="4.33203125" customWidth="1"/>
    <col min="6" max="6" width="9.88671875" customWidth="1"/>
    <col min="7" max="7" width="1.44140625" customWidth="1"/>
    <col min="8" max="1025" width="8.6640625" customWidth="1"/>
  </cols>
  <sheetData>
    <row r="1" spans="1:8" ht="26.4">
      <c r="A1" s="68" t="s">
        <v>421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00"/>
  <sheetViews>
    <sheetView zoomScaleNormal="100" workbookViewId="0">
      <selection activeCell="F9" sqref="F9"/>
    </sheetView>
  </sheetViews>
  <sheetFormatPr defaultRowHeight="14.4"/>
  <cols>
    <col min="1" max="2" width="8.6640625" customWidth="1"/>
    <col min="3" max="3" width="29.88671875" customWidth="1"/>
    <col min="4" max="6" width="8.6640625" customWidth="1"/>
    <col min="7" max="7" width="1.6640625" customWidth="1"/>
    <col min="8" max="1025" width="8.6640625" customWidth="1"/>
  </cols>
  <sheetData>
    <row r="1" spans="1:8" ht="26.4">
      <c r="A1" s="68" t="s">
        <v>422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00"/>
  <sheetViews>
    <sheetView zoomScaleNormal="100" workbookViewId="0">
      <selection activeCell="F9" sqref="F9"/>
    </sheetView>
  </sheetViews>
  <sheetFormatPr defaultRowHeight="14.4"/>
  <cols>
    <col min="1" max="2" width="8.6640625" customWidth="1"/>
    <col min="3" max="3" width="31.6640625" customWidth="1"/>
    <col min="4" max="4" width="8.6640625" customWidth="1"/>
    <col min="5" max="5" width="3.33203125" customWidth="1"/>
    <col min="6" max="6" width="9.33203125" customWidth="1"/>
    <col min="7" max="7" width="1.33203125" customWidth="1"/>
    <col min="8" max="1025" width="8.6640625" customWidth="1"/>
  </cols>
  <sheetData>
    <row r="1" spans="1:8" ht="26.4">
      <c r="A1" s="68" t="s">
        <v>423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00"/>
  <sheetViews>
    <sheetView zoomScaleNormal="100" workbookViewId="0">
      <selection activeCell="F6" sqref="F6"/>
    </sheetView>
  </sheetViews>
  <sheetFormatPr defaultRowHeight="14.4"/>
  <cols>
    <col min="1" max="2" width="8.6640625" customWidth="1"/>
    <col min="3" max="3" width="32.6640625" customWidth="1"/>
    <col min="4" max="4" width="8.6640625" customWidth="1"/>
    <col min="5" max="5" width="4" customWidth="1"/>
    <col min="6" max="6" width="8.6640625" customWidth="1"/>
    <col min="7" max="7" width="0.6640625" customWidth="1"/>
    <col min="8" max="1025" width="8.6640625" customWidth="1"/>
  </cols>
  <sheetData>
    <row r="1" spans="1:8" ht="26.4">
      <c r="A1" s="68" t="s">
        <v>424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00"/>
  <sheetViews>
    <sheetView zoomScaleNormal="100" workbookViewId="0">
      <selection activeCell="F6" sqref="F6"/>
    </sheetView>
  </sheetViews>
  <sheetFormatPr defaultRowHeight="14.4"/>
  <cols>
    <col min="1" max="2" width="8.6640625" customWidth="1"/>
    <col min="3" max="3" width="30.109375" customWidth="1"/>
    <col min="4" max="6" width="8.6640625" customWidth="1"/>
    <col min="7" max="7" width="0.88671875" customWidth="1"/>
    <col min="8" max="1025" width="8.6640625" customWidth="1"/>
  </cols>
  <sheetData>
    <row r="1" spans="1:8" ht="26.4">
      <c r="A1" s="68" t="s">
        <v>425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2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2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2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2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2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2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2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2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2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2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2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2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2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2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2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2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2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2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2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2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2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2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2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2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2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2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2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2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2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2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2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2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2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2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2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2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2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2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2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2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2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2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2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2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2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2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2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2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2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2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2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2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2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2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2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2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2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2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2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2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2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2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2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2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2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2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2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2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2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2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2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2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2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2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2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2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2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2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2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2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2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2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2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2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2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2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2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2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2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2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2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2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2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2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35</vt:i4>
      </vt:variant>
      <vt:variant>
        <vt:lpstr>Imenovani rasponi</vt:lpstr>
      </vt:variant>
      <vt:variant>
        <vt:i4>1</vt:i4>
      </vt:variant>
    </vt:vector>
  </HeadingPairs>
  <TitlesOfParts>
    <vt:vector size="36" baseType="lpstr">
      <vt:lpstr>poredak-M</vt:lpstr>
      <vt:lpstr>poredak-Ž</vt:lpstr>
      <vt:lpstr>Popis</vt:lpstr>
      <vt:lpstr>kolo1</vt:lpstr>
      <vt:lpstr>kolo2</vt:lpstr>
      <vt:lpstr>kolo3</vt:lpstr>
      <vt:lpstr>kolo4</vt:lpstr>
      <vt:lpstr>kolo5</vt:lpstr>
      <vt:lpstr>kolo6</vt:lpstr>
      <vt:lpstr>kolo7</vt:lpstr>
      <vt:lpstr>kolo8</vt:lpstr>
      <vt:lpstr>kolo9</vt:lpstr>
      <vt:lpstr>kolo10</vt:lpstr>
      <vt:lpstr>kolo11</vt:lpstr>
      <vt:lpstr>kolo12</vt:lpstr>
      <vt:lpstr>kolo13</vt:lpstr>
      <vt:lpstr>kolo14</vt:lpstr>
      <vt:lpstr>kolo15</vt:lpstr>
      <vt:lpstr>kolo16</vt:lpstr>
      <vt:lpstr>kolo17</vt:lpstr>
      <vt:lpstr>kolo18</vt:lpstr>
      <vt:lpstr>kolo19</vt:lpstr>
      <vt:lpstr>kolo20</vt:lpstr>
      <vt:lpstr>kolo21</vt:lpstr>
      <vt:lpstr>kolo22</vt:lpstr>
      <vt:lpstr>kolo23</vt:lpstr>
      <vt:lpstr>kolo24</vt:lpstr>
      <vt:lpstr>kolo25</vt:lpstr>
      <vt:lpstr>kolo26</vt:lpstr>
      <vt:lpstr>kolo27</vt:lpstr>
      <vt:lpstr>kolo28</vt:lpstr>
      <vt:lpstr>kolo29</vt:lpstr>
      <vt:lpstr>kolo30</vt:lpstr>
      <vt:lpstr>kolo31</vt:lpstr>
      <vt:lpstr>kolo32</vt:lpstr>
      <vt:lpstr>Popis!_FiltarBazePodataka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Sindicic</dc:creator>
  <cp:lastModifiedBy>Dario Sindicic</cp:lastModifiedBy>
  <cp:revision>1</cp:revision>
  <dcterms:created xsi:type="dcterms:W3CDTF">2021-01-02T13:48:32Z</dcterms:created>
  <dcterms:modified xsi:type="dcterms:W3CDTF">2021-09-11T08:29:05Z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